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zakov.inc/Учеба/8 семестр/ДИПЛОМ/Даты/"/>
    </mc:Choice>
  </mc:AlternateContent>
  <xr:revisionPtr revIDLastSave="0" documentId="8_{B7F6A6E3-54B6-2646-AD30-AC839A2692C0}" xr6:coauthVersionLast="47" xr6:coauthVersionMax="47" xr10:uidLastSave="{00000000-0000-0000-0000-000000000000}"/>
  <bookViews>
    <workbookView xWindow="0" yWindow="0" windowWidth="28800" windowHeight="18000" activeTab="1" xr2:uid="{6F651C8F-0CEC-7346-89C4-4E5ED63DACAE}"/>
  </bookViews>
  <sheets>
    <sheet name="Лист4" sheetId="4" r:id="rId1"/>
    <sheet name="Lintner" sheetId="6" r:id="rId2"/>
  </sheets>
  <definedNames>
    <definedName name="_xlnm._FilterDatabase" localSheetId="0" hidden="1">Лист4!$A$1:$DC$391</definedName>
    <definedName name="_xlnm._FilterDatabase" localSheetId="1" hidden="1">Lintner!$A$1:$DB$339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2" i="6" l="1"/>
  <c r="BG2" i="6"/>
  <c r="BM2" i="6"/>
  <c r="BW2" i="6"/>
  <c r="CD2" i="6"/>
  <c r="CQ2" i="6"/>
  <c r="CS2" i="6"/>
  <c r="DA2" i="6"/>
  <c r="DB2" i="6"/>
  <c r="BF3" i="6"/>
  <c r="BG3" i="6"/>
  <c r="BM3" i="6"/>
  <c r="CD3" i="6"/>
  <c r="CQ3" i="6"/>
  <c r="DA3" i="6"/>
  <c r="DB3" i="6"/>
  <c r="BF4" i="6"/>
  <c r="BG4" i="6"/>
  <c r="BM4" i="6"/>
  <c r="CD4" i="6"/>
  <c r="CQ4" i="6"/>
  <c r="DA4" i="6"/>
  <c r="DB4" i="6"/>
  <c r="BF5" i="6"/>
  <c r="BG5" i="6"/>
  <c r="BM5" i="6"/>
  <c r="CD5" i="6"/>
  <c r="CQ5" i="6"/>
  <c r="DA5" i="6"/>
  <c r="DB5" i="6"/>
  <c r="BF6" i="6"/>
  <c r="BG6" i="6"/>
  <c r="BM6" i="6"/>
  <c r="CD6" i="6"/>
  <c r="CQ6" i="6"/>
  <c r="DA6" i="6"/>
  <c r="DB6" i="6"/>
  <c r="BF7" i="6"/>
  <c r="BG7" i="6"/>
  <c r="BM7" i="6"/>
  <c r="CD7" i="6"/>
  <c r="CQ7" i="6"/>
  <c r="DA7" i="6"/>
  <c r="DB7" i="6"/>
  <c r="BF8" i="6"/>
  <c r="BG8" i="6"/>
  <c r="BM8" i="6"/>
  <c r="CD8" i="6"/>
  <c r="CQ8" i="6"/>
  <c r="DA8" i="6"/>
  <c r="DB8" i="6"/>
  <c r="BF9" i="6"/>
  <c r="BG9" i="6"/>
  <c r="BM9" i="6"/>
  <c r="CD9" i="6"/>
  <c r="CQ9" i="6"/>
  <c r="DA9" i="6"/>
  <c r="DB9" i="6"/>
  <c r="BF10" i="6"/>
  <c r="BG10" i="6"/>
  <c r="BM10" i="6"/>
  <c r="CD10" i="6"/>
  <c r="CQ10" i="6"/>
  <c r="DA10" i="6"/>
  <c r="DB10" i="6"/>
  <c r="BF11" i="6"/>
  <c r="BG11" i="6"/>
  <c r="BM11" i="6"/>
  <c r="CD11" i="6"/>
  <c r="CQ11" i="6"/>
  <c r="DA11" i="6"/>
  <c r="DB11" i="6"/>
  <c r="BF12" i="6"/>
  <c r="BG12" i="6"/>
  <c r="BM12" i="6"/>
  <c r="CD12" i="6"/>
  <c r="CQ12" i="6"/>
  <c r="DA12" i="6"/>
  <c r="DB12" i="6"/>
  <c r="BF13" i="6"/>
  <c r="BG13" i="6"/>
  <c r="BM13" i="6"/>
  <c r="CD13" i="6"/>
  <c r="CQ13" i="6"/>
  <c r="DA13" i="6"/>
  <c r="DB13" i="6"/>
  <c r="BF14" i="6"/>
  <c r="BG14" i="6"/>
  <c r="BM14" i="6"/>
  <c r="CD14" i="6"/>
  <c r="CQ14" i="6"/>
  <c r="DA14" i="6"/>
  <c r="DB14" i="6"/>
  <c r="BF15" i="6"/>
  <c r="BG15" i="6"/>
  <c r="BM15" i="6"/>
  <c r="CD15" i="6"/>
  <c r="CQ15" i="6"/>
  <c r="DA15" i="6"/>
  <c r="DB15" i="6"/>
  <c r="BF16" i="6"/>
  <c r="BG16" i="6"/>
  <c r="BM16" i="6"/>
  <c r="CD16" i="6"/>
  <c r="CQ16" i="6"/>
  <c r="DA16" i="6"/>
  <c r="DB16" i="6"/>
  <c r="BF17" i="6"/>
  <c r="BG17" i="6"/>
  <c r="BM17" i="6"/>
  <c r="CD17" i="6"/>
  <c r="CQ17" i="6"/>
  <c r="DA17" i="6"/>
  <c r="DB17" i="6"/>
  <c r="BF18" i="6"/>
  <c r="BG18" i="6"/>
  <c r="BM18" i="6"/>
  <c r="CD18" i="6"/>
  <c r="CQ18" i="6"/>
  <c r="DA18" i="6"/>
  <c r="DB18" i="6"/>
  <c r="BF19" i="6"/>
  <c r="BG19" i="6"/>
  <c r="BM19" i="6"/>
  <c r="CD19" i="6"/>
  <c r="CQ19" i="6"/>
  <c r="DA19" i="6"/>
  <c r="DB19" i="6"/>
  <c r="BF20" i="6"/>
  <c r="BG20" i="6"/>
  <c r="BM20" i="6"/>
  <c r="CD20" i="6"/>
  <c r="CQ20" i="6"/>
  <c r="DA20" i="6"/>
  <c r="DB20" i="6"/>
  <c r="BF21" i="6"/>
  <c r="BG21" i="6"/>
  <c r="BM21" i="6"/>
  <c r="CD21" i="6"/>
  <c r="CQ21" i="6"/>
  <c r="DA21" i="6"/>
  <c r="DB21" i="6"/>
  <c r="BF22" i="6"/>
  <c r="BG22" i="6"/>
  <c r="BM22" i="6"/>
  <c r="CD22" i="6"/>
  <c r="CQ22" i="6"/>
  <c r="DA22" i="6"/>
  <c r="DB22" i="6"/>
  <c r="BF23" i="6"/>
  <c r="BG23" i="6"/>
  <c r="BM23" i="6"/>
  <c r="CD23" i="6"/>
  <c r="CQ23" i="6"/>
  <c r="DA23" i="6"/>
  <c r="DB23" i="6"/>
  <c r="BF24" i="6"/>
  <c r="BG24" i="6"/>
  <c r="BM24" i="6"/>
  <c r="CD24" i="6"/>
  <c r="CQ24" i="6"/>
  <c r="DA24" i="6"/>
  <c r="DB24" i="6"/>
  <c r="BF25" i="6"/>
  <c r="BG25" i="6"/>
  <c r="BM25" i="6"/>
  <c r="CD25" i="6"/>
  <c r="CQ25" i="6"/>
  <c r="DA25" i="6"/>
  <c r="DB25" i="6"/>
  <c r="BF26" i="6"/>
  <c r="BG26" i="6"/>
  <c r="BM26" i="6"/>
  <c r="CD26" i="6"/>
  <c r="CQ26" i="6"/>
  <c r="DA26" i="6"/>
  <c r="DB26" i="6"/>
  <c r="BF27" i="6"/>
  <c r="BG27" i="6"/>
  <c r="BM27" i="6"/>
  <c r="CD27" i="6"/>
  <c r="CQ27" i="6"/>
  <c r="DA27" i="6"/>
  <c r="DB27" i="6"/>
  <c r="BF28" i="6"/>
  <c r="BG28" i="6"/>
  <c r="BM28" i="6"/>
  <c r="CD28" i="6"/>
  <c r="CQ28" i="6"/>
  <c r="DA28" i="6"/>
  <c r="DB28" i="6"/>
  <c r="BF29" i="6"/>
  <c r="BG29" i="6"/>
  <c r="BM29" i="6"/>
  <c r="CD29" i="6"/>
  <c r="CQ29" i="6"/>
  <c r="DA29" i="6"/>
  <c r="DB29" i="6"/>
  <c r="BF30" i="6"/>
  <c r="BG30" i="6"/>
  <c r="BM30" i="6"/>
  <c r="CD30" i="6"/>
  <c r="CQ30" i="6"/>
  <c r="DA30" i="6"/>
  <c r="DB30" i="6"/>
  <c r="BF31" i="6"/>
  <c r="BG31" i="6"/>
  <c r="BM31" i="6"/>
  <c r="CD31" i="6"/>
  <c r="CQ31" i="6"/>
  <c r="DA31" i="6"/>
  <c r="DB31" i="6"/>
  <c r="BF32" i="6"/>
  <c r="BG32" i="6"/>
  <c r="BM32" i="6"/>
  <c r="CD32" i="6"/>
  <c r="CQ32" i="6"/>
  <c r="DA32" i="6"/>
  <c r="DB32" i="6"/>
  <c r="BF33" i="6"/>
  <c r="BG33" i="6"/>
  <c r="BM33" i="6"/>
  <c r="CD33" i="6"/>
  <c r="CQ33" i="6"/>
  <c r="DA33" i="6"/>
  <c r="DB33" i="6"/>
  <c r="BF34" i="6"/>
  <c r="BG34" i="6"/>
  <c r="BM34" i="6"/>
  <c r="CD34" i="6"/>
  <c r="CQ34" i="6"/>
  <c r="DA34" i="6"/>
  <c r="DB34" i="6"/>
  <c r="BF35" i="6"/>
  <c r="BG35" i="6"/>
  <c r="BM35" i="6"/>
  <c r="CD35" i="6"/>
  <c r="CQ35" i="6"/>
  <c r="DA35" i="6"/>
  <c r="DB35" i="6"/>
  <c r="BF36" i="6"/>
  <c r="BG36" i="6"/>
  <c r="BM36" i="6"/>
  <c r="CD36" i="6"/>
  <c r="CQ36" i="6"/>
  <c r="DA36" i="6"/>
  <c r="DB36" i="6"/>
  <c r="BF37" i="6"/>
  <c r="BG37" i="6"/>
  <c r="BM37" i="6"/>
  <c r="CD37" i="6"/>
  <c r="CQ37" i="6"/>
  <c r="DA37" i="6"/>
  <c r="DB37" i="6"/>
  <c r="BF38" i="6"/>
  <c r="BG38" i="6"/>
  <c r="BM38" i="6"/>
  <c r="CD38" i="6"/>
  <c r="CQ38" i="6"/>
  <c r="DA38" i="6"/>
  <c r="DB38" i="6"/>
  <c r="BF39" i="6"/>
  <c r="BG39" i="6"/>
  <c r="BM39" i="6"/>
  <c r="CD39" i="6"/>
  <c r="CQ39" i="6"/>
  <c r="DA39" i="6"/>
  <c r="DB39" i="6"/>
  <c r="BF40" i="6"/>
  <c r="BG40" i="6"/>
  <c r="BM40" i="6"/>
  <c r="CD40" i="6"/>
  <c r="CQ40" i="6"/>
  <c r="DA40" i="6"/>
  <c r="DB40" i="6"/>
  <c r="BF41" i="6"/>
  <c r="BG41" i="6"/>
  <c r="BM41" i="6"/>
  <c r="CD41" i="6"/>
  <c r="CQ41" i="6"/>
  <c r="DA41" i="6"/>
  <c r="DB41" i="6"/>
  <c r="BF42" i="6"/>
  <c r="BG42" i="6"/>
  <c r="BM42" i="6"/>
  <c r="CD42" i="6"/>
  <c r="CQ42" i="6"/>
  <c r="DA42" i="6"/>
  <c r="DB42" i="6"/>
  <c r="BF43" i="6"/>
  <c r="BG43" i="6"/>
  <c r="BM43" i="6"/>
  <c r="CD43" i="6"/>
  <c r="CQ43" i="6"/>
  <c r="DA43" i="6"/>
  <c r="DB43" i="6"/>
  <c r="BF44" i="6"/>
  <c r="BG44" i="6"/>
  <c r="BM44" i="6"/>
  <c r="CD44" i="6"/>
  <c r="CQ44" i="6"/>
  <c r="DA44" i="6"/>
  <c r="DB44" i="6"/>
  <c r="BF45" i="6"/>
  <c r="BG45" i="6"/>
  <c r="BM45" i="6"/>
  <c r="CD45" i="6"/>
  <c r="CQ45" i="6"/>
  <c r="DA45" i="6"/>
  <c r="DB45" i="6"/>
  <c r="BF46" i="6"/>
  <c r="BG46" i="6"/>
  <c r="BM46" i="6"/>
  <c r="CD46" i="6"/>
  <c r="CQ46" i="6"/>
  <c r="DA46" i="6"/>
  <c r="DB46" i="6"/>
  <c r="BF47" i="6"/>
  <c r="BG47" i="6"/>
  <c r="BM47" i="6"/>
  <c r="CD47" i="6"/>
  <c r="CQ47" i="6"/>
  <c r="DA47" i="6"/>
  <c r="DB47" i="6"/>
  <c r="BF48" i="6"/>
  <c r="BG48" i="6"/>
  <c r="BM48" i="6"/>
  <c r="CD48" i="6"/>
  <c r="CQ48" i="6"/>
  <c r="DA48" i="6"/>
  <c r="DB48" i="6"/>
  <c r="BF49" i="6"/>
  <c r="BG49" i="6"/>
  <c r="BM49" i="6"/>
  <c r="CD49" i="6"/>
  <c r="CQ49" i="6"/>
  <c r="DA49" i="6"/>
  <c r="DB49" i="6"/>
  <c r="BF50" i="6"/>
  <c r="BG50" i="6"/>
  <c r="BM50" i="6"/>
  <c r="CD50" i="6"/>
  <c r="CQ50" i="6"/>
  <c r="DA50" i="6"/>
  <c r="DB50" i="6"/>
  <c r="BF51" i="6"/>
  <c r="BG51" i="6"/>
  <c r="BM51" i="6"/>
  <c r="CD51" i="6"/>
  <c r="CQ51" i="6"/>
  <c r="DA51" i="6"/>
  <c r="DB51" i="6"/>
  <c r="BF52" i="6"/>
  <c r="BG52" i="6"/>
  <c r="BM52" i="6"/>
  <c r="CD52" i="6"/>
  <c r="CQ52" i="6"/>
  <c r="DA52" i="6"/>
  <c r="DB52" i="6"/>
  <c r="BF53" i="6"/>
  <c r="BG53" i="6"/>
  <c r="BM53" i="6"/>
  <c r="CD53" i="6"/>
  <c r="CQ53" i="6"/>
  <c r="DA53" i="6"/>
  <c r="DB53" i="6"/>
  <c r="BF54" i="6"/>
  <c r="BG54" i="6"/>
  <c r="BM54" i="6"/>
  <c r="CD54" i="6"/>
  <c r="CQ54" i="6"/>
  <c r="DA54" i="6"/>
  <c r="DB54" i="6"/>
  <c r="BF55" i="6"/>
  <c r="BG55" i="6"/>
  <c r="BM55" i="6"/>
  <c r="CD55" i="6"/>
  <c r="CQ55" i="6"/>
  <c r="DA55" i="6"/>
  <c r="DB55" i="6"/>
  <c r="BF56" i="6"/>
  <c r="BG56" i="6"/>
  <c r="BM56" i="6"/>
  <c r="CD56" i="6"/>
  <c r="CQ56" i="6"/>
  <c r="DA56" i="6"/>
  <c r="DB56" i="6"/>
  <c r="BF57" i="6"/>
  <c r="BG57" i="6"/>
  <c r="BM57" i="6"/>
  <c r="CD57" i="6"/>
  <c r="CQ57" i="6"/>
  <c r="DA57" i="6"/>
  <c r="DB57" i="6"/>
  <c r="BF58" i="6"/>
  <c r="BG58" i="6"/>
  <c r="BM58" i="6"/>
  <c r="CD58" i="6"/>
  <c r="CQ58" i="6"/>
  <c r="DA58" i="6"/>
  <c r="DB58" i="6"/>
  <c r="BF59" i="6"/>
  <c r="BG59" i="6"/>
  <c r="BM59" i="6"/>
  <c r="CD59" i="6"/>
  <c r="CQ59" i="6"/>
  <c r="DA59" i="6"/>
  <c r="DB59" i="6"/>
  <c r="BF60" i="6"/>
  <c r="BG60" i="6"/>
  <c r="BM60" i="6"/>
  <c r="CD60" i="6"/>
  <c r="CQ60" i="6"/>
  <c r="DA60" i="6"/>
  <c r="DB60" i="6"/>
  <c r="BF61" i="6"/>
  <c r="BG61" i="6"/>
  <c r="BM61" i="6"/>
  <c r="CD61" i="6"/>
  <c r="CQ61" i="6"/>
  <c r="DA61" i="6"/>
  <c r="DB61" i="6"/>
  <c r="BF62" i="6"/>
  <c r="BG62" i="6"/>
  <c r="BM62" i="6"/>
  <c r="CD62" i="6"/>
  <c r="CQ62" i="6"/>
  <c r="DA62" i="6"/>
  <c r="DB62" i="6"/>
  <c r="BF63" i="6"/>
  <c r="BG63" i="6"/>
  <c r="BM63" i="6"/>
  <c r="CD63" i="6"/>
  <c r="CQ63" i="6"/>
  <c r="DA63" i="6"/>
  <c r="DB63" i="6"/>
  <c r="BF64" i="6"/>
  <c r="BG64" i="6"/>
  <c r="BM64" i="6"/>
  <c r="CD64" i="6"/>
  <c r="CQ64" i="6"/>
  <c r="DA64" i="6"/>
  <c r="DB64" i="6"/>
  <c r="BF65" i="6"/>
  <c r="BG65" i="6"/>
  <c r="BM65" i="6"/>
  <c r="CD65" i="6"/>
  <c r="CQ65" i="6"/>
  <c r="DA65" i="6"/>
  <c r="DB65" i="6"/>
  <c r="BF66" i="6"/>
  <c r="BG66" i="6"/>
  <c r="BM66" i="6"/>
  <c r="CD66" i="6"/>
  <c r="CQ66" i="6"/>
  <c r="DA66" i="6"/>
  <c r="DB66" i="6"/>
  <c r="BF67" i="6"/>
  <c r="BG67" i="6"/>
  <c r="BM67" i="6"/>
  <c r="CD67" i="6"/>
  <c r="CQ67" i="6"/>
  <c r="DA67" i="6"/>
  <c r="DB67" i="6"/>
  <c r="BF68" i="6"/>
  <c r="BG68" i="6"/>
  <c r="BM68" i="6"/>
  <c r="CD68" i="6"/>
  <c r="CQ68" i="6"/>
  <c r="DA68" i="6"/>
  <c r="DB68" i="6"/>
  <c r="BF69" i="6"/>
  <c r="BG69" i="6"/>
  <c r="BM69" i="6"/>
  <c r="CD69" i="6"/>
  <c r="CQ69" i="6"/>
  <c r="DA69" i="6"/>
  <c r="DB69" i="6"/>
  <c r="BF70" i="6"/>
  <c r="BG70" i="6"/>
  <c r="BM70" i="6"/>
  <c r="CD70" i="6"/>
  <c r="CQ70" i="6"/>
  <c r="DA70" i="6"/>
  <c r="DB70" i="6"/>
  <c r="BF71" i="6"/>
  <c r="BG71" i="6"/>
  <c r="BM71" i="6"/>
  <c r="CD71" i="6"/>
  <c r="CQ71" i="6"/>
  <c r="DA71" i="6"/>
  <c r="DB71" i="6"/>
  <c r="BF72" i="6"/>
  <c r="BG72" i="6"/>
  <c r="BM72" i="6"/>
  <c r="CD72" i="6"/>
  <c r="CQ72" i="6"/>
  <c r="DA72" i="6"/>
  <c r="DB72" i="6"/>
  <c r="BF73" i="6"/>
  <c r="BG73" i="6"/>
  <c r="BM73" i="6"/>
  <c r="CD73" i="6"/>
  <c r="CQ73" i="6"/>
  <c r="DA73" i="6"/>
  <c r="DB73" i="6"/>
  <c r="BF74" i="6"/>
  <c r="BG74" i="6"/>
  <c r="BM74" i="6"/>
  <c r="CD74" i="6"/>
  <c r="CQ74" i="6"/>
  <c r="DA74" i="6"/>
  <c r="DB74" i="6"/>
  <c r="BF75" i="6"/>
  <c r="BG75" i="6"/>
  <c r="BM75" i="6"/>
  <c r="CD75" i="6"/>
  <c r="CQ75" i="6"/>
  <c r="DA75" i="6"/>
  <c r="DB75" i="6"/>
  <c r="BF76" i="6"/>
  <c r="BG76" i="6"/>
  <c r="BM76" i="6"/>
  <c r="CD76" i="6"/>
  <c r="CQ76" i="6"/>
  <c r="DA76" i="6"/>
  <c r="DB76" i="6"/>
  <c r="BF77" i="6"/>
  <c r="BG77" i="6"/>
  <c r="BM77" i="6"/>
  <c r="CD77" i="6"/>
  <c r="CQ77" i="6"/>
  <c r="DA77" i="6"/>
  <c r="DB77" i="6"/>
  <c r="BF78" i="6"/>
  <c r="BG78" i="6"/>
  <c r="BM78" i="6"/>
  <c r="CD78" i="6"/>
  <c r="CQ78" i="6"/>
  <c r="DA78" i="6"/>
  <c r="DB78" i="6"/>
  <c r="BF79" i="6"/>
  <c r="BG79" i="6"/>
  <c r="BM79" i="6"/>
  <c r="CD79" i="6"/>
  <c r="CQ79" i="6"/>
  <c r="DA79" i="6"/>
  <c r="DB79" i="6"/>
  <c r="BF80" i="6"/>
  <c r="BG80" i="6"/>
  <c r="BM80" i="6"/>
  <c r="CD80" i="6"/>
  <c r="CQ80" i="6"/>
  <c r="DA80" i="6"/>
  <c r="DB80" i="6"/>
  <c r="BF81" i="6"/>
  <c r="BG81" i="6"/>
  <c r="BM81" i="6"/>
  <c r="CD81" i="6"/>
  <c r="CQ81" i="6"/>
  <c r="DA81" i="6"/>
  <c r="DB81" i="6"/>
  <c r="BF82" i="6"/>
  <c r="BG82" i="6"/>
  <c r="BM82" i="6"/>
  <c r="CD82" i="6"/>
  <c r="CQ82" i="6"/>
  <c r="DA82" i="6"/>
  <c r="DB82" i="6"/>
  <c r="BF83" i="6"/>
  <c r="BG83" i="6"/>
  <c r="BM83" i="6"/>
  <c r="CD83" i="6"/>
  <c r="CQ83" i="6"/>
  <c r="DA83" i="6"/>
  <c r="DB83" i="6"/>
  <c r="BF84" i="6"/>
  <c r="BG84" i="6"/>
  <c r="BM84" i="6"/>
  <c r="CD84" i="6"/>
  <c r="CQ84" i="6"/>
  <c r="DA84" i="6"/>
  <c r="DB84" i="6"/>
  <c r="BF85" i="6"/>
  <c r="BG85" i="6"/>
  <c r="BM85" i="6"/>
  <c r="CD85" i="6"/>
  <c r="CQ85" i="6"/>
  <c r="DA85" i="6"/>
  <c r="DB85" i="6"/>
  <c r="BF86" i="6"/>
  <c r="BG86" i="6"/>
  <c r="BM86" i="6"/>
  <c r="CD86" i="6"/>
  <c r="CQ86" i="6"/>
  <c r="DA86" i="6"/>
  <c r="DB86" i="6"/>
  <c r="BF87" i="6"/>
  <c r="BG87" i="6"/>
  <c r="BM87" i="6"/>
  <c r="CD87" i="6"/>
  <c r="CQ87" i="6"/>
  <c r="DA87" i="6"/>
  <c r="DB87" i="6"/>
  <c r="BF88" i="6"/>
  <c r="BG88" i="6"/>
  <c r="BM88" i="6"/>
  <c r="CD88" i="6"/>
  <c r="CQ88" i="6"/>
  <c r="DA88" i="6"/>
  <c r="DB88" i="6"/>
  <c r="BF89" i="6"/>
  <c r="BG89" i="6"/>
  <c r="BM89" i="6"/>
  <c r="CD89" i="6"/>
  <c r="CQ89" i="6"/>
  <c r="DA89" i="6"/>
  <c r="DB89" i="6"/>
  <c r="BF90" i="6"/>
  <c r="BG90" i="6"/>
  <c r="BM90" i="6"/>
  <c r="CD90" i="6"/>
  <c r="CQ90" i="6"/>
  <c r="DA90" i="6"/>
  <c r="DB90" i="6"/>
  <c r="BF91" i="6"/>
  <c r="BG91" i="6"/>
  <c r="BM91" i="6"/>
  <c r="CD91" i="6"/>
  <c r="CQ91" i="6"/>
  <c r="DA91" i="6"/>
  <c r="DB91" i="6"/>
  <c r="BF92" i="6"/>
  <c r="BG92" i="6"/>
  <c r="BM92" i="6"/>
  <c r="CD92" i="6"/>
  <c r="CQ92" i="6"/>
  <c r="DA92" i="6"/>
  <c r="DB92" i="6"/>
  <c r="BF93" i="6"/>
  <c r="BG93" i="6"/>
  <c r="BM93" i="6"/>
  <c r="CD93" i="6"/>
  <c r="CQ93" i="6"/>
  <c r="DA93" i="6"/>
  <c r="DB93" i="6"/>
  <c r="BF94" i="6"/>
  <c r="BG94" i="6"/>
  <c r="BM94" i="6"/>
  <c r="CD94" i="6"/>
  <c r="CQ94" i="6"/>
  <c r="DA94" i="6"/>
  <c r="DB94" i="6"/>
  <c r="BF95" i="6"/>
  <c r="BG95" i="6"/>
  <c r="BM95" i="6"/>
  <c r="CD95" i="6"/>
  <c r="CQ95" i="6"/>
  <c r="DA95" i="6"/>
  <c r="DB95" i="6"/>
  <c r="BF96" i="6"/>
  <c r="BG96" i="6"/>
  <c r="BM96" i="6"/>
  <c r="CD96" i="6"/>
  <c r="CQ96" i="6"/>
  <c r="DA96" i="6"/>
  <c r="DB96" i="6"/>
  <c r="BF97" i="6"/>
  <c r="BG97" i="6"/>
  <c r="BM97" i="6"/>
  <c r="CD97" i="6"/>
  <c r="CQ97" i="6"/>
  <c r="DA97" i="6"/>
  <c r="DB97" i="6"/>
  <c r="BF98" i="6"/>
  <c r="BG98" i="6"/>
  <c r="BM98" i="6"/>
  <c r="CD98" i="6"/>
  <c r="CQ98" i="6"/>
  <c r="DA98" i="6"/>
  <c r="DB98" i="6"/>
  <c r="BF99" i="6"/>
  <c r="BG99" i="6"/>
  <c r="BM99" i="6"/>
  <c r="CD99" i="6"/>
  <c r="CQ99" i="6"/>
  <c r="DA99" i="6"/>
  <c r="DB99" i="6"/>
  <c r="BF100" i="6"/>
  <c r="BG100" i="6"/>
  <c r="BM100" i="6"/>
  <c r="CD100" i="6"/>
  <c r="CQ100" i="6"/>
  <c r="DA100" i="6"/>
  <c r="DB100" i="6"/>
  <c r="BF101" i="6"/>
  <c r="BG101" i="6"/>
  <c r="BM101" i="6"/>
  <c r="CD101" i="6"/>
  <c r="CQ101" i="6"/>
  <c r="DA101" i="6"/>
  <c r="DB101" i="6"/>
  <c r="BF102" i="6"/>
  <c r="BG102" i="6"/>
  <c r="BM102" i="6"/>
  <c r="CD102" i="6"/>
  <c r="CQ102" i="6"/>
  <c r="DA102" i="6"/>
  <c r="DB102" i="6"/>
  <c r="BF103" i="6"/>
  <c r="BG103" i="6"/>
  <c r="BM103" i="6"/>
  <c r="CD103" i="6"/>
  <c r="CQ103" i="6"/>
  <c r="DA103" i="6"/>
  <c r="DB103" i="6"/>
  <c r="BF104" i="6"/>
  <c r="BG104" i="6"/>
  <c r="BM104" i="6"/>
  <c r="CD104" i="6"/>
  <c r="CQ104" i="6"/>
  <c r="DA104" i="6"/>
  <c r="DB104" i="6"/>
  <c r="BF105" i="6"/>
  <c r="BG105" i="6"/>
  <c r="BM105" i="6"/>
  <c r="CD105" i="6"/>
  <c r="CQ105" i="6"/>
  <c r="DA105" i="6"/>
  <c r="DB105" i="6"/>
  <c r="BF106" i="6"/>
  <c r="BG106" i="6"/>
  <c r="BM106" i="6"/>
  <c r="CD106" i="6"/>
  <c r="CQ106" i="6"/>
  <c r="DA106" i="6"/>
  <c r="DB106" i="6"/>
  <c r="BF107" i="6"/>
  <c r="BG107" i="6"/>
  <c r="BM107" i="6"/>
  <c r="CD107" i="6"/>
  <c r="CQ107" i="6"/>
  <c r="DA107" i="6"/>
  <c r="DB107" i="6"/>
  <c r="BF108" i="6"/>
  <c r="BG108" i="6"/>
  <c r="BM108" i="6"/>
  <c r="CD108" i="6"/>
  <c r="CQ108" i="6"/>
  <c r="DA108" i="6"/>
  <c r="DB108" i="6"/>
  <c r="BF109" i="6"/>
  <c r="BG109" i="6"/>
  <c r="BM109" i="6"/>
  <c r="CD109" i="6"/>
  <c r="CQ109" i="6"/>
  <c r="DA109" i="6"/>
  <c r="DB109" i="6"/>
  <c r="BF110" i="6"/>
  <c r="BG110" i="6"/>
  <c r="BM110" i="6"/>
  <c r="CD110" i="6"/>
  <c r="CQ110" i="6"/>
  <c r="DA110" i="6"/>
  <c r="DB110" i="6"/>
  <c r="BF111" i="6"/>
  <c r="BG111" i="6"/>
  <c r="BM111" i="6"/>
  <c r="CD111" i="6"/>
  <c r="CQ111" i="6"/>
  <c r="DA111" i="6"/>
  <c r="DB111" i="6"/>
  <c r="BF112" i="6"/>
  <c r="BG112" i="6"/>
  <c r="BM112" i="6"/>
  <c r="CD112" i="6"/>
  <c r="CQ112" i="6"/>
  <c r="DA112" i="6"/>
  <c r="DB112" i="6"/>
  <c r="BF113" i="6"/>
  <c r="BG113" i="6"/>
  <c r="BM113" i="6"/>
  <c r="CD113" i="6"/>
  <c r="CQ113" i="6"/>
  <c r="DA113" i="6"/>
  <c r="DB113" i="6"/>
  <c r="BF114" i="6"/>
  <c r="BG114" i="6"/>
  <c r="BM114" i="6"/>
  <c r="CD114" i="6"/>
  <c r="CQ114" i="6"/>
  <c r="DA114" i="6"/>
  <c r="DB114" i="6"/>
  <c r="BF115" i="6"/>
  <c r="BG115" i="6"/>
  <c r="BM115" i="6"/>
  <c r="CD115" i="6"/>
  <c r="CQ115" i="6"/>
  <c r="DA115" i="6"/>
  <c r="DB115" i="6"/>
  <c r="BF116" i="6"/>
  <c r="BG116" i="6"/>
  <c r="BM116" i="6"/>
  <c r="CD116" i="6"/>
  <c r="CQ116" i="6"/>
  <c r="DA116" i="6"/>
  <c r="DB116" i="6"/>
  <c r="BF117" i="6"/>
  <c r="BG117" i="6"/>
  <c r="BM117" i="6"/>
  <c r="CD117" i="6"/>
  <c r="CQ117" i="6"/>
  <c r="DA117" i="6"/>
  <c r="DB117" i="6"/>
  <c r="BF118" i="6"/>
  <c r="BG118" i="6"/>
  <c r="BM118" i="6"/>
  <c r="CD118" i="6"/>
  <c r="CQ118" i="6"/>
  <c r="DA118" i="6"/>
  <c r="DB118" i="6"/>
  <c r="BF119" i="6"/>
  <c r="BG119" i="6"/>
  <c r="BM119" i="6"/>
  <c r="CD119" i="6"/>
  <c r="CQ119" i="6"/>
  <c r="DA119" i="6"/>
  <c r="DB119" i="6"/>
  <c r="BF120" i="6"/>
  <c r="BG120" i="6"/>
  <c r="BM120" i="6"/>
  <c r="CD120" i="6"/>
  <c r="CQ120" i="6"/>
  <c r="DA120" i="6"/>
  <c r="DB120" i="6"/>
  <c r="BF121" i="6"/>
  <c r="BG121" i="6"/>
  <c r="BM121" i="6"/>
  <c r="CD121" i="6"/>
  <c r="CQ121" i="6"/>
  <c r="DA121" i="6"/>
  <c r="DB121" i="6"/>
  <c r="BF122" i="6"/>
  <c r="BG122" i="6"/>
  <c r="BM122" i="6"/>
  <c r="CD122" i="6"/>
  <c r="CQ122" i="6"/>
  <c r="DA122" i="6"/>
  <c r="DB122" i="6"/>
  <c r="BF123" i="6"/>
  <c r="BG123" i="6"/>
  <c r="BM123" i="6"/>
  <c r="CD123" i="6"/>
  <c r="CQ123" i="6"/>
  <c r="DA123" i="6"/>
  <c r="DB123" i="6"/>
  <c r="BF124" i="6"/>
  <c r="BG124" i="6"/>
  <c r="BM124" i="6"/>
  <c r="CD124" i="6"/>
  <c r="CQ124" i="6"/>
  <c r="DA124" i="6"/>
  <c r="DB124" i="6"/>
  <c r="BF125" i="6"/>
  <c r="BG125" i="6"/>
  <c r="BM125" i="6"/>
  <c r="CD125" i="6"/>
  <c r="CQ125" i="6"/>
  <c r="DA125" i="6"/>
  <c r="DB125" i="6"/>
  <c r="BF126" i="6"/>
  <c r="BG126" i="6"/>
  <c r="BM126" i="6"/>
  <c r="CD126" i="6"/>
  <c r="CQ126" i="6"/>
  <c r="DA126" i="6"/>
  <c r="DB126" i="6"/>
  <c r="BF127" i="6"/>
  <c r="BG127" i="6"/>
  <c r="BM127" i="6"/>
  <c r="CD127" i="6"/>
  <c r="CQ127" i="6"/>
  <c r="DA127" i="6"/>
  <c r="DB127" i="6"/>
  <c r="BF128" i="6"/>
  <c r="BG128" i="6"/>
  <c r="BM128" i="6"/>
  <c r="CD128" i="6"/>
  <c r="CQ128" i="6"/>
  <c r="DA128" i="6"/>
  <c r="DB128" i="6"/>
  <c r="BF129" i="6"/>
  <c r="BG129" i="6"/>
  <c r="BM129" i="6"/>
  <c r="CD129" i="6"/>
  <c r="CQ129" i="6"/>
  <c r="DA129" i="6"/>
  <c r="DB129" i="6"/>
  <c r="BF130" i="6"/>
  <c r="BG130" i="6"/>
  <c r="BM130" i="6"/>
  <c r="CD130" i="6"/>
  <c r="CQ130" i="6"/>
  <c r="DA130" i="6"/>
  <c r="DB130" i="6"/>
  <c r="BF131" i="6"/>
  <c r="BG131" i="6"/>
  <c r="BM131" i="6"/>
  <c r="CD131" i="6"/>
  <c r="CQ131" i="6"/>
  <c r="DA131" i="6"/>
  <c r="DB131" i="6"/>
  <c r="BF132" i="6"/>
  <c r="BG132" i="6"/>
  <c r="BM132" i="6"/>
  <c r="CD132" i="6"/>
  <c r="CQ132" i="6"/>
  <c r="DA132" i="6"/>
  <c r="DB132" i="6"/>
  <c r="BF133" i="6"/>
  <c r="BG133" i="6"/>
  <c r="BM133" i="6"/>
  <c r="CD133" i="6"/>
  <c r="CQ133" i="6"/>
  <c r="DA133" i="6"/>
  <c r="DB133" i="6"/>
  <c r="BF134" i="6"/>
  <c r="BG134" i="6"/>
  <c r="BM134" i="6"/>
  <c r="CD134" i="6"/>
  <c r="CQ134" i="6"/>
  <c r="DA134" i="6"/>
  <c r="DB134" i="6"/>
  <c r="BF135" i="6"/>
  <c r="BG135" i="6"/>
  <c r="BM135" i="6"/>
  <c r="CD135" i="6"/>
  <c r="CQ135" i="6"/>
  <c r="DA135" i="6"/>
  <c r="DB135" i="6"/>
  <c r="BF136" i="6"/>
  <c r="BG136" i="6"/>
  <c r="BM136" i="6"/>
  <c r="CD136" i="6"/>
  <c r="CQ136" i="6"/>
  <c r="DA136" i="6"/>
  <c r="DB136" i="6"/>
  <c r="BF137" i="6"/>
  <c r="BG137" i="6"/>
  <c r="BM137" i="6"/>
  <c r="CD137" i="6"/>
  <c r="CQ137" i="6"/>
  <c r="DA137" i="6"/>
  <c r="DB137" i="6"/>
  <c r="BF138" i="6"/>
  <c r="BG138" i="6"/>
  <c r="BM138" i="6"/>
  <c r="CD138" i="6"/>
  <c r="CQ138" i="6"/>
  <c r="DA138" i="6"/>
  <c r="DB138" i="6"/>
  <c r="BF139" i="6"/>
  <c r="BG139" i="6"/>
  <c r="BM139" i="6"/>
  <c r="CD139" i="6"/>
  <c r="CQ139" i="6"/>
  <c r="DA139" i="6"/>
  <c r="DB139" i="6"/>
  <c r="BF140" i="6"/>
  <c r="BG140" i="6"/>
  <c r="BM140" i="6"/>
  <c r="CD140" i="6"/>
  <c r="CQ140" i="6"/>
  <c r="DA140" i="6"/>
  <c r="DB140" i="6"/>
  <c r="BF141" i="6"/>
  <c r="BG141" i="6"/>
  <c r="BM141" i="6"/>
  <c r="CD141" i="6"/>
  <c r="CQ141" i="6"/>
  <c r="DA141" i="6"/>
  <c r="DB141" i="6"/>
  <c r="BF142" i="6"/>
  <c r="BG142" i="6"/>
  <c r="BM142" i="6"/>
  <c r="CD142" i="6"/>
  <c r="CQ142" i="6"/>
  <c r="DA142" i="6"/>
  <c r="DB142" i="6"/>
  <c r="BF143" i="6"/>
  <c r="BG143" i="6"/>
  <c r="BM143" i="6"/>
  <c r="CD143" i="6"/>
  <c r="CQ143" i="6"/>
  <c r="DA143" i="6"/>
  <c r="DB143" i="6"/>
  <c r="BF144" i="6"/>
  <c r="BG144" i="6"/>
  <c r="BM144" i="6"/>
  <c r="CD144" i="6"/>
  <c r="CQ144" i="6"/>
  <c r="DA144" i="6"/>
  <c r="DB144" i="6"/>
  <c r="BF145" i="6"/>
  <c r="BG145" i="6"/>
  <c r="BM145" i="6"/>
  <c r="CD145" i="6"/>
  <c r="CQ145" i="6"/>
  <c r="DA145" i="6"/>
  <c r="DB145" i="6"/>
  <c r="BF146" i="6"/>
  <c r="BG146" i="6"/>
  <c r="BM146" i="6"/>
  <c r="CD146" i="6"/>
  <c r="CQ146" i="6"/>
  <c r="DA146" i="6"/>
  <c r="DB146" i="6"/>
  <c r="BF147" i="6"/>
  <c r="BG147" i="6"/>
  <c r="BM147" i="6"/>
  <c r="CD147" i="6"/>
  <c r="CQ147" i="6"/>
  <c r="DA147" i="6"/>
  <c r="DB147" i="6"/>
  <c r="BF148" i="6"/>
  <c r="BG148" i="6"/>
  <c r="BM148" i="6"/>
  <c r="CD148" i="6"/>
  <c r="CQ148" i="6"/>
  <c r="DA148" i="6"/>
  <c r="DB148" i="6"/>
  <c r="BF149" i="6"/>
  <c r="BG149" i="6"/>
  <c r="BM149" i="6"/>
  <c r="CD149" i="6"/>
  <c r="CQ149" i="6"/>
  <c r="DA149" i="6"/>
  <c r="DB149" i="6"/>
  <c r="BF150" i="6"/>
  <c r="BG150" i="6"/>
  <c r="BM150" i="6"/>
  <c r="CD150" i="6"/>
  <c r="CQ150" i="6"/>
  <c r="DA150" i="6"/>
  <c r="DB150" i="6"/>
  <c r="BF151" i="6"/>
  <c r="BG151" i="6"/>
  <c r="BM151" i="6"/>
  <c r="CD151" i="6"/>
  <c r="CQ151" i="6"/>
  <c r="DA151" i="6"/>
  <c r="DB151" i="6"/>
  <c r="BF152" i="6"/>
  <c r="BG152" i="6"/>
  <c r="BM152" i="6"/>
  <c r="CD152" i="6"/>
  <c r="CQ152" i="6"/>
  <c r="DA152" i="6"/>
  <c r="DB152" i="6"/>
  <c r="BF153" i="6"/>
  <c r="BG153" i="6"/>
  <c r="BM153" i="6"/>
  <c r="CD153" i="6"/>
  <c r="CQ153" i="6"/>
  <c r="DA153" i="6"/>
  <c r="DB153" i="6"/>
  <c r="BF154" i="6"/>
  <c r="BG154" i="6"/>
  <c r="BM154" i="6"/>
  <c r="CD154" i="6"/>
  <c r="CQ154" i="6"/>
  <c r="DA154" i="6"/>
  <c r="DB154" i="6"/>
  <c r="BF155" i="6"/>
  <c r="BG155" i="6"/>
  <c r="BM155" i="6"/>
  <c r="CD155" i="6"/>
  <c r="CQ155" i="6"/>
  <c r="DA155" i="6"/>
  <c r="DB155" i="6"/>
  <c r="BF156" i="6"/>
  <c r="BG156" i="6"/>
  <c r="BM156" i="6"/>
  <c r="CD156" i="6"/>
  <c r="CQ156" i="6"/>
  <c r="DA156" i="6"/>
  <c r="DB156" i="6"/>
  <c r="BF157" i="6"/>
  <c r="BG157" i="6"/>
  <c r="BM157" i="6"/>
  <c r="CD157" i="6"/>
  <c r="CQ157" i="6"/>
  <c r="DA157" i="6"/>
  <c r="DB157" i="6"/>
  <c r="BF158" i="6"/>
  <c r="BG158" i="6"/>
  <c r="BM158" i="6"/>
  <c r="CD158" i="6"/>
  <c r="CQ158" i="6"/>
  <c r="DA158" i="6"/>
  <c r="DB158" i="6"/>
  <c r="BF159" i="6"/>
  <c r="BG159" i="6"/>
  <c r="BM159" i="6"/>
  <c r="CD159" i="6"/>
  <c r="CQ159" i="6"/>
  <c r="DA159" i="6"/>
  <c r="DB159" i="6"/>
  <c r="BF160" i="6"/>
  <c r="BG160" i="6"/>
  <c r="BM160" i="6"/>
  <c r="CD160" i="6"/>
  <c r="CQ160" i="6"/>
  <c r="DA160" i="6"/>
  <c r="DB160" i="6"/>
  <c r="BF161" i="6"/>
  <c r="BG161" i="6"/>
  <c r="BM161" i="6"/>
  <c r="CD161" i="6"/>
  <c r="CQ161" i="6"/>
  <c r="DA161" i="6"/>
  <c r="DB161" i="6"/>
  <c r="BF162" i="6"/>
  <c r="BG162" i="6"/>
  <c r="BM162" i="6"/>
  <c r="CD162" i="6"/>
  <c r="CQ162" i="6"/>
  <c r="DA162" i="6"/>
  <c r="DB162" i="6"/>
  <c r="BF163" i="6"/>
  <c r="BG163" i="6"/>
  <c r="BM163" i="6"/>
  <c r="CD163" i="6"/>
  <c r="CQ163" i="6"/>
  <c r="DA163" i="6"/>
  <c r="DB163" i="6"/>
  <c r="BF164" i="6"/>
  <c r="BG164" i="6"/>
  <c r="BM164" i="6"/>
  <c r="CD164" i="6"/>
  <c r="CQ164" i="6"/>
  <c r="DA164" i="6"/>
  <c r="DB164" i="6"/>
  <c r="BF165" i="6"/>
  <c r="BG165" i="6"/>
  <c r="BM165" i="6"/>
  <c r="CD165" i="6"/>
  <c r="CQ165" i="6"/>
  <c r="DA165" i="6"/>
  <c r="DB165" i="6"/>
  <c r="BF166" i="6"/>
  <c r="BG166" i="6"/>
  <c r="BM166" i="6"/>
  <c r="CD166" i="6"/>
  <c r="CQ166" i="6"/>
  <c r="DA166" i="6"/>
  <c r="DB166" i="6"/>
  <c r="BF167" i="6"/>
  <c r="BG167" i="6"/>
  <c r="BM167" i="6"/>
  <c r="CD167" i="6"/>
  <c r="CQ167" i="6"/>
  <c r="DA167" i="6"/>
  <c r="DB167" i="6"/>
  <c r="BF168" i="6"/>
  <c r="BG168" i="6"/>
  <c r="BM168" i="6"/>
  <c r="CD168" i="6"/>
  <c r="CQ168" i="6"/>
  <c r="DA168" i="6"/>
  <c r="DB168" i="6"/>
  <c r="BF169" i="6"/>
  <c r="BG169" i="6"/>
  <c r="BM169" i="6"/>
  <c r="CD169" i="6"/>
  <c r="CQ169" i="6"/>
  <c r="DA169" i="6"/>
  <c r="DB169" i="6"/>
  <c r="BF170" i="6"/>
  <c r="BG170" i="6"/>
  <c r="BM170" i="6"/>
  <c r="CD170" i="6"/>
  <c r="CQ170" i="6"/>
  <c r="DA170" i="6"/>
  <c r="DB170" i="6"/>
  <c r="BF171" i="6"/>
  <c r="BG171" i="6"/>
  <c r="BM171" i="6"/>
  <c r="CD171" i="6"/>
  <c r="CQ171" i="6"/>
  <c r="DA171" i="6"/>
  <c r="DB171" i="6"/>
  <c r="BF172" i="6"/>
  <c r="BG172" i="6"/>
  <c r="BM172" i="6"/>
  <c r="CD172" i="6"/>
  <c r="CQ172" i="6"/>
  <c r="DA172" i="6"/>
  <c r="DB172" i="6"/>
  <c r="BF173" i="6"/>
  <c r="BG173" i="6"/>
  <c r="BM173" i="6"/>
  <c r="CD173" i="6"/>
  <c r="CQ173" i="6"/>
  <c r="DA173" i="6"/>
  <c r="DB173" i="6"/>
  <c r="BF174" i="6"/>
  <c r="BG174" i="6"/>
  <c r="BM174" i="6"/>
  <c r="CD174" i="6"/>
  <c r="CQ174" i="6"/>
  <c r="DA174" i="6"/>
  <c r="DB174" i="6"/>
  <c r="BF175" i="6"/>
  <c r="BG175" i="6"/>
  <c r="BM175" i="6"/>
  <c r="CD175" i="6"/>
  <c r="CQ175" i="6"/>
  <c r="DA175" i="6"/>
  <c r="DB175" i="6"/>
  <c r="BF176" i="6"/>
  <c r="BG176" i="6"/>
  <c r="BM176" i="6"/>
  <c r="CD176" i="6"/>
  <c r="CQ176" i="6"/>
  <c r="DA176" i="6"/>
  <c r="DB176" i="6"/>
  <c r="BF177" i="6"/>
  <c r="BG177" i="6"/>
  <c r="BM177" i="6"/>
  <c r="CD177" i="6"/>
  <c r="CQ177" i="6"/>
  <c r="DA177" i="6"/>
  <c r="DB177" i="6"/>
  <c r="BF178" i="6"/>
  <c r="BG178" i="6"/>
  <c r="BM178" i="6"/>
  <c r="CD178" i="6"/>
  <c r="CQ178" i="6"/>
  <c r="DA178" i="6"/>
  <c r="DB178" i="6"/>
  <c r="BF179" i="6"/>
  <c r="BG179" i="6"/>
  <c r="BM179" i="6"/>
  <c r="CD179" i="6"/>
  <c r="CQ179" i="6"/>
  <c r="DA179" i="6"/>
  <c r="DB179" i="6"/>
  <c r="BF180" i="6"/>
  <c r="BG180" i="6"/>
  <c r="BM180" i="6"/>
  <c r="CD180" i="6"/>
  <c r="CQ180" i="6"/>
  <c r="DA180" i="6"/>
  <c r="DB180" i="6"/>
  <c r="BF181" i="6"/>
  <c r="BG181" i="6"/>
  <c r="BM181" i="6"/>
  <c r="CD181" i="6"/>
  <c r="CQ181" i="6"/>
  <c r="DA181" i="6"/>
  <c r="DB181" i="6"/>
  <c r="BF182" i="6"/>
  <c r="BG182" i="6"/>
  <c r="BM182" i="6"/>
  <c r="CD182" i="6"/>
  <c r="CQ182" i="6"/>
  <c r="DA182" i="6"/>
  <c r="DB182" i="6"/>
  <c r="BF183" i="6"/>
  <c r="BG183" i="6"/>
  <c r="BM183" i="6"/>
  <c r="CD183" i="6"/>
  <c r="CQ183" i="6"/>
  <c r="DA183" i="6"/>
  <c r="DB183" i="6"/>
  <c r="BF184" i="6"/>
  <c r="BG184" i="6"/>
  <c r="BM184" i="6"/>
  <c r="CD184" i="6"/>
  <c r="CQ184" i="6"/>
  <c r="DA184" i="6"/>
  <c r="DB184" i="6"/>
  <c r="BF185" i="6"/>
  <c r="BG185" i="6"/>
  <c r="BM185" i="6"/>
  <c r="CD185" i="6"/>
  <c r="CQ185" i="6"/>
  <c r="DA185" i="6"/>
  <c r="DB185" i="6"/>
  <c r="BF186" i="6"/>
  <c r="BG186" i="6"/>
  <c r="BM186" i="6"/>
  <c r="CD186" i="6"/>
  <c r="CQ186" i="6"/>
  <c r="DA186" i="6"/>
  <c r="DB186" i="6"/>
  <c r="BF187" i="6"/>
  <c r="BG187" i="6"/>
  <c r="BM187" i="6"/>
  <c r="CD187" i="6"/>
  <c r="CQ187" i="6"/>
  <c r="DA187" i="6"/>
  <c r="DB187" i="6"/>
  <c r="BF188" i="6"/>
  <c r="BG188" i="6"/>
  <c r="BM188" i="6"/>
  <c r="CD188" i="6"/>
  <c r="CQ188" i="6"/>
  <c r="DA188" i="6"/>
  <c r="DB188" i="6"/>
  <c r="BF189" i="6"/>
  <c r="BG189" i="6"/>
  <c r="BM189" i="6"/>
  <c r="CD189" i="6"/>
  <c r="CQ189" i="6"/>
  <c r="DA189" i="6"/>
  <c r="DB189" i="6"/>
  <c r="BF190" i="6"/>
  <c r="BG190" i="6"/>
  <c r="BM190" i="6"/>
  <c r="CD190" i="6"/>
  <c r="CQ190" i="6"/>
  <c r="DA190" i="6"/>
  <c r="DB190" i="6"/>
  <c r="BF191" i="6"/>
  <c r="BG191" i="6"/>
  <c r="BM191" i="6"/>
  <c r="CD191" i="6"/>
  <c r="CQ191" i="6"/>
  <c r="DA191" i="6"/>
  <c r="DB191" i="6"/>
  <c r="BF192" i="6"/>
  <c r="BG192" i="6"/>
  <c r="BM192" i="6"/>
  <c r="CD192" i="6"/>
  <c r="CQ192" i="6"/>
  <c r="DA192" i="6"/>
  <c r="DB192" i="6"/>
  <c r="BF193" i="6"/>
  <c r="BG193" i="6"/>
  <c r="BM193" i="6"/>
  <c r="CD193" i="6"/>
  <c r="CQ193" i="6"/>
  <c r="DA193" i="6"/>
  <c r="DB193" i="6"/>
  <c r="BF194" i="6"/>
  <c r="BG194" i="6"/>
  <c r="BM194" i="6"/>
  <c r="CD194" i="6"/>
  <c r="CQ194" i="6"/>
  <c r="DA194" i="6"/>
  <c r="DB194" i="6"/>
  <c r="BF195" i="6"/>
  <c r="BG195" i="6"/>
  <c r="BM195" i="6"/>
  <c r="CD195" i="6"/>
  <c r="CQ195" i="6"/>
  <c r="DA195" i="6"/>
  <c r="DB195" i="6"/>
  <c r="BF196" i="6"/>
  <c r="BG196" i="6"/>
  <c r="BM196" i="6"/>
  <c r="CD196" i="6"/>
  <c r="CQ196" i="6"/>
  <c r="DA196" i="6"/>
  <c r="DB196" i="6"/>
  <c r="BF197" i="6"/>
  <c r="BG197" i="6"/>
  <c r="BM197" i="6"/>
  <c r="CD197" i="6"/>
  <c r="CQ197" i="6"/>
  <c r="DA197" i="6"/>
  <c r="DB197" i="6"/>
  <c r="BF198" i="6"/>
  <c r="BG198" i="6"/>
  <c r="BM198" i="6"/>
  <c r="CD198" i="6"/>
  <c r="CQ198" i="6"/>
  <c r="DA198" i="6"/>
  <c r="DB198" i="6"/>
  <c r="BF199" i="6"/>
  <c r="BG199" i="6"/>
  <c r="BM199" i="6"/>
  <c r="CD199" i="6"/>
  <c r="CQ199" i="6"/>
  <c r="DA199" i="6"/>
  <c r="DB199" i="6"/>
  <c r="BF200" i="6"/>
  <c r="BG200" i="6"/>
  <c r="BM200" i="6"/>
  <c r="CD200" i="6"/>
  <c r="CQ200" i="6"/>
  <c r="DA200" i="6"/>
  <c r="DB200" i="6"/>
  <c r="BF201" i="6"/>
  <c r="BG201" i="6"/>
  <c r="BM201" i="6"/>
  <c r="CD201" i="6"/>
  <c r="CQ201" i="6"/>
  <c r="DA201" i="6"/>
  <c r="DB201" i="6"/>
  <c r="BF202" i="6"/>
  <c r="BG202" i="6"/>
  <c r="BM202" i="6"/>
  <c r="CD202" i="6"/>
  <c r="CQ202" i="6"/>
  <c r="DA202" i="6"/>
  <c r="DB202" i="6"/>
  <c r="BF203" i="6"/>
  <c r="BG203" i="6"/>
  <c r="BM203" i="6"/>
  <c r="CD203" i="6"/>
  <c r="CQ203" i="6"/>
  <c r="DA203" i="6"/>
  <c r="DB203" i="6"/>
  <c r="BF204" i="6"/>
  <c r="BG204" i="6"/>
  <c r="BM204" i="6"/>
  <c r="CD204" i="6"/>
  <c r="CQ204" i="6"/>
  <c r="DA204" i="6"/>
  <c r="DB204" i="6"/>
  <c r="BF205" i="6"/>
  <c r="BG205" i="6"/>
  <c r="BM205" i="6"/>
  <c r="CD205" i="6"/>
  <c r="CQ205" i="6"/>
  <c r="DA205" i="6"/>
  <c r="DB205" i="6"/>
  <c r="BF206" i="6"/>
  <c r="BG206" i="6"/>
  <c r="BM206" i="6"/>
  <c r="CD206" i="6"/>
  <c r="CQ206" i="6"/>
  <c r="DA206" i="6"/>
  <c r="DB206" i="6"/>
  <c r="BF207" i="6"/>
  <c r="BG207" i="6"/>
  <c r="BM207" i="6"/>
  <c r="CD207" i="6"/>
  <c r="CQ207" i="6"/>
  <c r="DA207" i="6"/>
  <c r="DB207" i="6"/>
  <c r="BF208" i="6"/>
  <c r="BG208" i="6"/>
  <c r="BM208" i="6"/>
  <c r="CD208" i="6"/>
  <c r="CQ208" i="6"/>
  <c r="DA208" i="6"/>
  <c r="DB208" i="6"/>
  <c r="BF209" i="6"/>
  <c r="BG209" i="6"/>
  <c r="BM209" i="6"/>
  <c r="CD209" i="6"/>
  <c r="CQ209" i="6"/>
  <c r="DA209" i="6"/>
  <c r="DB209" i="6"/>
  <c r="BF210" i="6"/>
  <c r="BG210" i="6"/>
  <c r="BM210" i="6"/>
  <c r="CD210" i="6"/>
  <c r="CQ210" i="6"/>
  <c r="DA210" i="6"/>
  <c r="DB210" i="6"/>
  <c r="BF211" i="6"/>
  <c r="BG211" i="6"/>
  <c r="BM211" i="6"/>
  <c r="CD211" i="6"/>
  <c r="CQ211" i="6"/>
  <c r="DA211" i="6"/>
  <c r="DB211" i="6"/>
  <c r="BF212" i="6"/>
  <c r="BG212" i="6"/>
  <c r="BM212" i="6"/>
  <c r="CD212" i="6"/>
  <c r="CQ212" i="6"/>
  <c r="DA212" i="6"/>
  <c r="DB212" i="6"/>
  <c r="BF213" i="6"/>
  <c r="BG213" i="6"/>
  <c r="BM213" i="6"/>
  <c r="CD213" i="6"/>
  <c r="CQ213" i="6"/>
  <c r="DA213" i="6"/>
  <c r="DB213" i="6"/>
  <c r="BF214" i="6"/>
  <c r="BG214" i="6"/>
  <c r="BM214" i="6"/>
  <c r="CD214" i="6"/>
  <c r="CQ214" i="6"/>
  <c r="DA214" i="6"/>
  <c r="DB214" i="6"/>
  <c r="BF215" i="6"/>
  <c r="BG215" i="6"/>
  <c r="BM215" i="6"/>
  <c r="CD215" i="6"/>
  <c r="CQ215" i="6"/>
  <c r="DA215" i="6"/>
  <c r="DB215" i="6"/>
  <c r="BF216" i="6"/>
  <c r="BG216" i="6"/>
  <c r="BM216" i="6"/>
  <c r="CD216" i="6"/>
  <c r="CQ216" i="6"/>
  <c r="DA216" i="6"/>
  <c r="DB216" i="6"/>
  <c r="BF217" i="6"/>
  <c r="BG217" i="6"/>
  <c r="BM217" i="6"/>
  <c r="CD217" i="6"/>
  <c r="CQ217" i="6"/>
  <c r="DA217" i="6"/>
  <c r="DB217" i="6"/>
  <c r="BF218" i="6"/>
  <c r="BG218" i="6"/>
  <c r="BM218" i="6"/>
  <c r="CD218" i="6"/>
  <c r="CQ218" i="6"/>
  <c r="DA218" i="6"/>
  <c r="DB218" i="6"/>
  <c r="BF219" i="6"/>
  <c r="BG219" i="6"/>
  <c r="BM219" i="6"/>
  <c r="CD219" i="6"/>
  <c r="CQ219" i="6"/>
  <c r="DA219" i="6"/>
  <c r="DB219" i="6"/>
  <c r="BF220" i="6"/>
  <c r="BG220" i="6"/>
  <c r="BM220" i="6"/>
  <c r="CD220" i="6"/>
  <c r="CQ220" i="6"/>
  <c r="DA220" i="6"/>
  <c r="DB220" i="6"/>
  <c r="BF221" i="6"/>
  <c r="BG221" i="6"/>
  <c r="BM221" i="6"/>
  <c r="CD221" i="6"/>
  <c r="CQ221" i="6"/>
  <c r="DA221" i="6"/>
  <c r="DB221" i="6"/>
  <c r="BF222" i="6"/>
  <c r="BG222" i="6"/>
  <c r="BM222" i="6"/>
  <c r="CD222" i="6"/>
  <c r="CQ222" i="6"/>
  <c r="DA222" i="6"/>
  <c r="DB222" i="6"/>
  <c r="BF223" i="6"/>
  <c r="BG223" i="6"/>
  <c r="BM223" i="6"/>
  <c r="CD223" i="6"/>
  <c r="CQ223" i="6"/>
  <c r="DA223" i="6"/>
  <c r="DB223" i="6"/>
  <c r="BF224" i="6"/>
  <c r="BG224" i="6"/>
  <c r="BM224" i="6"/>
  <c r="CD224" i="6"/>
  <c r="CQ224" i="6"/>
  <c r="DA224" i="6"/>
  <c r="DB224" i="6"/>
  <c r="BF225" i="6"/>
  <c r="BG225" i="6"/>
  <c r="BM225" i="6"/>
  <c r="CD225" i="6"/>
  <c r="CQ225" i="6"/>
  <c r="DA225" i="6"/>
  <c r="DB225" i="6"/>
  <c r="BF226" i="6"/>
  <c r="BG226" i="6"/>
  <c r="BM226" i="6"/>
  <c r="CD226" i="6"/>
  <c r="CQ226" i="6"/>
  <c r="DA226" i="6"/>
  <c r="DB226" i="6"/>
  <c r="BF227" i="6"/>
  <c r="BG227" i="6"/>
  <c r="BM227" i="6"/>
  <c r="CD227" i="6"/>
  <c r="CQ227" i="6"/>
  <c r="DA227" i="6"/>
  <c r="DB227" i="6"/>
  <c r="BF228" i="6"/>
  <c r="BG228" i="6"/>
  <c r="BM228" i="6"/>
  <c r="CD228" i="6"/>
  <c r="CQ228" i="6"/>
  <c r="DA228" i="6"/>
  <c r="DB228" i="6"/>
  <c r="BF229" i="6"/>
  <c r="BG229" i="6"/>
  <c r="BM229" i="6"/>
  <c r="CD229" i="6"/>
  <c r="CQ229" i="6"/>
  <c r="DA229" i="6"/>
  <c r="DB229" i="6"/>
  <c r="BF230" i="6"/>
  <c r="BG230" i="6"/>
  <c r="BM230" i="6"/>
  <c r="CD230" i="6"/>
  <c r="CQ230" i="6"/>
  <c r="DA230" i="6"/>
  <c r="DB230" i="6"/>
  <c r="BF231" i="6"/>
  <c r="BG231" i="6"/>
  <c r="BM231" i="6"/>
  <c r="CD231" i="6"/>
  <c r="CQ231" i="6"/>
  <c r="DA231" i="6"/>
  <c r="DB231" i="6"/>
  <c r="BF232" i="6"/>
  <c r="BG232" i="6"/>
  <c r="BM232" i="6"/>
  <c r="CD232" i="6"/>
  <c r="CQ232" i="6"/>
  <c r="DA232" i="6"/>
  <c r="DB232" i="6"/>
  <c r="BF233" i="6"/>
  <c r="BG233" i="6"/>
  <c r="BM233" i="6"/>
  <c r="CD233" i="6"/>
  <c r="CQ233" i="6"/>
  <c r="DA233" i="6"/>
  <c r="DB233" i="6"/>
  <c r="BF234" i="6"/>
  <c r="BG234" i="6"/>
  <c r="BM234" i="6"/>
  <c r="CD234" i="6"/>
  <c r="CQ234" i="6"/>
  <c r="DA234" i="6"/>
  <c r="DB234" i="6"/>
  <c r="BF235" i="6"/>
  <c r="BG235" i="6"/>
  <c r="BM235" i="6"/>
  <c r="CD235" i="6"/>
  <c r="CQ235" i="6"/>
  <c r="DA235" i="6"/>
  <c r="DB235" i="6"/>
  <c r="BF236" i="6"/>
  <c r="BG236" i="6"/>
  <c r="BM236" i="6"/>
  <c r="CD236" i="6"/>
  <c r="CQ236" i="6"/>
  <c r="DA236" i="6"/>
  <c r="DB236" i="6"/>
  <c r="BF237" i="6"/>
  <c r="BG237" i="6"/>
  <c r="BM237" i="6"/>
  <c r="CD237" i="6"/>
  <c r="CQ237" i="6"/>
  <c r="DA237" i="6"/>
  <c r="DB237" i="6"/>
  <c r="BF238" i="6"/>
  <c r="BG238" i="6"/>
  <c r="BM238" i="6"/>
  <c r="CD238" i="6"/>
  <c r="CQ238" i="6"/>
  <c r="DA238" i="6"/>
  <c r="DB238" i="6"/>
  <c r="BF239" i="6"/>
  <c r="BG239" i="6"/>
  <c r="BM239" i="6"/>
  <c r="CD239" i="6"/>
  <c r="CQ239" i="6"/>
  <c r="DA239" i="6"/>
  <c r="DB239" i="6"/>
  <c r="BF240" i="6"/>
  <c r="BG240" i="6"/>
  <c r="BM240" i="6"/>
  <c r="CD240" i="6"/>
  <c r="CQ240" i="6"/>
  <c r="DA240" i="6"/>
  <c r="DB240" i="6"/>
  <c r="BF241" i="6"/>
  <c r="BG241" i="6"/>
  <c r="BM241" i="6"/>
  <c r="CD241" i="6"/>
  <c r="CQ241" i="6"/>
  <c r="DA241" i="6"/>
  <c r="DB241" i="6"/>
  <c r="BF242" i="6"/>
  <c r="BG242" i="6"/>
  <c r="BM242" i="6"/>
  <c r="CD242" i="6"/>
  <c r="CQ242" i="6"/>
  <c r="DA242" i="6"/>
  <c r="DB242" i="6"/>
  <c r="BF243" i="6"/>
  <c r="BG243" i="6"/>
  <c r="BM243" i="6"/>
  <c r="CD243" i="6"/>
  <c r="CQ243" i="6"/>
  <c r="DA243" i="6"/>
  <c r="DB243" i="6"/>
  <c r="BF244" i="6"/>
  <c r="BG244" i="6"/>
  <c r="BM244" i="6"/>
  <c r="CD244" i="6"/>
  <c r="CQ244" i="6"/>
  <c r="DA244" i="6"/>
  <c r="DB244" i="6"/>
  <c r="BF245" i="6"/>
  <c r="BG245" i="6"/>
  <c r="BM245" i="6"/>
  <c r="CD245" i="6"/>
  <c r="CQ245" i="6"/>
  <c r="DA245" i="6"/>
  <c r="DB245" i="6"/>
  <c r="BF246" i="6"/>
  <c r="BG246" i="6"/>
  <c r="BM246" i="6"/>
  <c r="CD246" i="6"/>
  <c r="CQ246" i="6"/>
  <c r="DA246" i="6"/>
  <c r="DB246" i="6"/>
  <c r="BF247" i="6"/>
  <c r="BG247" i="6"/>
  <c r="BM247" i="6"/>
  <c r="CD247" i="6"/>
  <c r="CQ247" i="6"/>
  <c r="DA247" i="6"/>
  <c r="DB247" i="6"/>
  <c r="BF248" i="6"/>
  <c r="BG248" i="6"/>
  <c r="BM248" i="6"/>
  <c r="CD248" i="6"/>
  <c r="CQ248" i="6"/>
  <c r="DA248" i="6"/>
  <c r="DB248" i="6"/>
  <c r="BF249" i="6"/>
  <c r="BG249" i="6"/>
  <c r="BM249" i="6"/>
  <c r="CD249" i="6"/>
  <c r="CQ249" i="6"/>
  <c r="DA249" i="6"/>
  <c r="DB249" i="6"/>
  <c r="BF250" i="6"/>
  <c r="BG250" i="6"/>
  <c r="BM250" i="6"/>
  <c r="CD250" i="6"/>
  <c r="CQ250" i="6"/>
  <c r="DA250" i="6"/>
  <c r="DB250" i="6"/>
  <c r="BF251" i="6"/>
  <c r="BG251" i="6"/>
  <c r="BM251" i="6"/>
  <c r="CD251" i="6"/>
  <c r="CQ251" i="6"/>
  <c r="DA251" i="6"/>
  <c r="DB251" i="6"/>
  <c r="BF252" i="6"/>
  <c r="BG252" i="6"/>
  <c r="BM252" i="6"/>
  <c r="CD252" i="6"/>
  <c r="CQ252" i="6"/>
  <c r="DA252" i="6"/>
  <c r="DB252" i="6"/>
  <c r="BF253" i="6"/>
  <c r="BG253" i="6"/>
  <c r="BM253" i="6"/>
  <c r="CD253" i="6"/>
  <c r="CQ253" i="6"/>
  <c r="DA253" i="6"/>
  <c r="DB253" i="6"/>
  <c r="BF254" i="6"/>
  <c r="BG254" i="6"/>
  <c r="BM254" i="6"/>
  <c r="CD254" i="6"/>
  <c r="CQ254" i="6"/>
  <c r="DA254" i="6"/>
  <c r="DB254" i="6"/>
  <c r="BF255" i="6"/>
  <c r="BG255" i="6"/>
  <c r="BM255" i="6"/>
  <c r="CD255" i="6"/>
  <c r="CQ255" i="6"/>
  <c r="DA255" i="6"/>
  <c r="DB255" i="6"/>
  <c r="BF256" i="6"/>
  <c r="BG256" i="6"/>
  <c r="BM256" i="6"/>
  <c r="CD256" i="6"/>
  <c r="CQ256" i="6"/>
  <c r="DA256" i="6"/>
  <c r="DB256" i="6"/>
  <c r="BF257" i="6"/>
  <c r="BG257" i="6"/>
  <c r="BM257" i="6"/>
  <c r="CD257" i="6"/>
  <c r="CQ257" i="6"/>
  <c r="DA257" i="6"/>
  <c r="DB257" i="6"/>
  <c r="BF258" i="6"/>
  <c r="BG258" i="6"/>
  <c r="BM258" i="6"/>
  <c r="CD258" i="6"/>
  <c r="CQ258" i="6"/>
  <c r="DA258" i="6"/>
  <c r="DB258" i="6"/>
  <c r="BF259" i="6"/>
  <c r="BG259" i="6"/>
  <c r="BM259" i="6"/>
  <c r="CD259" i="6"/>
  <c r="CQ259" i="6"/>
  <c r="DA259" i="6"/>
  <c r="DB259" i="6"/>
  <c r="BF260" i="6"/>
  <c r="BG260" i="6"/>
  <c r="BM260" i="6"/>
  <c r="CD260" i="6"/>
  <c r="CQ260" i="6"/>
  <c r="DA260" i="6"/>
  <c r="DB260" i="6"/>
  <c r="BF261" i="6"/>
  <c r="BG261" i="6"/>
  <c r="BM261" i="6"/>
  <c r="CD261" i="6"/>
  <c r="CQ261" i="6"/>
  <c r="DA261" i="6"/>
  <c r="DB261" i="6"/>
  <c r="BF262" i="6"/>
  <c r="BG262" i="6"/>
  <c r="BM262" i="6"/>
  <c r="CD262" i="6"/>
  <c r="CQ262" i="6"/>
  <c r="DA262" i="6"/>
  <c r="DB262" i="6"/>
  <c r="BF263" i="6"/>
  <c r="BG263" i="6"/>
  <c r="BM263" i="6"/>
  <c r="CD263" i="6"/>
  <c r="CQ263" i="6"/>
  <c r="DA263" i="6"/>
  <c r="DB263" i="6"/>
  <c r="BF264" i="6"/>
  <c r="BG264" i="6"/>
  <c r="BM264" i="6"/>
  <c r="CD264" i="6"/>
  <c r="CQ264" i="6"/>
  <c r="DA264" i="6"/>
  <c r="DB264" i="6"/>
  <c r="BF265" i="6"/>
  <c r="BG265" i="6"/>
  <c r="BM265" i="6"/>
  <c r="CD265" i="6"/>
  <c r="CQ265" i="6"/>
  <c r="DA265" i="6"/>
  <c r="DB265" i="6"/>
  <c r="BF266" i="6"/>
  <c r="BG266" i="6"/>
  <c r="BM266" i="6"/>
  <c r="CD266" i="6"/>
  <c r="CQ266" i="6"/>
  <c r="DA266" i="6"/>
  <c r="DB266" i="6"/>
  <c r="BF267" i="6"/>
  <c r="BG267" i="6"/>
  <c r="BM267" i="6"/>
  <c r="CD267" i="6"/>
  <c r="CQ267" i="6"/>
  <c r="DA267" i="6"/>
  <c r="DB267" i="6"/>
  <c r="BF268" i="6"/>
  <c r="BG268" i="6"/>
  <c r="BM268" i="6"/>
  <c r="CD268" i="6"/>
  <c r="CQ268" i="6"/>
  <c r="DA268" i="6"/>
  <c r="DB268" i="6"/>
  <c r="BF269" i="6"/>
  <c r="BG269" i="6"/>
  <c r="BM269" i="6"/>
  <c r="CD269" i="6"/>
  <c r="CQ269" i="6"/>
  <c r="DA269" i="6"/>
  <c r="DB269" i="6"/>
  <c r="BF270" i="6"/>
  <c r="BG270" i="6"/>
  <c r="BM270" i="6"/>
  <c r="CD270" i="6"/>
  <c r="CQ270" i="6"/>
  <c r="DA270" i="6"/>
  <c r="DB270" i="6"/>
  <c r="BF271" i="6"/>
  <c r="BG271" i="6"/>
  <c r="BM271" i="6"/>
  <c r="CD271" i="6"/>
  <c r="CQ271" i="6"/>
  <c r="DA271" i="6"/>
  <c r="DB271" i="6"/>
  <c r="BF272" i="6"/>
  <c r="BG272" i="6"/>
  <c r="BM272" i="6"/>
  <c r="CD272" i="6"/>
  <c r="CQ272" i="6"/>
  <c r="DA272" i="6"/>
  <c r="DB272" i="6"/>
  <c r="BF273" i="6"/>
  <c r="BG273" i="6"/>
  <c r="BM273" i="6"/>
  <c r="CD273" i="6"/>
  <c r="CQ273" i="6"/>
  <c r="DA273" i="6"/>
  <c r="DB273" i="6"/>
  <c r="BF274" i="6"/>
  <c r="BG274" i="6"/>
  <c r="BM274" i="6"/>
  <c r="CD274" i="6"/>
  <c r="CQ274" i="6"/>
  <c r="DA274" i="6"/>
  <c r="DB274" i="6"/>
  <c r="BF275" i="6"/>
  <c r="BG275" i="6"/>
  <c r="BM275" i="6"/>
  <c r="CD275" i="6"/>
  <c r="CQ275" i="6"/>
  <c r="DA275" i="6"/>
  <c r="DB275" i="6"/>
  <c r="BF276" i="6"/>
  <c r="BG276" i="6"/>
  <c r="BM276" i="6"/>
  <c r="CD276" i="6"/>
  <c r="CQ276" i="6"/>
  <c r="DA276" i="6"/>
  <c r="DB276" i="6"/>
  <c r="BF277" i="6"/>
  <c r="BG277" i="6"/>
  <c r="BM277" i="6"/>
  <c r="CD277" i="6"/>
  <c r="CQ277" i="6"/>
  <c r="DA277" i="6"/>
  <c r="DB277" i="6"/>
  <c r="BF278" i="6"/>
  <c r="BG278" i="6"/>
  <c r="BM278" i="6"/>
  <c r="CD278" i="6"/>
  <c r="CQ278" i="6"/>
  <c r="DA278" i="6"/>
  <c r="DB278" i="6"/>
  <c r="BF279" i="6"/>
  <c r="BG279" i="6"/>
  <c r="BM279" i="6"/>
  <c r="CD279" i="6"/>
  <c r="CQ279" i="6"/>
  <c r="DA279" i="6"/>
  <c r="DB279" i="6"/>
  <c r="BF280" i="6"/>
  <c r="BG280" i="6"/>
  <c r="BM280" i="6"/>
  <c r="CD280" i="6"/>
  <c r="CQ280" i="6"/>
  <c r="DA280" i="6"/>
  <c r="DB280" i="6"/>
  <c r="BF281" i="6"/>
  <c r="BG281" i="6"/>
  <c r="BM281" i="6"/>
  <c r="CD281" i="6"/>
  <c r="CQ281" i="6"/>
  <c r="DA281" i="6"/>
  <c r="DB281" i="6"/>
  <c r="BF282" i="6"/>
  <c r="BG282" i="6"/>
  <c r="BM282" i="6"/>
  <c r="CD282" i="6"/>
  <c r="CQ282" i="6"/>
  <c r="DA282" i="6"/>
  <c r="DB282" i="6"/>
  <c r="BF283" i="6"/>
  <c r="BG283" i="6"/>
  <c r="BM283" i="6"/>
  <c r="CD283" i="6"/>
  <c r="CQ283" i="6"/>
  <c r="DA283" i="6"/>
  <c r="DB283" i="6"/>
  <c r="BF284" i="6"/>
  <c r="BG284" i="6"/>
  <c r="BM284" i="6"/>
  <c r="CD284" i="6"/>
  <c r="CQ284" i="6"/>
  <c r="DA284" i="6"/>
  <c r="DB284" i="6"/>
  <c r="BF285" i="6"/>
  <c r="BG285" i="6"/>
  <c r="BM285" i="6"/>
  <c r="CD285" i="6"/>
  <c r="CQ285" i="6"/>
  <c r="DA285" i="6"/>
  <c r="DB285" i="6"/>
  <c r="BF286" i="6"/>
  <c r="BG286" i="6"/>
  <c r="BM286" i="6"/>
  <c r="CD286" i="6"/>
  <c r="CQ286" i="6"/>
  <c r="DA286" i="6"/>
  <c r="DB286" i="6"/>
  <c r="BF287" i="6"/>
  <c r="BG287" i="6"/>
  <c r="BM287" i="6"/>
  <c r="CD287" i="6"/>
  <c r="CQ287" i="6"/>
  <c r="DA287" i="6"/>
  <c r="DB287" i="6"/>
  <c r="BF288" i="6"/>
  <c r="BG288" i="6"/>
  <c r="BM288" i="6"/>
  <c r="CD288" i="6"/>
  <c r="CQ288" i="6"/>
  <c r="DA288" i="6"/>
  <c r="DB288" i="6"/>
  <c r="BF289" i="6"/>
  <c r="BG289" i="6"/>
  <c r="BM289" i="6"/>
  <c r="CD289" i="6"/>
  <c r="CQ289" i="6"/>
  <c r="DA289" i="6"/>
  <c r="DB289" i="6"/>
  <c r="BF290" i="6"/>
  <c r="BG290" i="6"/>
  <c r="BM290" i="6"/>
  <c r="CD290" i="6"/>
  <c r="CQ290" i="6"/>
  <c r="DA290" i="6"/>
  <c r="DB290" i="6"/>
  <c r="BF291" i="6"/>
  <c r="BG291" i="6"/>
  <c r="BM291" i="6"/>
  <c r="CD291" i="6"/>
  <c r="CQ291" i="6"/>
  <c r="DA291" i="6"/>
  <c r="DB291" i="6"/>
  <c r="BF292" i="6"/>
  <c r="BG292" i="6"/>
  <c r="BM292" i="6"/>
  <c r="CD292" i="6"/>
  <c r="CQ292" i="6"/>
  <c r="DA292" i="6"/>
  <c r="DB292" i="6"/>
  <c r="BF293" i="6"/>
  <c r="BG293" i="6"/>
  <c r="BM293" i="6"/>
  <c r="CD293" i="6"/>
  <c r="CQ293" i="6"/>
  <c r="DA293" i="6"/>
  <c r="DB293" i="6"/>
  <c r="BF294" i="6"/>
  <c r="BG294" i="6"/>
  <c r="BM294" i="6"/>
  <c r="CD294" i="6"/>
  <c r="CQ294" i="6"/>
  <c r="DA294" i="6"/>
  <c r="DB294" i="6"/>
  <c r="BF295" i="6"/>
  <c r="BG295" i="6"/>
  <c r="BM295" i="6"/>
  <c r="CD295" i="6"/>
  <c r="CQ295" i="6"/>
  <c r="DA295" i="6"/>
  <c r="DB295" i="6"/>
  <c r="BF296" i="6"/>
  <c r="BG296" i="6"/>
  <c r="BM296" i="6"/>
  <c r="CD296" i="6"/>
  <c r="CQ296" i="6"/>
  <c r="DA296" i="6"/>
  <c r="DB296" i="6"/>
  <c r="BF297" i="6"/>
  <c r="BG297" i="6"/>
  <c r="BM297" i="6"/>
  <c r="CD297" i="6"/>
  <c r="CQ297" i="6"/>
  <c r="DA297" i="6"/>
  <c r="DB297" i="6"/>
  <c r="BF298" i="6"/>
  <c r="BG298" i="6"/>
  <c r="BM298" i="6"/>
  <c r="CD298" i="6"/>
  <c r="CQ298" i="6"/>
  <c r="DA298" i="6"/>
  <c r="DB298" i="6"/>
  <c r="BF299" i="6"/>
  <c r="BG299" i="6"/>
  <c r="BM299" i="6"/>
  <c r="CD299" i="6"/>
  <c r="CQ299" i="6"/>
  <c r="DA299" i="6"/>
  <c r="DB299" i="6"/>
  <c r="BF300" i="6"/>
  <c r="BG300" i="6"/>
  <c r="BM300" i="6"/>
  <c r="CD300" i="6"/>
  <c r="CQ300" i="6"/>
  <c r="DA300" i="6"/>
  <c r="DB300" i="6"/>
  <c r="BF301" i="6"/>
  <c r="BG301" i="6"/>
  <c r="BM301" i="6"/>
  <c r="CD301" i="6"/>
  <c r="CQ301" i="6"/>
  <c r="DA301" i="6"/>
  <c r="DB301" i="6"/>
  <c r="BF302" i="6"/>
  <c r="BG302" i="6"/>
  <c r="BM302" i="6"/>
  <c r="CD302" i="6"/>
  <c r="CQ302" i="6"/>
  <c r="DA302" i="6"/>
  <c r="DB302" i="6"/>
  <c r="BF303" i="6"/>
  <c r="BG303" i="6"/>
  <c r="BM303" i="6"/>
  <c r="CD303" i="6"/>
  <c r="CQ303" i="6"/>
  <c r="DA303" i="6"/>
  <c r="DB303" i="6"/>
  <c r="BF304" i="6"/>
  <c r="BG304" i="6"/>
  <c r="BM304" i="6"/>
  <c r="CD304" i="6"/>
  <c r="CQ304" i="6"/>
  <c r="DA304" i="6"/>
  <c r="DB304" i="6"/>
  <c r="BF305" i="6"/>
  <c r="BG305" i="6"/>
  <c r="BM305" i="6"/>
  <c r="CD305" i="6"/>
  <c r="CQ305" i="6"/>
  <c r="DA305" i="6"/>
  <c r="DB305" i="6"/>
  <c r="BF306" i="6"/>
  <c r="BG306" i="6"/>
  <c r="BM306" i="6"/>
  <c r="CD306" i="6"/>
  <c r="CQ306" i="6"/>
  <c r="DA306" i="6"/>
  <c r="DB306" i="6"/>
  <c r="BF307" i="6"/>
  <c r="BG307" i="6"/>
  <c r="BM307" i="6"/>
  <c r="CD307" i="6"/>
  <c r="CQ307" i="6"/>
  <c r="DA307" i="6"/>
  <c r="DB307" i="6"/>
  <c r="BF308" i="6"/>
  <c r="BG308" i="6"/>
  <c r="BM308" i="6"/>
  <c r="CD308" i="6"/>
  <c r="CQ308" i="6"/>
  <c r="DA308" i="6"/>
  <c r="DB308" i="6"/>
  <c r="BF309" i="6"/>
  <c r="BG309" i="6"/>
  <c r="BM309" i="6"/>
  <c r="CD309" i="6"/>
  <c r="CQ309" i="6"/>
  <c r="DA309" i="6"/>
  <c r="DB309" i="6"/>
  <c r="BF310" i="6"/>
  <c r="BG310" i="6"/>
  <c r="BM310" i="6"/>
  <c r="CD310" i="6"/>
  <c r="CQ310" i="6"/>
  <c r="DA310" i="6"/>
  <c r="DB310" i="6"/>
  <c r="BF311" i="6"/>
  <c r="BG311" i="6"/>
  <c r="BM311" i="6"/>
  <c r="CD311" i="6"/>
  <c r="CQ311" i="6"/>
  <c r="DA311" i="6"/>
  <c r="DB311" i="6"/>
  <c r="BF312" i="6"/>
  <c r="BG312" i="6"/>
  <c r="BM312" i="6"/>
  <c r="CD312" i="6"/>
  <c r="CQ312" i="6"/>
  <c r="DA312" i="6"/>
  <c r="DB312" i="6"/>
  <c r="BF313" i="6"/>
  <c r="BG313" i="6"/>
  <c r="BM313" i="6"/>
  <c r="CD313" i="6"/>
  <c r="CQ313" i="6"/>
  <c r="DA313" i="6"/>
  <c r="DB313" i="6"/>
  <c r="BF314" i="6"/>
  <c r="BG314" i="6"/>
  <c r="BM314" i="6"/>
  <c r="CD314" i="6"/>
  <c r="CQ314" i="6"/>
  <c r="DA314" i="6"/>
  <c r="DB314" i="6"/>
  <c r="BF315" i="6"/>
  <c r="BG315" i="6"/>
  <c r="BM315" i="6"/>
  <c r="CD315" i="6"/>
  <c r="CQ315" i="6"/>
  <c r="DA315" i="6"/>
  <c r="DB315" i="6"/>
  <c r="BF316" i="6"/>
  <c r="BG316" i="6"/>
  <c r="BM316" i="6"/>
  <c r="CD316" i="6"/>
  <c r="CQ316" i="6"/>
  <c r="DA316" i="6"/>
  <c r="DB316" i="6"/>
  <c r="BF317" i="6"/>
  <c r="BG317" i="6"/>
  <c r="BM317" i="6"/>
  <c r="CD317" i="6"/>
  <c r="CQ317" i="6"/>
  <c r="DA317" i="6"/>
  <c r="DB317" i="6"/>
  <c r="BF318" i="6"/>
  <c r="BG318" i="6"/>
  <c r="BM318" i="6"/>
  <c r="CD318" i="6"/>
  <c r="CQ318" i="6"/>
  <c r="DA318" i="6"/>
  <c r="DB318" i="6"/>
  <c r="BF319" i="6"/>
  <c r="BG319" i="6"/>
  <c r="BM319" i="6"/>
  <c r="CD319" i="6"/>
  <c r="CQ319" i="6"/>
  <c r="DA319" i="6"/>
  <c r="DB319" i="6"/>
  <c r="BF320" i="6"/>
  <c r="BG320" i="6"/>
  <c r="BM320" i="6"/>
  <c r="CD320" i="6"/>
  <c r="CQ320" i="6"/>
  <c r="DA320" i="6"/>
  <c r="DB320" i="6"/>
  <c r="BF321" i="6"/>
  <c r="BG321" i="6"/>
  <c r="BM321" i="6"/>
  <c r="CD321" i="6"/>
  <c r="CQ321" i="6"/>
  <c r="DA321" i="6"/>
  <c r="DB321" i="6"/>
  <c r="BF322" i="6"/>
  <c r="BG322" i="6"/>
  <c r="BM322" i="6"/>
  <c r="CD322" i="6"/>
  <c r="CQ322" i="6"/>
  <c r="DA322" i="6"/>
  <c r="DB322" i="6"/>
  <c r="BF323" i="6"/>
  <c r="BG323" i="6"/>
  <c r="BM323" i="6"/>
  <c r="CD323" i="6"/>
  <c r="CQ323" i="6"/>
  <c r="DA323" i="6"/>
  <c r="DB323" i="6"/>
  <c r="BF324" i="6"/>
  <c r="BG324" i="6"/>
  <c r="BM324" i="6"/>
  <c r="CD324" i="6"/>
  <c r="CQ324" i="6"/>
  <c r="DA324" i="6"/>
  <c r="DB324" i="6"/>
  <c r="BF325" i="6"/>
  <c r="BG325" i="6"/>
  <c r="BM325" i="6"/>
  <c r="CD325" i="6"/>
  <c r="CQ325" i="6"/>
  <c r="DA325" i="6"/>
  <c r="DB325" i="6"/>
  <c r="BF326" i="6"/>
  <c r="BG326" i="6"/>
  <c r="BM326" i="6"/>
  <c r="CD326" i="6"/>
  <c r="CQ326" i="6"/>
  <c r="DA326" i="6"/>
  <c r="DB326" i="6"/>
  <c r="BF327" i="6"/>
  <c r="BG327" i="6"/>
  <c r="BM327" i="6"/>
  <c r="CD327" i="6"/>
  <c r="CQ327" i="6"/>
  <c r="DA327" i="6"/>
  <c r="DB327" i="6"/>
  <c r="BF328" i="6"/>
  <c r="BG328" i="6"/>
  <c r="BM328" i="6"/>
  <c r="CD328" i="6"/>
  <c r="CQ328" i="6"/>
  <c r="DA328" i="6"/>
  <c r="DB328" i="6"/>
  <c r="BF329" i="6"/>
  <c r="BG329" i="6"/>
  <c r="BM329" i="6"/>
  <c r="CD329" i="6"/>
  <c r="CQ329" i="6"/>
  <c r="DA329" i="6"/>
  <c r="DB329" i="6"/>
  <c r="BF330" i="6"/>
  <c r="BG330" i="6"/>
  <c r="BM330" i="6"/>
  <c r="CD330" i="6"/>
  <c r="CQ330" i="6"/>
  <c r="DA330" i="6"/>
  <c r="DB330" i="6"/>
  <c r="BF331" i="6"/>
  <c r="BG331" i="6"/>
  <c r="BM331" i="6"/>
  <c r="CD331" i="6"/>
  <c r="CQ331" i="6"/>
  <c r="DA331" i="6"/>
  <c r="DB331" i="6"/>
  <c r="BF332" i="6"/>
  <c r="BG332" i="6"/>
  <c r="BM332" i="6"/>
  <c r="CD332" i="6"/>
  <c r="CQ332" i="6"/>
  <c r="DA332" i="6"/>
  <c r="DB332" i="6"/>
  <c r="BF333" i="6"/>
  <c r="BG333" i="6"/>
  <c r="BM333" i="6"/>
  <c r="CD333" i="6"/>
  <c r="CQ333" i="6"/>
  <c r="DA333" i="6"/>
  <c r="DB333" i="6"/>
  <c r="BF334" i="6"/>
  <c r="BG334" i="6"/>
  <c r="BM334" i="6"/>
  <c r="CD334" i="6"/>
  <c r="CQ334" i="6"/>
  <c r="DA334" i="6"/>
  <c r="DB334" i="6"/>
  <c r="BF335" i="6"/>
  <c r="BG335" i="6"/>
  <c r="BM335" i="6"/>
  <c r="CD335" i="6"/>
  <c r="CQ335" i="6"/>
  <c r="DA335" i="6"/>
  <c r="DB335" i="6"/>
  <c r="BF336" i="6"/>
  <c r="BG336" i="6"/>
  <c r="BM336" i="6"/>
  <c r="CD336" i="6"/>
  <c r="CQ336" i="6"/>
  <c r="DA336" i="6"/>
  <c r="DB336" i="6"/>
  <c r="BF337" i="6"/>
  <c r="BG337" i="6"/>
  <c r="BM337" i="6"/>
  <c r="CD337" i="6"/>
  <c r="CQ337" i="6"/>
  <c r="DA337" i="6"/>
  <c r="DB337" i="6"/>
  <c r="BF338" i="6"/>
  <c r="BG338" i="6"/>
  <c r="BM338" i="6"/>
  <c r="CD338" i="6"/>
  <c r="CQ338" i="6"/>
  <c r="DA338" i="6"/>
  <c r="DB338" i="6"/>
  <c r="BF339" i="6"/>
  <c r="BG339" i="6"/>
  <c r="BM339" i="6"/>
  <c r="CD339" i="6"/>
  <c r="CQ339" i="6"/>
  <c r="DA339" i="6"/>
  <c r="DB339" i="6"/>
  <c r="BM39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 Пузаков Антон Александрович</author>
  </authors>
  <commentList>
    <comment ref="BP1" authorId="0" shapeId="0" xr:uid="{8B64663F-5732-3149-A06E-721B0045365E}">
      <text>
        <r>
          <rPr>
            <b/>
            <sz val="10"/>
            <color rgb="FF000000"/>
            <rFont val="Tahoma"/>
            <family val="2"/>
            <charset val="204"/>
          </rPr>
          <t>доля России или госудаственных предприятий выше 30%</t>
        </r>
      </text>
    </comment>
    <comment ref="CF1" authorId="0" shapeId="0" xr:uid="{0A249432-0205-C84C-A1DB-59BEE1F8BE39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LN(</t>
        </r>
        <r>
          <rPr>
            <sz val="10"/>
            <color rgb="FF000000"/>
            <rFont val="Calibri"/>
            <family val="2"/>
            <scheme val="minor"/>
          </rPr>
          <t>Current Assets (BS_TOT_ASSET)</t>
        </r>
      </text>
    </comment>
    <comment ref="CR1" authorId="0" shapeId="0" xr:uid="{CD153421-75FA-B545-9BE1-BBE603DED044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Total Debt (BS_LT_BORROW + BS_ST_BORROW) / Total Assets (BS_TOT_ASSET)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T1" authorId="0" shapeId="0" xr:uid="{C10B6DE7-512D-E649-BE60-69E40150DAB1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(SALES_REV_TURN (1) - SALES_REV_TURN (0) ) / SALES_REV_TURN (0)</t>
        </r>
      </text>
    </comment>
    <comment ref="CV1" authorId="0" shapeId="0" xr:uid="{D338C2CE-81C6-5141-AB67-18D4041606B3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(BS_CASH_NEAR_CASH_ITEM
</t>
        </r>
        <r>
          <rPr>
            <sz val="10"/>
            <color rgb="FF000000"/>
            <rFont val="Calibri"/>
            <family val="2"/>
          </rPr>
          <t xml:space="preserve">+ BS_MKT_SEC_OTHER_ST_INVEST + BS_ACCT_NOTE_RCV)/BS_CUR_LIAB
</t>
        </r>
      </text>
    </comment>
    <comment ref="CX1" authorId="0" shapeId="0" xr:uid="{166455E7-324F-164B-97D6-BE2D87DDABAF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BS_RETAIN_EARN / TOT_COMMON_EQY</t>
        </r>
      </text>
    </comment>
    <comment ref="CY1" authorId="0" shapeId="0" xr:uid="{EA986946-27C3-6948-9E93-92FB4BC118A2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(BS_LT_BORROW + BS_ST_BORROW) / EBITDA
</t>
        </r>
      </text>
    </comment>
    <comment ref="CZ1" authorId="0" shapeId="0" xr:uid="{47A6D98A-B2F3-9B47-A667-303C97F07F1F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Net Income (TRAIL_12M_NET_INC) / Total Common Equity (TOT_COMMON_EQY)</t>
        </r>
      </text>
    </comment>
    <comment ref="DB1" authorId="0" shapeId="0" xr:uid="{4B5C05F4-3B44-124B-988E-9C36869D018C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Current Assets(BS_TOT_ASSET) /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Current Liabilities(</t>
        </r>
        <r>
          <rPr>
            <sz val="10"/>
            <color rgb="FF000000"/>
            <rFont val="Calibri"/>
            <family val="2"/>
            <scheme val="minor"/>
          </rPr>
          <t xml:space="preserve">BS_TOT_LIAB)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C1" authorId="0" shapeId="0" xr:uid="{1B47090A-17F1-2E44-838A-E5BB7C84D757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(TRAIL_12M_NET_INC (1) - TRAIL_12M_NET_INC (0) ) / TRAIL_12M_NET_INC (0)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 Пузаков Антон Александрович</author>
  </authors>
  <commentList>
    <comment ref="A1" authorId="0" shapeId="0" xr:uid="{EF1B6847-B68B-1E46-B3CD-97013F70F3E4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Компании, которые платили в более 60% лет и без сургута и роснефти в силу выбросов</t>
        </r>
      </text>
    </comment>
    <comment ref="BO1" authorId="0" shapeId="0" xr:uid="{242E927F-EE59-7043-BE65-5C338C7A4792}">
      <text>
        <r>
          <rPr>
            <b/>
            <sz val="10"/>
            <color rgb="FF000000"/>
            <rFont val="Tahoma"/>
            <family val="2"/>
            <charset val="204"/>
          </rPr>
          <t>доля России или госудаственных предприятий выше 30%</t>
        </r>
      </text>
    </comment>
    <comment ref="CE1" authorId="0" shapeId="0" xr:uid="{5EE09DAB-4B24-1C4E-8D94-C438EE474B55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LN(</t>
        </r>
        <r>
          <rPr>
            <sz val="10"/>
            <color rgb="FF000000"/>
            <rFont val="Calibri"/>
            <family val="2"/>
            <scheme val="minor"/>
          </rPr>
          <t>Current Assets (BS_TOT_ASSET)</t>
        </r>
      </text>
    </comment>
    <comment ref="CQ1" authorId="0" shapeId="0" xr:uid="{AB9F0139-0E9A-1749-AE52-F3C3AAA26B4A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Total Debt (BS_LT_BORROW + BS_ST_BORROW) / Total Assets (BS_TOT_ASSET)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S1" authorId="0" shapeId="0" xr:uid="{6D441A93-96C1-2842-9090-B185E01BCA33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(SALES_REV_TURN (1) - SALES_REV_TURN (0) ) / SALES_REV_TURN (0)</t>
        </r>
      </text>
    </comment>
    <comment ref="CU1" authorId="0" shapeId="0" xr:uid="{EDE0D73A-F60A-9148-B423-DF7C7DE9C1C4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(BS_CASH_NEAR_CASH_ITEM
</t>
        </r>
        <r>
          <rPr>
            <sz val="10"/>
            <color rgb="FF000000"/>
            <rFont val="Calibri"/>
            <family val="2"/>
          </rPr>
          <t xml:space="preserve">+ BS_MKT_SEC_OTHER_ST_INVEST + BS_ACCT_NOTE_RCV)/BS_CUR_LIAB
</t>
        </r>
      </text>
    </comment>
    <comment ref="CY1" authorId="0" shapeId="0" xr:uid="{CAEA7D57-4EFE-0F4E-B3DF-225DCB3F09DF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Net Income (TRAIL_12M_NET_INC) / Total Common Equity (TOT_COMMON_EQY)</t>
        </r>
      </text>
    </comment>
    <comment ref="DA1" authorId="0" shapeId="0" xr:uid="{679903D5-F9F7-6549-A7D5-7ED765A546E4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Current Assets(BS_TOT_ASSET) /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Current Liabilities(</t>
        </r>
        <r>
          <rPr>
            <sz val="10"/>
            <color rgb="FF000000"/>
            <rFont val="Calibri"/>
            <family val="2"/>
            <scheme val="minor"/>
          </rPr>
          <t xml:space="preserve">BS_TOT_LIAB)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B1" authorId="0" shapeId="0" xr:uid="{9B49A247-05EB-C348-92F5-3A9FBDE58AA4}">
      <text>
        <r>
          <rPr>
            <b/>
            <sz val="10"/>
            <color rgb="FF000000"/>
            <rFont val="Tahoma"/>
            <family val="2"/>
            <charset val="204"/>
          </rPr>
          <t>0 Пузаков Антон Александрович: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(TRAIL_12M_NET_INC (1) - TRAIL_12M_NET_INC (0) ) / TRAIL_12M_NET_INC (0)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<sst xmlns="http://schemas.openxmlformats.org/spreadsheetml/2006/main" count="2283" uniqueCount="169">
  <si>
    <t>NAME</t>
  </si>
  <si>
    <t>DATE</t>
  </si>
  <si>
    <t>APPLIED_BETA</t>
  </si>
  <si>
    <t>BS_ACCT_NOTE_RCV</t>
  </si>
  <si>
    <t>BS_ACCT_PAYABLE</t>
  </si>
  <si>
    <t>BS_CASH_NEAR_CASH_ITEM</t>
  </si>
  <si>
    <t>BS_CUR_LIAB</t>
  </si>
  <si>
    <t>BS_DISCLOSED_INTANGIBLES</t>
  </si>
  <si>
    <t>BS_GROSS_FIX_ASSET</t>
  </si>
  <si>
    <t>BS_LT_BORROW</t>
  </si>
  <si>
    <t>BS_MKT_SEC_OTHER_ST_INVEST</t>
  </si>
  <si>
    <t>BS_PFD_EQTY_._HYBRID_CPTL</t>
  </si>
  <si>
    <t>BS_PURE_RETAINED_EARNINGS</t>
  </si>
  <si>
    <t>BS_RETAIN_EARN</t>
  </si>
  <si>
    <t>BS_ST_BORROW</t>
  </si>
  <si>
    <t>BS_TOT_ASSET</t>
  </si>
  <si>
    <t>BS_TOT_LIAB2</t>
  </si>
  <si>
    <t>BS_TOT_VAL_OF_SHARES_REPURCHASED</t>
  </si>
  <si>
    <t>CAPEX_ABSOLUTE_VALUE</t>
  </si>
  <si>
    <t>CAPITAL_EMPLOYED_WITH_TOTAL_AST</t>
  </si>
  <si>
    <t>CF_CAP_EXPEND_PRPTY_ADD</t>
  </si>
  <si>
    <t>CF_CASH_FROM_OPER</t>
  </si>
  <si>
    <t>CF_DEPR_AMORT</t>
  </si>
  <si>
    <t>CF_DISP_FIX_ASSET</t>
  </si>
  <si>
    <t>CF_FREE_CASH_FLOW</t>
  </si>
  <si>
    <t>CF_INCR_ST_BORROW</t>
  </si>
  <si>
    <t>CF_ISSUE_COM_STOCK</t>
  </si>
  <si>
    <t>EBIT</t>
  </si>
  <si>
    <t>EFF_TAX_RATE</t>
  </si>
  <si>
    <t>HISTORICAL_MARKET_CAP</t>
  </si>
  <si>
    <t>INC_BEF_XO_LESS_MIN_INT_PREF_DVD</t>
  </si>
  <si>
    <t>IS_INC_TAX_EXP</t>
  </si>
  <si>
    <t>IS_INT_EXPENSE</t>
  </si>
  <si>
    <t>IS_OPER_INC</t>
  </si>
  <si>
    <t>IS_TOT_CASH_PFD_DVD</t>
  </si>
  <si>
    <t>MINORITY_NONCONTROLLING_INTEREST</t>
  </si>
  <si>
    <t>NET_CHNG_IN_LT_DEBT</t>
  </si>
  <si>
    <t>OPERATING_LEA_RENTL_EXPN_ADJUST</t>
  </si>
  <si>
    <t>PRETAX_INC</t>
  </si>
  <si>
    <t>SALES_REV_TURN</t>
  </si>
  <si>
    <t>T12M_DIL_EPS_CONT_OPS</t>
  </si>
  <si>
    <t>T12M_INC_BEF_XO_LESS_MIN_INT_PFD</t>
  </si>
  <si>
    <t>TANGIBLE_ASSETS</t>
  </si>
  <si>
    <t>TOT_COMMON_EQY</t>
  </si>
  <si>
    <t>TRAIL_12M_EFF_TAX_RT</t>
  </si>
  <si>
    <t>TRAIL_12M_INC_TAX_EXP</t>
  </si>
  <si>
    <t>TRAIL_12M_INT_EXP</t>
  </si>
  <si>
    <t>TRAIL_12M_MINORITY_INT</t>
  </si>
  <si>
    <t>TRAIL_12M_NET_INC</t>
  </si>
  <si>
    <t>TRAIL_12M_NET_INC_AVAI_COM_SHARE</t>
  </si>
  <si>
    <t>TRAIL_12M_NET_SALES</t>
  </si>
  <si>
    <t>TRAIL_12M_OPER_INC</t>
  </si>
  <si>
    <t>TRAIL_12M_PRETAX_INC</t>
  </si>
  <si>
    <t>WORKING_CAPITAL</t>
  </si>
  <si>
    <t>NET_INCOME</t>
  </si>
  <si>
    <t>EQY_DPS</t>
  </si>
  <si>
    <t>IS_TOT_CASH_COM_DVD</t>
  </si>
  <si>
    <t>TRAIL_12M_COM_DVD</t>
  </si>
  <si>
    <t>EQY_SH_OUT (Акций в обращении)</t>
  </si>
  <si>
    <t>CUR_MKT_CAP</t>
  </si>
  <si>
    <t>PX_LAST</t>
  </si>
  <si>
    <t>GOV_PART</t>
  </si>
  <si>
    <t>Industry</t>
  </si>
  <si>
    <t>Frequency_DVD</t>
  </si>
  <si>
    <t>Book Value</t>
  </si>
  <si>
    <t>Communication Services</t>
  </si>
  <si>
    <t>Industrials</t>
  </si>
  <si>
    <t>Materials</t>
  </si>
  <si>
    <t>Financials</t>
  </si>
  <si>
    <t>Consumer Discretionary</t>
  </si>
  <si>
    <t>Utilities</t>
  </si>
  <si>
    <t>Consumer Staples</t>
  </si>
  <si>
    <t>Energy</t>
  </si>
  <si>
    <t>Communications</t>
  </si>
  <si>
    <t>Real Estate</t>
  </si>
  <si>
    <t>P_B</t>
  </si>
  <si>
    <t>Payer</t>
  </si>
  <si>
    <t>D_increase</t>
  </si>
  <si>
    <t>D_decrease</t>
  </si>
  <si>
    <t>AFKS</t>
  </si>
  <si>
    <t>AFLT</t>
  </si>
  <si>
    <t>ALRS</t>
  </si>
  <si>
    <t>CBOM</t>
  </si>
  <si>
    <t>CHMF</t>
  </si>
  <si>
    <t>DSKY</t>
  </si>
  <si>
    <t>FEES</t>
  </si>
  <si>
    <t>FIVE</t>
  </si>
  <si>
    <t>FIXP</t>
  </si>
  <si>
    <t>GAZP</t>
  </si>
  <si>
    <t>GLTR</t>
  </si>
  <si>
    <t>GMKN</t>
  </si>
  <si>
    <t>HHRU</t>
  </si>
  <si>
    <t>HYDR</t>
  </si>
  <si>
    <t>IRAO</t>
  </si>
  <si>
    <t>LKOH</t>
  </si>
  <si>
    <t>LSRG</t>
  </si>
  <si>
    <t>MAGN</t>
  </si>
  <si>
    <t>MGNT</t>
  </si>
  <si>
    <t>MOEX</t>
  </si>
  <si>
    <t>MTSS</t>
  </si>
  <si>
    <t>NLMK</t>
  </si>
  <si>
    <t>NVTK</t>
  </si>
  <si>
    <t>OZON</t>
  </si>
  <si>
    <t>PHOR</t>
  </si>
  <si>
    <t>PIKK</t>
  </si>
  <si>
    <t>PLZL</t>
  </si>
  <si>
    <t>POLY</t>
  </si>
  <si>
    <t>ROSN</t>
  </si>
  <si>
    <t>RTKM</t>
  </si>
  <si>
    <t>RUAL</t>
  </si>
  <si>
    <t>SBER</t>
  </si>
  <si>
    <t>SBERP</t>
  </si>
  <si>
    <t>SNGS</t>
  </si>
  <si>
    <t>TATN</t>
  </si>
  <si>
    <t>TATNP</t>
  </si>
  <si>
    <t>TCSG</t>
  </si>
  <si>
    <t>TRNFP</t>
  </si>
  <si>
    <t>VKCO</t>
  </si>
  <si>
    <t>VTBR</t>
  </si>
  <si>
    <t>YNDX</t>
  </si>
  <si>
    <t>ROA</t>
  </si>
  <si>
    <t>DIVCHG</t>
  </si>
  <si>
    <t>delta_ROA</t>
  </si>
  <si>
    <t>delta_ROA_3</t>
  </si>
  <si>
    <t>delta_ROA_3+</t>
  </si>
  <si>
    <t>delta_ROA_3-</t>
  </si>
  <si>
    <t>Continue</t>
  </si>
  <si>
    <t>NonPayer</t>
  </si>
  <si>
    <t>Initiate</t>
  </si>
  <si>
    <t>Dividend_payout_ratio</t>
  </si>
  <si>
    <t>Size</t>
  </si>
  <si>
    <t>INV</t>
  </si>
  <si>
    <t>DEBT</t>
  </si>
  <si>
    <t>RISK</t>
  </si>
  <si>
    <t>delta_RISK</t>
  </si>
  <si>
    <t>D_0</t>
  </si>
  <si>
    <t>D_1</t>
  </si>
  <si>
    <t>D_2</t>
  </si>
  <si>
    <t>INC_0</t>
  </si>
  <si>
    <t>INC_1</t>
  </si>
  <si>
    <t>INC_2</t>
  </si>
  <si>
    <t>TRAIL_12M_COM_DVD_1</t>
  </si>
  <si>
    <t>EBITDA</t>
  </si>
  <si>
    <t>Number_Year</t>
  </si>
  <si>
    <t>QUICK_RATIO</t>
  </si>
  <si>
    <t>CASH_RATIO</t>
  </si>
  <si>
    <t>Leverage</t>
  </si>
  <si>
    <t>MB_ratio</t>
  </si>
  <si>
    <t>CASH</t>
  </si>
  <si>
    <t>GROWTH</t>
  </si>
  <si>
    <t>TAX</t>
  </si>
  <si>
    <t>CR</t>
  </si>
  <si>
    <t>FIX</t>
  </si>
  <si>
    <t>Life-Cycle_Stage</t>
  </si>
  <si>
    <t>ROE</t>
  </si>
  <si>
    <t>OFCF_0_1</t>
  </si>
  <si>
    <t>DEBT_BURDEN</t>
  </si>
  <si>
    <t>Liquidity</t>
  </si>
  <si>
    <t>REVG</t>
  </si>
  <si>
    <t>DVD</t>
  </si>
  <si>
    <t>lag_Dividend_payout_ratio</t>
  </si>
  <si>
    <t>0.2331 **</t>
  </si>
  <si>
    <t>lag_MB_ratio</t>
  </si>
  <si>
    <t>0.5245 ***</t>
  </si>
  <si>
    <t>0.2484 ***</t>
  </si>
  <si>
    <t>-0.0106 **</t>
  </si>
  <si>
    <t>0.8392 ***</t>
  </si>
  <si>
    <t>Div_payout_ratio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</si>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</sst>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"/>
    <numFmt numFmtId="165" formatCode="0.0000"/>
    <numFmt numFmtId="166" formatCode="0.000"/>
  </numFmts>
  <fonts count="14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0"/>
      <color rgb="FF000000"/>
      <name val="Tahoma"/>
      <family val="2"/>
      <charset val="204"/>
    </font>
    <font>
      <sz val="10"/>
      <color rgb="FF000000"/>
      <name val="Helvetica Neue"/>
      <family val="2"/>
    </font>
    <font>
      <sz val="10"/>
      <color rgb="FF000000"/>
      <name val="Tahoma"/>
      <family val="2"/>
      <charset val="204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</font>
    <font>
      <sz val="8"/>
      <color theme="1"/>
      <name val="AdvOT5fcf1b24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24">
    <xf numFmtId="0" fontId="0" fillId="0" borderId="0" xfId="0"/>
    <xf numFmtId="0" fontId="0" fillId="0" borderId="0" xfId="0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1" fillId="0" borderId="0" xfId="0" applyFont="1" applyFill="1" applyBorder="1"/>
    <xf numFmtId="164" fontId="0" fillId="0" borderId="0" xfId="0" applyNumberFormat="1" applyFont="1" applyFill="1" applyBorder="1"/>
    <xf numFmtId="1" fontId="0" fillId="0" borderId="0" xfId="0" applyNumberFormat="1" applyFont="1" applyFill="1" applyBorder="1"/>
    <xf numFmtId="166" fontId="0" fillId="0" borderId="0" xfId="0" applyNumberFormat="1" applyFont="1" applyFill="1" applyBorder="1"/>
    <xf numFmtId="4" fontId="12" fillId="0" borderId="0" xfId="0" applyNumberFormat="1" applyFont="1" applyFill="1" applyBorder="1"/>
    <xf numFmtId="0" fontId="11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top"/>
    </xf>
    <xf numFmtId="0" fontId="13" fillId="0" borderId="0" xfId="0" applyFont="1" applyFill="1" applyBorder="1"/>
    <xf numFmtId="4" fontId="0" fillId="0" borderId="0" xfId="0" applyNumberFormat="1" applyFont="1" applyFill="1" applyBorder="1"/>
    <xf numFmtId="165" fontId="0" fillId="0" borderId="0" xfId="0" applyNumberFormat="1" applyFont="1" applyFill="1" applyBorder="1"/>
    <xf numFmtId="164" fontId="0" fillId="0" borderId="0" xfId="0" applyNumberFormat="1" applyFill="1" applyBorder="1"/>
    <xf numFmtId="1" fontId="0" fillId="0" borderId="0" xfId="0" applyNumberFormat="1" applyFill="1" applyBorder="1"/>
    <xf numFmtId="166" fontId="0" fillId="0" borderId="0" xfId="0" applyNumberFormat="1" applyFill="1" applyBorder="1"/>
    <xf numFmtId="4" fontId="2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 applyBorder="1" applyAlignment="1">
      <alignment vertical="top"/>
    </xf>
    <xf numFmtId="0" fontId="5" fillId="0" borderId="0" xfId="0" applyFont="1" applyFill="1" applyBorder="1"/>
    <xf numFmtId="4" fontId="0" fillId="0" borderId="0" xfId="0" applyNumberFormat="1" applyFill="1" applyBorder="1"/>
    <xf numFmtId="165" fontId="0" fillId="0" borderId="0" xfId="0" applyNumberFormat="1" applyFill="1" applyBorder="1"/>
  </cellXfs>
  <cellStyles count="2">
    <cellStyle name="Обычный" xfId="0" builtinId="0"/>
    <cellStyle name="Обычный 2" xfId="1" xr:uid="{75BE4BA2-3A84-3B4D-A677-32E5ABA535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https://www.bloomberg.com/markets/sectors/utilities?in_source=marketdata-quote" TargetMode="External"/><Relationship Id="rId7" Type="http://schemas.openxmlformats.org/officeDocument/2006/relationships/hyperlink" Target="https://www.bloomberg.com/markets/sectors/utilities?in_source=marketdata-quote" TargetMode="External"/><Relationship Id="rId2" Type="http://schemas.openxmlformats.org/officeDocument/2006/relationships/hyperlink" Target="https://www.bloomberg.com/markets/sectors/utilities?in_source=marketdata-quote" TargetMode="External"/><Relationship Id="rId1" Type="http://schemas.openxmlformats.org/officeDocument/2006/relationships/hyperlink" Target="https://www.bloomberg.com/markets/sectors/utilities?in_source=marketdata-quote" TargetMode="External"/><Relationship Id="rId6" Type="http://schemas.openxmlformats.org/officeDocument/2006/relationships/hyperlink" Target="https://www.bloomberg.com/markets/sectors/utilities?in_source=marketdata-quote" TargetMode="External"/><Relationship Id="rId5" Type="http://schemas.openxmlformats.org/officeDocument/2006/relationships/hyperlink" Target="https://www.bloomberg.com/markets/sectors/utilities?in_source=marketdata-quote" TargetMode="External"/><Relationship Id="rId4" Type="http://schemas.openxmlformats.org/officeDocument/2006/relationships/hyperlink" Target="https://www.bloomberg.com/markets/sectors/utilities?in_source=marketdata-quote" TargetMode="External"/><Relationship Id="rId9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bloomberg.com/markets/sectors/utilities?in_source=marketdata-quote" TargetMode="External"/><Relationship Id="rId7" Type="http://schemas.openxmlformats.org/officeDocument/2006/relationships/hyperlink" Target="https://www.bloomberg.com/markets/sectors/utilities?in_source=marketdata-quote" TargetMode="External"/><Relationship Id="rId2" Type="http://schemas.openxmlformats.org/officeDocument/2006/relationships/hyperlink" Target="https://www.bloomberg.com/markets/sectors/utilities?in_source=marketdata-quote" TargetMode="External"/><Relationship Id="rId1" Type="http://schemas.openxmlformats.org/officeDocument/2006/relationships/hyperlink" Target="https://www.bloomberg.com/markets/sectors/utilities?in_source=marketdata-quote" TargetMode="External"/><Relationship Id="rId6" Type="http://schemas.openxmlformats.org/officeDocument/2006/relationships/hyperlink" Target="https://www.bloomberg.com/markets/sectors/utilities?in_source=marketdata-quote" TargetMode="External"/><Relationship Id="rId5" Type="http://schemas.openxmlformats.org/officeDocument/2006/relationships/hyperlink" Target="https://www.bloomberg.com/markets/sectors/utilities?in_source=marketdata-quote" TargetMode="External"/><Relationship Id="rId4" Type="http://schemas.openxmlformats.org/officeDocument/2006/relationships/hyperlink" Target="https://www.bloomberg.com/markets/sectors/utilities?in_source=marketdata-quote" TargetMode="Externa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EDEA-2DDF-4340-97E9-81F10D9FBE31}">
  <dimension ref="A1:DG39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1" sqref="E1"/>
    </sheetView>
  </sheetViews>
  <sheetFormatPr baseColWidth="10" defaultRowHeight="16"/>
  <cols>
    <col min="1" max="3" width="10.83203125" style="4"/>
    <col min="4" max="4" width="12.5" style="4" bestFit="1" customWidth="1"/>
    <col min="5" max="5" width="13.1640625" style="4" bestFit="1" customWidth="1"/>
    <col min="6" max="6" width="18.6640625" style="4" bestFit="1" customWidth="1"/>
    <col min="7" max="7" width="17" style="4" bestFit="1" customWidth="1"/>
    <col min="8" max="8" width="25.1640625" style="4" bestFit="1" customWidth="1"/>
    <col min="9" max="9" width="12.5" style="4" bestFit="1" customWidth="1"/>
    <col min="10" max="10" width="25.83203125" style="4" bestFit="1" customWidth="1"/>
    <col min="11" max="11" width="20" style="4" bestFit="1" customWidth="1"/>
    <col min="12" max="12" width="15.1640625" style="4" bestFit="1" customWidth="1"/>
    <col min="13" max="13" width="29.1640625" style="4" bestFit="1" customWidth="1"/>
    <col min="14" max="14" width="26.83203125" style="4" bestFit="1" customWidth="1"/>
    <col min="15" max="15" width="28.5" style="4" bestFit="1" customWidth="1"/>
    <col min="16" max="16" width="16.33203125" style="4" bestFit="1" customWidth="1"/>
    <col min="17" max="17" width="15.33203125" style="4" bestFit="1" customWidth="1"/>
    <col min="18" max="18" width="13.83203125" style="4" bestFit="1" customWidth="1"/>
    <col min="19" max="19" width="13.33203125" style="4" bestFit="1" customWidth="1"/>
    <col min="20" max="20" width="36.5" style="4" bestFit="1" customWidth="1"/>
    <col min="21" max="21" width="23" style="4" bestFit="1" customWidth="1"/>
    <col min="22" max="22" width="34.5" style="4" bestFit="1" customWidth="1"/>
    <col min="23" max="23" width="25.83203125" style="4" bestFit="1" customWidth="1"/>
    <col min="24" max="24" width="20.33203125" style="4" bestFit="1" customWidth="1"/>
    <col min="25" max="25" width="15.83203125" style="4" bestFit="1" customWidth="1"/>
    <col min="26" max="26" width="17.6640625" style="4" bestFit="1" customWidth="1"/>
    <col min="27" max="27" width="19.83203125" style="4" bestFit="1" customWidth="1"/>
    <col min="28" max="28" width="20.33203125" style="4" bestFit="1" customWidth="1"/>
    <col min="29" max="29" width="20.5" style="4" bestFit="1" customWidth="1"/>
    <col min="30" max="30" width="12.83203125" style="4" bestFit="1" customWidth="1"/>
    <col min="31" max="31" width="13.6640625" style="4" bestFit="1" customWidth="1"/>
    <col min="32" max="32" width="23.33203125" style="4" bestFit="1" customWidth="1"/>
    <col min="33" max="33" width="35" style="4" bestFit="1" customWidth="1"/>
    <col min="34" max="34" width="14.6640625" style="4" bestFit="1" customWidth="1"/>
    <col min="35" max="35" width="14.83203125" style="4" bestFit="1" customWidth="1"/>
    <col min="36" max="36" width="12.83203125" style="4" bestFit="1" customWidth="1"/>
    <col min="37" max="37" width="21.1640625" style="4" bestFit="1" customWidth="1"/>
    <col min="38" max="38" width="36.33203125" style="4" bestFit="1" customWidth="1"/>
    <col min="39" max="39" width="21.6640625" style="4" bestFit="1" customWidth="1"/>
    <col min="40" max="40" width="34.6640625" style="4" bestFit="1" customWidth="1"/>
    <col min="41" max="41" width="12.83203125" style="4" bestFit="1" customWidth="1"/>
    <col min="42" max="42" width="16.5" style="4" bestFit="1" customWidth="1"/>
    <col min="43" max="43" width="23.6640625" style="4" bestFit="1" customWidth="1"/>
    <col min="44" max="44" width="35.1640625" style="4" bestFit="1" customWidth="1"/>
    <col min="45" max="45" width="16.83203125" style="4" bestFit="1" customWidth="1"/>
    <col min="46" max="46" width="18.33203125" style="4" bestFit="1" customWidth="1"/>
    <col min="47" max="47" width="22.1640625" style="4" bestFit="1" customWidth="1"/>
    <col min="48" max="48" width="22.83203125" style="4" bestFit="1" customWidth="1"/>
    <col min="49" max="49" width="18.5" style="4" bestFit="1" customWidth="1"/>
    <col min="50" max="50" width="24.1640625" style="4" bestFit="1" customWidth="1"/>
    <col min="51" max="51" width="18.83203125" style="4" bestFit="1" customWidth="1"/>
    <col min="52" max="52" width="35.83203125" style="4" bestFit="1" customWidth="1"/>
    <col min="53" max="53" width="21" style="4" bestFit="1" customWidth="1"/>
    <col min="54" max="54" width="20" style="4" bestFit="1" customWidth="1"/>
    <col min="55" max="55" width="22" style="4" bestFit="1" customWidth="1"/>
    <col min="56" max="56" width="17.5" style="4" bestFit="1" customWidth="1"/>
    <col min="57" max="57" width="12.83203125" style="4" bestFit="1" customWidth="1"/>
    <col min="58" max="58" width="12.5" style="4" bestFit="1" customWidth="1"/>
    <col min="59" max="59" width="11.6640625" style="4" bestFit="1" customWidth="1"/>
    <col min="60" max="77" width="10.83203125" style="4"/>
    <col min="78" max="78" width="12" style="4" bestFit="1" customWidth="1"/>
    <col min="79" max="80" width="12" style="4" customWidth="1"/>
    <col min="81" max="82" width="10.83203125" style="4"/>
    <col min="83" max="83" width="19.6640625" style="4" bestFit="1" customWidth="1"/>
    <col min="84" max="86" width="10.83203125" style="4"/>
    <col min="87" max="87" width="10.1640625" style="4" customWidth="1"/>
    <col min="88" max="94" width="10.83203125" style="4"/>
    <col min="95" max="95" width="22.33203125" style="4" bestFit="1" customWidth="1"/>
    <col min="96" max="101" width="10.83203125" style="4"/>
    <col min="102" max="102" width="14.6640625" style="4" bestFit="1" customWidth="1"/>
    <col min="103" max="103" width="18.5" style="4" bestFit="1" customWidth="1"/>
    <col min="104" max="16384" width="10.83203125" style="4"/>
  </cols>
  <sheetData>
    <row r="1" spans="1:111" s="4" customFormat="1">
      <c r="B1" s="4" t="s">
        <v>0</v>
      </c>
      <c r="C1" s="4" t="s">
        <v>1</v>
      </c>
      <c r="D1" s="4" t="s">
        <v>143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142</v>
      </c>
      <c r="BF1" s="4" t="s">
        <v>144</v>
      </c>
      <c r="BG1" s="4" t="s">
        <v>145</v>
      </c>
      <c r="BH1" s="5" t="s">
        <v>54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59</v>
      </c>
      <c r="BN1" s="4" t="s">
        <v>159</v>
      </c>
      <c r="BO1" s="4" t="s">
        <v>60</v>
      </c>
      <c r="BP1" s="4" t="s">
        <v>61</v>
      </c>
      <c r="BQ1" s="4" t="s">
        <v>62</v>
      </c>
      <c r="BR1" s="4" t="s">
        <v>63</v>
      </c>
      <c r="BS1" s="4" t="s">
        <v>64</v>
      </c>
      <c r="BT1" s="4" t="s">
        <v>75</v>
      </c>
      <c r="BU1" s="4" t="s">
        <v>147</v>
      </c>
      <c r="BV1" s="4" t="s">
        <v>77</v>
      </c>
      <c r="BW1" s="4" t="s">
        <v>78</v>
      </c>
      <c r="BX1" s="4" t="s">
        <v>120</v>
      </c>
      <c r="BY1" s="4" t="s">
        <v>122</v>
      </c>
      <c r="BZ1" s="4" t="s">
        <v>124</v>
      </c>
      <c r="CA1" s="4" t="s">
        <v>125</v>
      </c>
      <c r="CB1" s="4" t="s">
        <v>123</v>
      </c>
      <c r="CC1" s="4" t="s">
        <v>121</v>
      </c>
      <c r="CD1" s="4" t="s">
        <v>76</v>
      </c>
      <c r="CE1" s="4" t="s">
        <v>129</v>
      </c>
      <c r="CF1" s="4" t="s">
        <v>130</v>
      </c>
      <c r="CG1" s="4" t="s">
        <v>131</v>
      </c>
      <c r="CH1" s="4" t="s">
        <v>132</v>
      </c>
      <c r="CI1" s="4" t="s">
        <v>133</v>
      </c>
      <c r="CJ1" s="4" t="s">
        <v>134</v>
      </c>
      <c r="CK1" s="4" t="s">
        <v>138</v>
      </c>
      <c r="CL1" s="4" t="s">
        <v>135</v>
      </c>
      <c r="CM1" s="4" t="s">
        <v>136</v>
      </c>
      <c r="CN1" s="4" t="s">
        <v>137</v>
      </c>
      <c r="CO1" s="4" t="s">
        <v>139</v>
      </c>
      <c r="CP1" s="4" t="s">
        <v>140</v>
      </c>
      <c r="CQ1" s="4" t="s">
        <v>141</v>
      </c>
      <c r="CR1" s="4" t="s">
        <v>146</v>
      </c>
      <c r="CS1" s="4" t="s">
        <v>148</v>
      </c>
      <c r="CT1" s="4" t="s">
        <v>149</v>
      </c>
      <c r="CU1" s="4" t="s">
        <v>150</v>
      </c>
      <c r="CV1" s="4" t="s">
        <v>151</v>
      </c>
      <c r="CW1" s="4" t="s">
        <v>152</v>
      </c>
      <c r="CX1" s="4" t="s">
        <v>153</v>
      </c>
      <c r="CY1" s="4" t="s">
        <v>156</v>
      </c>
      <c r="CZ1" s="4" t="s">
        <v>154</v>
      </c>
      <c r="DA1" s="4" t="s">
        <v>155</v>
      </c>
      <c r="DB1" s="4" t="s">
        <v>157</v>
      </c>
      <c r="DC1" s="4" t="s">
        <v>158</v>
      </c>
    </row>
    <row r="2" spans="1:111" s="4" customFormat="1">
      <c r="A2" s="4">
        <v>1</v>
      </c>
      <c r="B2" s="4" t="s">
        <v>79</v>
      </c>
      <c r="C2" s="6">
        <v>44561</v>
      </c>
      <c r="D2" s="7">
        <v>2021</v>
      </c>
      <c r="E2" s="4">
        <v>1.1129</v>
      </c>
      <c r="F2" s="4">
        <v>70029</v>
      </c>
      <c r="G2" s="4">
        <v>132353</v>
      </c>
      <c r="H2" s="4">
        <v>81883</v>
      </c>
      <c r="I2" s="4">
        <v>726456</v>
      </c>
      <c r="J2" s="4">
        <v>229078</v>
      </c>
      <c r="K2" s="4">
        <v>1266869</v>
      </c>
      <c r="L2" s="4">
        <v>823487</v>
      </c>
      <c r="M2" s="4">
        <v>156014</v>
      </c>
      <c r="N2" s="4">
        <v>0</v>
      </c>
      <c r="O2" s="4">
        <v>-21623</v>
      </c>
      <c r="P2" s="4">
        <v>-11273</v>
      </c>
      <c r="Q2" s="4">
        <v>457665</v>
      </c>
      <c r="R2" s="4">
        <v>1754856</v>
      </c>
      <c r="S2" s="4">
        <v>1628498</v>
      </c>
      <c r="T2" s="4">
        <v>0</v>
      </c>
      <c r="U2" s="4">
        <v>34299</v>
      </c>
      <c r="V2" s="4">
        <v>1028400</v>
      </c>
      <c r="W2" s="4">
        <v>-34299</v>
      </c>
      <c r="X2" s="4">
        <v>51901</v>
      </c>
      <c r="Y2" s="4">
        <v>36365</v>
      </c>
      <c r="Z2" s="4">
        <v>1330</v>
      </c>
      <c r="AA2" s="4">
        <v>17602</v>
      </c>
      <c r="AB2" s="4" t="e">
        <v>#N/A</v>
      </c>
      <c r="AC2" s="4">
        <v>0</v>
      </c>
      <c r="AD2" s="4">
        <v>27210</v>
      </c>
      <c r="AE2" s="4">
        <v>34.975200000000001</v>
      </c>
      <c r="AF2" s="4">
        <v>220203.87640000001</v>
      </c>
      <c r="AG2" s="4">
        <v>22559</v>
      </c>
      <c r="AH2" s="4">
        <v>16623</v>
      </c>
      <c r="AI2" s="4">
        <v>19623</v>
      </c>
      <c r="AJ2" s="4">
        <v>27210</v>
      </c>
      <c r="AK2" s="4">
        <v>0</v>
      </c>
      <c r="AL2" s="4">
        <v>40994</v>
      </c>
      <c r="AM2" s="4">
        <v>42512</v>
      </c>
      <c r="AN2" s="4">
        <v>0</v>
      </c>
      <c r="AO2" s="4">
        <v>47528</v>
      </c>
      <c r="AP2" s="4">
        <v>225736</v>
      </c>
      <c r="AQ2" s="4">
        <v>1.3773</v>
      </c>
      <c r="AR2" s="4">
        <v>16766</v>
      </c>
      <c r="AS2" s="4">
        <v>1525778</v>
      </c>
      <c r="AT2" s="4">
        <v>85364</v>
      </c>
      <c r="AU2" s="4">
        <v>43.2973</v>
      </c>
      <c r="AV2" s="4">
        <v>40292</v>
      </c>
      <c r="AW2" s="4" t="e">
        <v>#N/A</v>
      </c>
      <c r="AX2" s="4">
        <v>36001</v>
      </c>
      <c r="AY2" s="4">
        <v>17343</v>
      </c>
      <c r="AZ2" s="4">
        <v>17343</v>
      </c>
      <c r="BA2" s="4">
        <v>800771</v>
      </c>
      <c r="BB2" s="4">
        <v>124078</v>
      </c>
      <c r="BC2" s="4">
        <v>93059</v>
      </c>
      <c r="BD2" s="4">
        <v>-276527</v>
      </c>
      <c r="BE2" s="4">
        <v>63575</v>
      </c>
      <c r="BF2" s="8">
        <v>0.42387426079487261</v>
      </c>
      <c r="BG2" s="8">
        <v>0.32747613069477022</v>
      </c>
      <c r="BH2" s="5">
        <v>22738</v>
      </c>
      <c r="BI2" s="9">
        <v>0.31</v>
      </c>
      <c r="BJ2" s="5">
        <v>2991.5</v>
      </c>
      <c r="BK2" s="5">
        <v>2991.5</v>
      </c>
      <c r="BL2" s="4">
        <v>9650</v>
      </c>
      <c r="BM2" s="5">
        <v>220203.87640000001</v>
      </c>
      <c r="BN2" s="5">
        <v>1</v>
      </c>
      <c r="BO2" s="4">
        <v>23.364000000000001</v>
      </c>
      <c r="BP2" s="4">
        <v>0</v>
      </c>
      <c r="BQ2" s="4" t="s">
        <v>65</v>
      </c>
      <c r="BR2" s="4">
        <v>1</v>
      </c>
      <c r="BS2" s="4">
        <v>85364</v>
      </c>
      <c r="BT2" s="4">
        <v>2.5795871374349844</v>
      </c>
      <c r="BU2" s="4">
        <v>0.38765893405498647</v>
      </c>
      <c r="BV2" s="4">
        <v>1</v>
      </c>
      <c r="BW2" s="4">
        <v>0</v>
      </c>
      <c r="BX2" s="4">
        <v>0.12863505609577083</v>
      </c>
      <c r="BY2" s="4">
        <v>0.269515726783779</v>
      </c>
      <c r="BZ2" s="4" t="e">
        <v>#N/A</v>
      </c>
      <c r="CA2" s="4">
        <v>3.0114468613099104</v>
      </c>
      <c r="CB2" s="4" t="e">
        <v>#N/A</v>
      </c>
      <c r="CC2" s="4">
        <v>138.46153846153845</v>
      </c>
      <c r="CD2" s="4" t="s">
        <v>126</v>
      </c>
      <c r="CE2" s="4">
        <v>0.17249034192469584</v>
      </c>
      <c r="CF2" s="4">
        <v>14.377897360233661</v>
      </c>
      <c r="CG2" s="4">
        <v>0.12847925983670455</v>
      </c>
      <c r="CH2" s="4">
        <v>0.26079917668458269</v>
      </c>
      <c r="CI2" s="4">
        <v>6.857363070957917E-2</v>
      </c>
      <c r="CJ2" s="4">
        <v>52.503655930525724</v>
      </c>
      <c r="CK2" s="4">
        <v>69.763116679718081</v>
      </c>
      <c r="CL2" s="4">
        <v>138.46153846153845</v>
      </c>
      <c r="CM2" s="4">
        <v>18.181818181818187</v>
      </c>
      <c r="CN2" s="4">
        <v>0</v>
      </c>
      <c r="CO2" s="4">
        <v>-64.274723737585674</v>
      </c>
      <c r="CP2" s="4">
        <v>-162.30201093705745</v>
      </c>
      <c r="CQ2" s="4">
        <v>1254.5</v>
      </c>
      <c r="CR2" s="4">
        <v>0.73006104204561517</v>
      </c>
      <c r="CS2" s="4">
        <v>8.6566647063918631E-2</v>
      </c>
      <c r="CT2" s="4">
        <v>0.16740274919065398</v>
      </c>
      <c r="CU2" s="4">
        <v>0.34975172529877124</v>
      </c>
      <c r="CV2" s="4">
        <v>0.42387426079487261</v>
      </c>
      <c r="CW2" s="4">
        <v>0.72192191268115447</v>
      </c>
      <c r="CX2" s="4">
        <v>-0.25330350030457804</v>
      </c>
      <c r="CY2" s="4">
        <v>18.863845851356665</v>
      </c>
      <c r="CZ2" s="4">
        <v>20.31652687315496</v>
      </c>
      <c r="DA2" s="4">
        <v>1</v>
      </c>
      <c r="DB2" s="4">
        <v>1.0775917440488105</v>
      </c>
      <c r="DC2" s="4">
        <v>0.69763116679718085</v>
      </c>
    </row>
    <row r="3" spans="1:111" s="4" customFormat="1">
      <c r="A3" s="4">
        <v>2</v>
      </c>
      <c r="B3" s="4" t="s">
        <v>79</v>
      </c>
      <c r="C3" s="6">
        <v>44196</v>
      </c>
      <c r="D3" s="7">
        <v>2020</v>
      </c>
      <c r="E3" s="4">
        <v>1.1618999999999999</v>
      </c>
      <c r="F3" s="4">
        <v>56458</v>
      </c>
      <c r="G3" s="4">
        <v>102148</v>
      </c>
      <c r="H3" s="4">
        <v>113693</v>
      </c>
      <c r="I3" s="4">
        <v>488739</v>
      </c>
      <c r="J3" s="4">
        <v>156953</v>
      </c>
      <c r="K3" s="4">
        <v>1107116</v>
      </c>
      <c r="L3" s="4">
        <v>792572</v>
      </c>
      <c r="M3" s="4">
        <v>106328</v>
      </c>
      <c r="N3" s="4">
        <v>0</v>
      </c>
      <c r="O3" s="4">
        <v>-27025</v>
      </c>
      <c r="P3" s="4">
        <v>-11301</v>
      </c>
      <c r="Q3" s="4">
        <v>296509</v>
      </c>
      <c r="R3" s="4">
        <v>1421316</v>
      </c>
      <c r="S3" s="4">
        <v>1333987</v>
      </c>
      <c r="T3" s="4">
        <v>0</v>
      </c>
      <c r="U3" s="4">
        <v>29276</v>
      </c>
      <c r="V3" s="4">
        <v>932577</v>
      </c>
      <c r="W3" s="4">
        <v>-29276</v>
      </c>
      <c r="X3" s="4">
        <v>34844</v>
      </c>
      <c r="Y3" s="4">
        <v>30623</v>
      </c>
      <c r="Z3" s="4">
        <v>1764</v>
      </c>
      <c r="AA3" s="4">
        <v>5568</v>
      </c>
      <c r="AB3" s="4" t="e">
        <v>#N/A</v>
      </c>
      <c r="AC3" s="4">
        <v>0</v>
      </c>
      <c r="AD3" s="4">
        <v>21661</v>
      </c>
      <c r="AE3" s="4" t="e">
        <v>#N/A</v>
      </c>
      <c r="AF3" s="4">
        <v>272266.6323</v>
      </c>
      <c r="AG3" s="4">
        <v>17275</v>
      </c>
      <c r="AH3" s="4">
        <v>-9604</v>
      </c>
      <c r="AI3" s="4">
        <v>17153</v>
      </c>
      <c r="AJ3" s="4">
        <v>21661</v>
      </c>
      <c r="AK3" s="4">
        <v>0</v>
      </c>
      <c r="AL3" s="4">
        <v>22482</v>
      </c>
      <c r="AM3" s="4">
        <v>33703</v>
      </c>
      <c r="AN3" s="4">
        <v>0</v>
      </c>
      <c r="AO3" s="4">
        <v>15028</v>
      </c>
      <c r="AP3" s="4">
        <v>193366</v>
      </c>
      <c r="AQ3" s="4">
        <v>-0.18329999999999999</v>
      </c>
      <c r="AR3" s="4">
        <v>6421</v>
      </c>
      <c r="AS3" s="4">
        <v>1264363</v>
      </c>
      <c r="AT3" s="4">
        <v>64847</v>
      </c>
      <c r="AU3" s="4">
        <v>18.198699999999999</v>
      </c>
      <c r="AV3" s="4">
        <v>8341</v>
      </c>
      <c r="AW3" s="4" t="e">
        <v>#N/A</v>
      </c>
      <c r="AX3" s="4">
        <v>31071</v>
      </c>
      <c r="AY3" s="4">
        <v>10216</v>
      </c>
      <c r="AZ3" s="4">
        <v>10216</v>
      </c>
      <c r="BA3" s="4">
        <v>691626</v>
      </c>
      <c r="BB3" s="4">
        <v>109137</v>
      </c>
      <c r="BC3" s="4">
        <v>45833</v>
      </c>
      <c r="BD3" s="4">
        <v>-114264</v>
      </c>
      <c r="BE3" s="4">
        <v>52284</v>
      </c>
      <c r="BF3" s="8">
        <v>0.5656986653408056</v>
      </c>
      <c r="BG3" s="8">
        <v>0.45018097594012346</v>
      </c>
      <c r="BH3" s="5">
        <v>17515</v>
      </c>
      <c r="BI3" s="9">
        <v>0.13</v>
      </c>
      <c r="BJ3" s="5">
        <v>1254.5</v>
      </c>
      <c r="BK3" s="5">
        <v>1254.5</v>
      </c>
      <c r="BL3" s="4">
        <v>9650</v>
      </c>
      <c r="BM3" s="5">
        <v>272266.6323</v>
      </c>
      <c r="BN3" s="5">
        <v>1</v>
      </c>
      <c r="BO3" s="4">
        <v>28.710999999999999</v>
      </c>
      <c r="BP3" s="4">
        <v>0</v>
      </c>
      <c r="BQ3" s="4" t="s">
        <v>65</v>
      </c>
      <c r="BR3" s="4">
        <v>1</v>
      </c>
      <c r="BS3" s="4">
        <v>64847</v>
      </c>
      <c r="BT3" s="4">
        <v>4.1986002791185406</v>
      </c>
      <c r="BU3" s="4">
        <v>0.23817461380485147</v>
      </c>
      <c r="BV3" s="4">
        <v>1</v>
      </c>
      <c r="BW3" s="4">
        <v>0</v>
      </c>
      <c r="BX3" s="4">
        <v>0.71877049157259898</v>
      </c>
      <c r="BY3" s="4">
        <v>-1.5444181858359565</v>
      </c>
      <c r="BZ3" s="4" t="e">
        <v>#N/A</v>
      </c>
      <c r="CA3" s="4">
        <v>1.0945258107668661</v>
      </c>
      <c r="CB3" s="4" t="e">
        <v>#N/A</v>
      </c>
      <c r="CC3" s="4">
        <v>18.181818181818187</v>
      </c>
      <c r="CD3" s="4" t="s">
        <v>126</v>
      </c>
      <c r="CE3" s="4">
        <v>0.12279757243539546</v>
      </c>
      <c r="CF3" s="4">
        <v>14.167093760963395</v>
      </c>
      <c r="CG3" s="4">
        <v>0.19493282985627403</v>
      </c>
      <c r="CH3" s="4">
        <v>0.20861581801654241</v>
      </c>
      <c r="CI3" s="4">
        <v>0.13060734437296648</v>
      </c>
      <c r="CJ3" s="4">
        <v>144.81794494726367</v>
      </c>
      <c r="CK3" s="4">
        <v>-64.274723737585674</v>
      </c>
      <c r="CL3" s="4">
        <v>18.181818181818187</v>
      </c>
      <c r="CM3" s="4">
        <v>0</v>
      </c>
      <c r="CN3" s="4">
        <v>-92.617449664429529</v>
      </c>
      <c r="CO3" s="4">
        <v>-162.30201093705745</v>
      </c>
      <c r="CP3" s="4">
        <v>-51.481998266421435</v>
      </c>
      <c r="CQ3" s="4">
        <v>1061.5</v>
      </c>
      <c r="CR3" s="4">
        <v>0.76624832197766013</v>
      </c>
      <c r="CS3" s="4">
        <v>0.11971370194946092</v>
      </c>
      <c r="CT3" s="4">
        <v>6.9230173738982437E-2</v>
      </c>
      <c r="CU3" s="4">
        <v>-0.63907372903912696</v>
      </c>
      <c r="CV3" s="4">
        <v>0.5656986653408056</v>
      </c>
      <c r="CW3" s="4">
        <v>0.77893726658955498</v>
      </c>
      <c r="CX3" s="4">
        <v>-0.41675019661665152</v>
      </c>
      <c r="CY3" s="4">
        <v>18.655573406778366</v>
      </c>
      <c r="CZ3" s="4">
        <v>15.754005582370812</v>
      </c>
      <c r="DA3" s="4">
        <v>1</v>
      </c>
      <c r="DB3" s="4">
        <v>1.0654646559524192</v>
      </c>
      <c r="DC3" s="4">
        <v>-0.64274723737585682</v>
      </c>
    </row>
    <row r="4" spans="1:111" s="4" customFormat="1">
      <c r="A4" s="4">
        <v>3</v>
      </c>
      <c r="B4" s="4" t="s">
        <v>79</v>
      </c>
      <c r="C4" s="6">
        <v>43830</v>
      </c>
      <c r="D4" s="7">
        <v>2019</v>
      </c>
      <c r="E4" s="4">
        <v>1.1491</v>
      </c>
      <c r="F4" s="4">
        <v>54703</v>
      </c>
      <c r="G4" s="4">
        <v>89203</v>
      </c>
      <c r="H4" s="4">
        <v>63669</v>
      </c>
      <c r="I4" s="4">
        <v>499714</v>
      </c>
      <c r="J4" s="4">
        <v>146526</v>
      </c>
      <c r="K4" s="4">
        <v>1057327</v>
      </c>
      <c r="L4" s="4">
        <v>647032</v>
      </c>
      <c r="M4" s="4">
        <v>88797</v>
      </c>
      <c r="N4" s="4">
        <v>0</v>
      </c>
      <c r="O4" s="4">
        <v>-36020</v>
      </c>
      <c r="P4" s="4">
        <v>-34539</v>
      </c>
      <c r="Q4" s="4">
        <v>306025</v>
      </c>
      <c r="R4" s="4">
        <v>1263527</v>
      </c>
      <c r="S4" s="4">
        <v>1197799</v>
      </c>
      <c r="T4" s="4" t="e">
        <v>#N/A</v>
      </c>
      <c r="U4" s="4">
        <v>31205</v>
      </c>
      <c r="V4" s="4">
        <v>763813</v>
      </c>
      <c r="W4" s="4">
        <v>-31205</v>
      </c>
      <c r="X4" s="4">
        <v>41123</v>
      </c>
      <c r="Y4" s="4">
        <v>33471</v>
      </c>
      <c r="Z4" s="4">
        <v>1117</v>
      </c>
      <c r="AA4" s="4">
        <v>9918</v>
      </c>
      <c r="AB4" s="4" t="e">
        <v>#N/A</v>
      </c>
      <c r="AC4" s="4">
        <v>0</v>
      </c>
      <c r="AD4" s="4">
        <v>10554</v>
      </c>
      <c r="AE4" s="4" t="e">
        <v>#N/A</v>
      </c>
      <c r="AF4" s="4">
        <v>142886.19870000001</v>
      </c>
      <c r="AG4" s="4">
        <v>-23311</v>
      </c>
      <c r="AH4" s="4">
        <v>11097</v>
      </c>
      <c r="AI4" s="4">
        <v>18190</v>
      </c>
      <c r="AJ4" s="4">
        <v>10554</v>
      </c>
      <c r="AK4" s="4">
        <v>0</v>
      </c>
      <c r="AL4" s="4">
        <v>24353</v>
      </c>
      <c r="AM4" s="4">
        <v>-43363</v>
      </c>
      <c r="AN4" s="4">
        <v>0</v>
      </c>
      <c r="AO4" s="4">
        <v>-9569</v>
      </c>
      <c r="AP4" s="4">
        <v>180846</v>
      </c>
      <c r="AQ4" s="4">
        <v>-4.3343999999999996</v>
      </c>
      <c r="AR4" s="4">
        <v>-38486</v>
      </c>
      <c r="AS4" s="4">
        <v>1117001</v>
      </c>
      <c r="AT4" s="4">
        <v>41375</v>
      </c>
      <c r="AU4" s="4">
        <v>154.04759999999999</v>
      </c>
      <c r="AV4" s="4">
        <v>27003</v>
      </c>
      <c r="AW4" s="4">
        <v>77561</v>
      </c>
      <c r="AX4" s="4">
        <v>29012</v>
      </c>
      <c r="AY4" s="4">
        <v>28596</v>
      </c>
      <c r="AZ4" s="4">
        <v>28596</v>
      </c>
      <c r="BA4" s="4">
        <v>654302</v>
      </c>
      <c r="BB4" s="4">
        <v>91253</v>
      </c>
      <c r="BC4" s="4">
        <v>17529</v>
      </c>
      <c r="BD4" s="4">
        <v>-194483</v>
      </c>
      <c r="BE4" s="4">
        <v>44025</v>
      </c>
      <c r="BF4" s="8">
        <v>0.41457513697835163</v>
      </c>
      <c r="BG4" s="8">
        <v>0.30510652092997192</v>
      </c>
      <c r="BH4" s="5">
        <v>7683</v>
      </c>
      <c r="BI4" s="9">
        <v>0.11</v>
      </c>
      <c r="BJ4" s="5">
        <v>1061.5</v>
      </c>
      <c r="BK4" s="5">
        <v>1061.5</v>
      </c>
      <c r="BL4" s="4">
        <v>9650</v>
      </c>
      <c r="BM4" s="5">
        <v>142886.19870000001</v>
      </c>
      <c r="BN4" s="5">
        <v>1</v>
      </c>
      <c r="BO4" s="4">
        <v>15.236000000000001</v>
      </c>
      <c r="BP4" s="4">
        <v>0</v>
      </c>
      <c r="BQ4" s="4" t="s">
        <v>65</v>
      </c>
      <c r="BR4" s="4">
        <v>1</v>
      </c>
      <c r="BS4" s="4">
        <v>41375</v>
      </c>
      <c r="BT4" s="4">
        <v>3.4534428688821754</v>
      </c>
      <c r="BU4" s="4">
        <v>0.28956610488931706</v>
      </c>
      <c r="BV4" s="4">
        <v>0</v>
      </c>
      <c r="BW4" s="4">
        <v>0</v>
      </c>
      <c r="BX4" s="4">
        <v>2.2631886774085554</v>
      </c>
      <c r="BY4" s="4">
        <v>5.3953603296139185</v>
      </c>
      <c r="BZ4" s="4" t="e">
        <v>#N/A</v>
      </c>
      <c r="CA4" s="4">
        <v>-1.8113112072696171</v>
      </c>
      <c r="CB4" s="4" t="e">
        <v>#N/A</v>
      </c>
      <c r="CC4" s="4">
        <v>0</v>
      </c>
      <c r="CD4" s="4" t="s">
        <v>126</v>
      </c>
      <c r="CE4" s="4">
        <v>3.7120576304378233E-2</v>
      </c>
      <c r="CF4" s="4">
        <v>14.049417574794573</v>
      </c>
      <c r="CG4" s="4">
        <v>0.1163626895191001</v>
      </c>
      <c r="CH4" s="4">
        <v>0.24219901909496197</v>
      </c>
      <c r="CI4" s="4">
        <v>9.0187265411429449E-2</v>
      </c>
      <c r="CJ4" s="4">
        <v>120.66336937786954</v>
      </c>
      <c r="CK4" s="4">
        <v>-162.30201093705745</v>
      </c>
      <c r="CL4" s="4">
        <v>0</v>
      </c>
      <c r="CM4" s="4">
        <v>-92.617449664429529</v>
      </c>
      <c r="CN4" s="4">
        <v>41.904761904761934</v>
      </c>
      <c r="CO4" s="4">
        <v>-51.481998266421435</v>
      </c>
      <c r="CP4" s="4">
        <v>739.71240901828514</v>
      </c>
      <c r="CQ4" s="4">
        <v>1061.5</v>
      </c>
      <c r="CR4" s="4">
        <v>0.75428305054027334</v>
      </c>
      <c r="CS4" s="4">
        <v>9.3683791482097337E-2</v>
      </c>
      <c r="CT4" s="4">
        <v>2.5204081632653086E-2</v>
      </c>
      <c r="CU4" s="4">
        <v>-1.1596823074511444</v>
      </c>
      <c r="CV4" s="4">
        <v>0.41457513697835163</v>
      </c>
      <c r="CW4" s="4">
        <v>0.83680601997424664</v>
      </c>
      <c r="CX4" s="4">
        <v>-0.87057401812688817</v>
      </c>
      <c r="CY4" s="4">
        <v>20.201885292447471</v>
      </c>
      <c r="CZ4" s="4">
        <v>69.114199395770399</v>
      </c>
      <c r="DA4" s="4">
        <v>1</v>
      </c>
      <c r="DB4" s="4">
        <v>1.0548739813608126</v>
      </c>
      <c r="DC4" s="4">
        <v>-1.6230201093705745</v>
      </c>
    </row>
    <row r="5" spans="1:111" s="4" customFormat="1">
      <c r="A5" s="4">
        <v>4</v>
      </c>
      <c r="B5" s="4" t="s">
        <v>79</v>
      </c>
      <c r="C5" s="6">
        <v>43465</v>
      </c>
      <c r="D5" s="7">
        <v>2018</v>
      </c>
      <c r="E5" s="4">
        <v>0.95989999999999998</v>
      </c>
      <c r="F5" s="4">
        <v>63517</v>
      </c>
      <c r="G5" s="4">
        <v>126917</v>
      </c>
      <c r="H5" s="4">
        <v>114183</v>
      </c>
      <c r="I5" s="4">
        <v>562715</v>
      </c>
      <c r="J5" s="4">
        <v>171613</v>
      </c>
      <c r="K5" s="4">
        <v>1118616</v>
      </c>
      <c r="L5" s="4">
        <v>779017</v>
      </c>
      <c r="M5" s="4">
        <v>15506</v>
      </c>
      <c r="N5" s="4">
        <v>0</v>
      </c>
      <c r="O5" s="4">
        <v>-63572</v>
      </c>
      <c r="P5" s="4">
        <v>-57127</v>
      </c>
      <c r="Q5" s="4">
        <v>259971</v>
      </c>
      <c r="R5" s="4">
        <v>1465405</v>
      </c>
      <c r="S5" s="4">
        <v>1402377</v>
      </c>
      <c r="T5" s="4" t="e">
        <v>#N/A</v>
      </c>
      <c r="U5" s="4">
        <v>29636</v>
      </c>
      <c r="V5" s="4">
        <v>902690</v>
      </c>
      <c r="W5" s="4">
        <v>-29636</v>
      </c>
      <c r="X5" s="4">
        <v>60219</v>
      </c>
      <c r="Y5" s="4">
        <v>32663</v>
      </c>
      <c r="Z5" s="4">
        <v>2221</v>
      </c>
      <c r="AA5" s="4">
        <v>30583</v>
      </c>
      <c r="AB5" s="4" t="e">
        <v>#N/A</v>
      </c>
      <c r="AC5" s="4" t="e">
        <v>#N/A</v>
      </c>
      <c r="AD5" s="4">
        <v>25970</v>
      </c>
      <c r="AE5" s="4">
        <v>225.38380000000001</v>
      </c>
      <c r="AF5" s="4">
        <v>75823.888000000006</v>
      </c>
      <c r="AG5" s="4">
        <v>-16949</v>
      </c>
      <c r="AH5" s="4">
        <v>14535</v>
      </c>
      <c r="AI5" s="4">
        <v>17223</v>
      </c>
      <c r="AJ5" s="4">
        <v>25970</v>
      </c>
      <c r="AK5" s="4">
        <v>0</v>
      </c>
      <c r="AL5" s="4">
        <v>45911</v>
      </c>
      <c r="AM5" s="4">
        <v>-20741</v>
      </c>
      <c r="AN5" s="4">
        <v>0</v>
      </c>
      <c r="AO5" s="4">
        <v>6449</v>
      </c>
      <c r="AP5" s="4">
        <v>176400</v>
      </c>
      <c r="AQ5" s="4">
        <v>0.99119999999999997</v>
      </c>
      <c r="AR5" s="4">
        <v>8860</v>
      </c>
      <c r="AS5" s="4">
        <v>1293792</v>
      </c>
      <c r="AT5" s="4">
        <v>17117</v>
      </c>
      <c r="AU5" s="4">
        <v>65.167599999999993</v>
      </c>
      <c r="AV5" s="4">
        <v>30894</v>
      </c>
      <c r="AW5" s="4">
        <v>64476</v>
      </c>
      <c r="AX5" s="4">
        <v>7653</v>
      </c>
      <c r="AY5" s="4">
        <v>-45899</v>
      </c>
      <c r="AZ5" s="4">
        <v>-45899</v>
      </c>
      <c r="BA5" s="4">
        <v>722380</v>
      </c>
      <c r="BB5" s="4">
        <v>119213</v>
      </c>
      <c r="BC5" s="4">
        <v>47407</v>
      </c>
      <c r="BD5" s="4">
        <v>-87317</v>
      </c>
      <c r="BE5" s="4">
        <v>58633</v>
      </c>
      <c r="BF5" s="8">
        <v>0.34334609882444933</v>
      </c>
      <c r="BG5" s="8">
        <v>0.23047013141643638</v>
      </c>
      <c r="BH5" s="5">
        <v>-15806</v>
      </c>
      <c r="BI5" s="9">
        <v>0.11</v>
      </c>
      <c r="BJ5" s="5">
        <v>1061.5</v>
      </c>
      <c r="BK5" s="5">
        <v>1061.5</v>
      </c>
      <c r="BL5" s="4">
        <v>9650</v>
      </c>
      <c r="BM5" s="5">
        <v>75823.888000000006</v>
      </c>
      <c r="BN5" s="5">
        <v>1</v>
      </c>
      <c r="BO5" s="4">
        <v>7.9989999999999997</v>
      </c>
      <c r="BP5" s="4">
        <v>0</v>
      </c>
      <c r="BQ5" s="4" t="s">
        <v>65</v>
      </c>
      <c r="BR5" s="4">
        <v>1</v>
      </c>
      <c r="BS5" s="4">
        <v>17117</v>
      </c>
      <c r="BT5" s="4">
        <v>4.429741660337676</v>
      </c>
      <c r="BU5" s="4">
        <v>0.22574679895074753</v>
      </c>
      <c r="BV5" s="4">
        <v>0</v>
      </c>
      <c r="BW5" s="4">
        <v>1</v>
      </c>
      <c r="BX5" s="4">
        <v>-3.1321716522053631</v>
      </c>
      <c r="BY5" s="4">
        <v>5.1833984401517696</v>
      </c>
      <c r="BZ5" s="4">
        <v>1.3734859568539137</v>
      </c>
      <c r="CA5" s="4">
        <v>1.5989128417005432</v>
      </c>
      <c r="CB5" s="4">
        <v>-0.22542688484662943</v>
      </c>
      <c r="CC5" s="4">
        <v>-92.617449664429529</v>
      </c>
      <c r="CD5" s="4" t="s">
        <v>126</v>
      </c>
      <c r="CE5" s="4">
        <v>0</v>
      </c>
      <c r="CF5" s="4">
        <v>14.197642212739849</v>
      </c>
      <c r="CG5" s="4">
        <v>5.2675096645637208E-2</v>
      </c>
      <c r="CH5" s="4">
        <v>0.17740556364963952</v>
      </c>
      <c r="CI5" s="4">
        <v>7.4742870082633694E-2</v>
      </c>
      <c r="CJ5" s="4">
        <v>40.605807178669899</v>
      </c>
      <c r="CK5" s="4">
        <v>-51.481998266421435</v>
      </c>
      <c r="CL5" s="4">
        <v>-92.617449664429529</v>
      </c>
      <c r="CM5" s="4">
        <v>41.904761904761934</v>
      </c>
      <c r="CN5" s="4">
        <v>123.40425531914892</v>
      </c>
      <c r="CO5" s="4">
        <v>739.71240901828514</v>
      </c>
      <c r="CP5" s="4">
        <v>-137.88928499361</v>
      </c>
      <c r="CQ5" s="4">
        <v>14378.500000000002</v>
      </c>
      <c r="CR5" s="4">
        <v>0.70901081953453138</v>
      </c>
      <c r="CS5" s="4">
        <v>0.12126340499725331</v>
      </c>
      <c r="CT5" s="4">
        <v>-5.9034390052649321E-2</v>
      </c>
      <c r="CU5" s="4">
        <v>2.2538378043107459</v>
      </c>
      <c r="CV5" s="4">
        <v>0.34334609882444933</v>
      </c>
      <c r="CW5" s="4">
        <v>0.76334938122908003</v>
      </c>
      <c r="CX5" s="4">
        <v>-3.7139685692586317</v>
      </c>
      <c r="CY5" s="4">
        <v>15.772773011785173</v>
      </c>
      <c r="CZ5" s="4">
        <v>-268.14862417479696</v>
      </c>
      <c r="DA5" s="4">
        <v>1</v>
      </c>
      <c r="DB5" s="4">
        <v>1.0449436920314581</v>
      </c>
      <c r="DC5" s="4">
        <v>-0.51481998266421425</v>
      </c>
    </row>
    <row r="6" spans="1:111" s="4" customFormat="1">
      <c r="A6" s="4">
        <v>5</v>
      </c>
      <c r="B6" s="4" t="s">
        <v>79</v>
      </c>
      <c r="C6" s="6">
        <v>43100</v>
      </c>
      <c r="D6" s="7">
        <v>2017</v>
      </c>
      <c r="E6" s="4">
        <v>0.74199999999999999</v>
      </c>
      <c r="F6" s="4">
        <v>54836</v>
      </c>
      <c r="G6" s="4">
        <v>114402</v>
      </c>
      <c r="H6" s="4">
        <v>59959</v>
      </c>
      <c r="I6" s="4">
        <v>518719</v>
      </c>
      <c r="J6" s="4">
        <v>151747</v>
      </c>
      <c r="K6" s="4">
        <v>869425</v>
      </c>
      <c r="L6" s="4">
        <v>427070</v>
      </c>
      <c r="M6" s="4">
        <v>28068</v>
      </c>
      <c r="N6" s="4">
        <v>0</v>
      </c>
      <c r="O6" s="4">
        <v>-17375</v>
      </c>
      <c r="P6" s="4">
        <v>-20859</v>
      </c>
      <c r="Q6" s="4">
        <v>226041</v>
      </c>
      <c r="R6" s="4">
        <v>1137649</v>
      </c>
      <c r="S6" s="4">
        <v>1014826</v>
      </c>
      <c r="T6" s="4" t="e">
        <v>#N/A</v>
      </c>
      <c r="U6" s="4">
        <v>22685</v>
      </c>
      <c r="V6" s="4">
        <v>618930</v>
      </c>
      <c r="W6" s="4">
        <v>-22685</v>
      </c>
      <c r="X6" s="4">
        <v>16692</v>
      </c>
      <c r="Y6" s="4">
        <v>23608</v>
      </c>
      <c r="Z6" s="4">
        <v>1288</v>
      </c>
      <c r="AA6" s="4">
        <v>-5993</v>
      </c>
      <c r="AB6" s="4" t="e">
        <v>#N/A</v>
      </c>
      <c r="AC6" s="4" t="e">
        <v>#N/A</v>
      </c>
      <c r="AD6" s="4">
        <v>12261</v>
      </c>
      <c r="AE6" s="4" t="e">
        <v>#N/A</v>
      </c>
      <c r="AF6" s="4">
        <v>114099.5521</v>
      </c>
      <c r="AG6" s="4">
        <v>-99351</v>
      </c>
      <c r="AH6" s="4">
        <v>-3646</v>
      </c>
      <c r="AI6" s="4">
        <v>12724</v>
      </c>
      <c r="AJ6" s="4">
        <v>12261</v>
      </c>
      <c r="AK6" s="4">
        <v>0</v>
      </c>
      <c r="AL6" s="4">
        <v>74957</v>
      </c>
      <c r="AM6" s="4">
        <v>17563</v>
      </c>
      <c r="AN6" s="4">
        <v>0</v>
      </c>
      <c r="AO6" s="4">
        <v>-97225</v>
      </c>
      <c r="AP6" s="4">
        <v>187467</v>
      </c>
      <c r="AQ6" s="4">
        <v>-0.31869999999999998</v>
      </c>
      <c r="AR6" s="4">
        <v>-90194</v>
      </c>
      <c r="AS6" s="4">
        <v>985902</v>
      </c>
      <c r="AT6" s="4">
        <v>47866</v>
      </c>
      <c r="AU6" s="4" t="e">
        <v>#N/A</v>
      </c>
      <c r="AV6" s="4">
        <v>11199</v>
      </c>
      <c r="AW6" s="4">
        <v>48852</v>
      </c>
      <c r="AX6" s="4">
        <v>28074</v>
      </c>
      <c r="AY6" s="4">
        <v>-94602</v>
      </c>
      <c r="AZ6" s="4">
        <v>-94602</v>
      </c>
      <c r="BA6" s="4">
        <v>693424</v>
      </c>
      <c r="BB6" s="4">
        <v>87256</v>
      </c>
      <c r="BC6" s="4">
        <v>-50921</v>
      </c>
      <c r="BD6" s="4">
        <v>-148104</v>
      </c>
      <c r="BE6" s="4">
        <v>35869</v>
      </c>
      <c r="BF6" s="8">
        <v>0.2754150127525693</v>
      </c>
      <c r="BG6" s="8">
        <v>0.16970074356250686</v>
      </c>
      <c r="BH6" s="5">
        <v>-98890</v>
      </c>
      <c r="BI6" s="9">
        <v>0.68</v>
      </c>
      <c r="BJ6" s="5">
        <v>6562.0000000000009</v>
      </c>
      <c r="BK6" s="5">
        <v>14378.500000000002</v>
      </c>
      <c r="BL6" s="4">
        <v>9650</v>
      </c>
      <c r="BM6" s="5">
        <v>114099.5521</v>
      </c>
      <c r="BN6" s="5">
        <v>1</v>
      </c>
      <c r="BO6" s="4">
        <v>12.09</v>
      </c>
      <c r="BP6" s="4">
        <v>0</v>
      </c>
      <c r="BQ6" s="4" t="s">
        <v>65</v>
      </c>
      <c r="BR6" s="4">
        <v>1</v>
      </c>
      <c r="BS6" s="4">
        <v>47866</v>
      </c>
      <c r="BT6" s="4">
        <v>2.3837285776960684</v>
      </c>
      <c r="BU6" s="4">
        <v>0.41951084924548093</v>
      </c>
      <c r="BV6" s="4">
        <v>1</v>
      </c>
      <c r="BW6" s="4">
        <v>0</v>
      </c>
      <c r="BX6" s="4">
        <v>-8.3155700923571327</v>
      </c>
      <c r="BY6" s="4">
        <v>-7.29518133746509</v>
      </c>
      <c r="BZ6" s="4">
        <v>3.0114468613099104</v>
      </c>
      <c r="CA6" s="4">
        <v>-2.0082728786512978</v>
      </c>
      <c r="CB6" s="4">
        <v>5.0197197399612081</v>
      </c>
      <c r="CC6" s="4">
        <v>41.904761904761934</v>
      </c>
      <c r="CD6" s="4" t="s">
        <v>126</v>
      </c>
      <c r="CE6" s="4">
        <v>0</v>
      </c>
      <c r="CF6" s="4">
        <v>13.94447441023992</v>
      </c>
      <c r="CG6" s="4">
        <v>0.10255228106384306</v>
      </c>
      <c r="CH6" s="4">
        <v>0.1986913362557344</v>
      </c>
      <c r="CI6" s="4">
        <v>0.18406941094350635</v>
      </c>
      <c r="CJ6" s="4">
        <v>239.16092051684035</v>
      </c>
      <c r="CK6" s="4">
        <v>739.71240901828514</v>
      </c>
      <c r="CL6" s="4">
        <v>41.904761904761934</v>
      </c>
      <c r="CM6" s="4">
        <v>123.40425531914892</v>
      </c>
      <c r="CN6" s="4">
        <v>-77.184466019417471</v>
      </c>
      <c r="CO6" s="4">
        <v>-137.88928499361</v>
      </c>
      <c r="CP6" s="4">
        <v>-118.83303400786549</v>
      </c>
      <c r="CQ6" s="4">
        <v>10132.5</v>
      </c>
      <c r="CR6" s="4">
        <v>0.5740883172226231</v>
      </c>
      <c r="CS6" s="4">
        <v>0.10090546381177323</v>
      </c>
      <c r="CT6" s="4">
        <v>4.1781163123302267E-3</v>
      </c>
      <c r="CU6" s="4">
        <v>3.7500642838776035E-2</v>
      </c>
      <c r="CV6" s="4">
        <v>0.2754150127525693</v>
      </c>
      <c r="CW6" s="4">
        <v>0.76422956465482761</v>
      </c>
      <c r="CX6" s="4">
        <v>-0.36299252078719757</v>
      </c>
      <c r="CY6" s="4">
        <v>16.536619364911203</v>
      </c>
      <c r="CZ6" s="4">
        <v>-197.63924288639117</v>
      </c>
      <c r="DA6" s="4">
        <v>1</v>
      </c>
      <c r="DB6" s="4">
        <v>1.1210286295384628</v>
      </c>
      <c r="DC6" s="4">
        <v>7.3971240901828512</v>
      </c>
    </row>
    <row r="7" spans="1:111" s="4" customFormat="1">
      <c r="A7" s="4">
        <v>6</v>
      </c>
      <c r="B7" s="4" t="s">
        <v>79</v>
      </c>
      <c r="C7" s="6">
        <v>42735</v>
      </c>
      <c r="D7" s="7">
        <v>2016</v>
      </c>
      <c r="E7" s="4">
        <v>0.93700000000000006</v>
      </c>
      <c r="F7" s="4">
        <v>60888</v>
      </c>
      <c r="G7" s="4">
        <v>110879</v>
      </c>
      <c r="H7" s="4">
        <v>60190</v>
      </c>
      <c r="I7" s="4">
        <v>385901</v>
      </c>
      <c r="J7" s="4">
        <v>159940</v>
      </c>
      <c r="K7" s="4">
        <v>840529</v>
      </c>
      <c r="L7" s="4">
        <v>401449</v>
      </c>
      <c r="M7" s="4">
        <v>9173</v>
      </c>
      <c r="N7" s="4">
        <v>0</v>
      </c>
      <c r="O7" s="4">
        <v>91290</v>
      </c>
      <c r="P7" s="4">
        <v>70963</v>
      </c>
      <c r="Q7" s="4">
        <v>182997</v>
      </c>
      <c r="R7" s="4">
        <v>1104089</v>
      </c>
      <c r="S7" s="4">
        <v>887118</v>
      </c>
      <c r="T7" s="4" t="e">
        <v>#N/A</v>
      </c>
      <c r="U7" s="4">
        <v>33422</v>
      </c>
      <c r="V7" s="4">
        <v>718188</v>
      </c>
      <c r="W7" s="4">
        <v>-33422</v>
      </c>
      <c r="X7" s="4">
        <v>49232</v>
      </c>
      <c r="Y7" s="4">
        <v>26546</v>
      </c>
      <c r="Z7" s="4">
        <v>1287</v>
      </c>
      <c r="AA7" s="4">
        <v>15810</v>
      </c>
      <c r="AB7" s="4" t="e">
        <v>#N/A</v>
      </c>
      <c r="AC7" s="4" t="e">
        <v>#N/A</v>
      </c>
      <c r="AD7" s="4">
        <v>13034</v>
      </c>
      <c r="AE7" s="4">
        <v>514.65449999999998</v>
      </c>
      <c r="AF7" s="4">
        <v>217737.15609999999</v>
      </c>
      <c r="AG7" s="4">
        <v>-10752</v>
      </c>
      <c r="AH7" s="4">
        <v>6778</v>
      </c>
      <c r="AI7" s="4">
        <v>11926</v>
      </c>
      <c r="AJ7" s="4">
        <v>13034</v>
      </c>
      <c r="AK7" s="4">
        <v>0</v>
      </c>
      <c r="AL7" s="4">
        <v>57770</v>
      </c>
      <c r="AM7" s="4">
        <v>24332</v>
      </c>
      <c r="AN7" s="4">
        <v>0</v>
      </c>
      <c r="AO7" s="4">
        <v>1317</v>
      </c>
      <c r="AP7" s="4">
        <v>186687</v>
      </c>
      <c r="AQ7" s="4">
        <v>0.80320000000000003</v>
      </c>
      <c r="AR7" s="4">
        <v>-3103</v>
      </c>
      <c r="AS7" s="4">
        <v>944149</v>
      </c>
      <c r="AT7" s="4">
        <v>159201</v>
      </c>
      <c r="AU7" s="4">
        <v>54.684800000000003</v>
      </c>
      <c r="AV7" s="4">
        <v>21507</v>
      </c>
      <c r="AW7" s="4">
        <v>56541</v>
      </c>
      <c r="AX7" s="4">
        <v>20925</v>
      </c>
      <c r="AY7" s="4">
        <v>-11266</v>
      </c>
      <c r="AZ7" s="4">
        <v>-11266</v>
      </c>
      <c r="BA7" s="4">
        <v>705348</v>
      </c>
      <c r="BB7" s="4">
        <v>76798</v>
      </c>
      <c r="BC7" s="4">
        <v>39329</v>
      </c>
      <c r="BD7" s="4">
        <v>-60976</v>
      </c>
      <c r="BE7" s="4">
        <v>39580</v>
      </c>
      <c r="BF7" s="8">
        <v>0.33752439097074122</v>
      </c>
      <c r="BG7" s="8">
        <v>0.17974299107802261</v>
      </c>
      <c r="BH7" s="5">
        <v>-15944</v>
      </c>
      <c r="BI7" s="9">
        <v>0.38</v>
      </c>
      <c r="BJ7" s="5">
        <v>3667</v>
      </c>
      <c r="BK7" s="5">
        <v>10132.5</v>
      </c>
      <c r="BL7" s="4">
        <v>9650</v>
      </c>
      <c r="BM7" s="5">
        <v>217737.15609999999</v>
      </c>
      <c r="BN7" s="5">
        <v>1</v>
      </c>
      <c r="BO7" s="4">
        <v>23.17</v>
      </c>
      <c r="BP7" s="4">
        <v>0</v>
      </c>
      <c r="BQ7" s="4" t="s">
        <v>65</v>
      </c>
      <c r="BR7" s="4">
        <v>1</v>
      </c>
      <c r="BS7" s="4">
        <v>159201</v>
      </c>
      <c r="BT7" s="4">
        <v>1.3676871131462742</v>
      </c>
      <c r="BU7" s="4">
        <v>0.73116138215235926</v>
      </c>
      <c r="BV7" s="4">
        <v>1</v>
      </c>
      <c r="BW7" s="4">
        <v>0</v>
      </c>
      <c r="BX7" s="4">
        <v>-1.0203887548920423</v>
      </c>
      <c r="BY7" s="4">
        <v>-3.3221507244955317</v>
      </c>
      <c r="BZ7" s="4">
        <v>1.0945258107668661</v>
      </c>
      <c r="CA7" s="4">
        <v>4.5888527739229211E-2</v>
      </c>
      <c r="CB7" s="4">
        <v>1.0486372830276369</v>
      </c>
      <c r="CC7" s="4">
        <v>123.40425531914892</v>
      </c>
      <c r="CD7" s="4" t="s">
        <v>126</v>
      </c>
      <c r="CE7" s="4">
        <v>0</v>
      </c>
      <c r="CF7" s="4">
        <v>13.914531118511917</v>
      </c>
      <c r="CG7" s="4">
        <v>0.20251130117227872</v>
      </c>
      <c r="CH7" s="4">
        <v>0.16574479050149038</v>
      </c>
      <c r="CI7" s="4">
        <v>7.6964669037785052E-2</v>
      </c>
      <c r="CJ7" s="4">
        <v>61.938870937037471</v>
      </c>
      <c r="CK7" s="4">
        <v>-137.88928499361</v>
      </c>
      <c r="CL7" s="4">
        <v>123.40425531914892</v>
      </c>
      <c r="CM7" s="4">
        <v>-77.184466019417471</v>
      </c>
      <c r="CN7" s="4">
        <v>114.58333333333334</v>
      </c>
      <c r="CO7" s="4">
        <v>-118.83303400786549</v>
      </c>
      <c r="CP7" s="4">
        <v>-321.75859366833561</v>
      </c>
      <c r="CQ7" s="4">
        <v>4535.5</v>
      </c>
      <c r="CR7" s="4">
        <v>0.52934681896115254</v>
      </c>
      <c r="CS7" s="4">
        <v>0.1096632608421966</v>
      </c>
      <c r="CT7" s="4">
        <v>0.12805902328785335</v>
      </c>
      <c r="CU7" s="4">
        <v>5.1465451784358391</v>
      </c>
      <c r="CV7" s="4">
        <v>0.33752439097074122</v>
      </c>
      <c r="CW7" s="4">
        <v>0.76128735998637787</v>
      </c>
      <c r="CX7" s="4">
        <v>0.57342604631880456</v>
      </c>
      <c r="CY7" s="4">
        <v>13.245477513895906</v>
      </c>
      <c r="CZ7" s="4">
        <v>-7.0765887148950073</v>
      </c>
      <c r="DA7" s="4">
        <v>0</v>
      </c>
      <c r="DB7" s="4">
        <v>1.2445796387853703</v>
      </c>
      <c r="DC7" s="4">
        <v>-1.3788928499361002</v>
      </c>
    </row>
    <row r="8" spans="1:111" s="4" customFormat="1">
      <c r="A8" s="4">
        <v>7</v>
      </c>
      <c r="B8" s="4" t="s">
        <v>79</v>
      </c>
      <c r="C8" s="6">
        <v>42369</v>
      </c>
      <c r="D8" s="7">
        <v>2015</v>
      </c>
      <c r="E8" s="4">
        <v>1.3421000000000001</v>
      </c>
      <c r="F8" s="4">
        <v>74276</v>
      </c>
      <c r="G8" s="4">
        <v>136979</v>
      </c>
      <c r="H8" s="4">
        <v>122775</v>
      </c>
      <c r="I8" s="4">
        <v>539326</v>
      </c>
      <c r="J8" s="4">
        <v>159563</v>
      </c>
      <c r="K8" s="4">
        <v>829409</v>
      </c>
      <c r="L8" s="4">
        <v>421378</v>
      </c>
      <c r="M8" s="4">
        <v>76117</v>
      </c>
      <c r="N8" s="4">
        <v>0</v>
      </c>
      <c r="O8" s="4">
        <v>112921</v>
      </c>
      <c r="P8" s="4">
        <v>101036</v>
      </c>
      <c r="Q8" s="4">
        <v>258186</v>
      </c>
      <c r="R8" s="4">
        <v>1291793</v>
      </c>
      <c r="S8" s="4">
        <v>1046196</v>
      </c>
      <c r="T8" s="4" t="e">
        <v>#N/A</v>
      </c>
      <c r="U8" s="4">
        <v>30243</v>
      </c>
      <c r="V8" s="4">
        <v>752467</v>
      </c>
      <c r="W8" s="4">
        <v>-30243</v>
      </c>
      <c r="X8" s="4">
        <v>57380</v>
      </c>
      <c r="Y8" s="4">
        <v>27021</v>
      </c>
      <c r="Z8" s="4">
        <v>875</v>
      </c>
      <c r="AA8" s="4">
        <v>27137</v>
      </c>
      <c r="AB8" s="4" t="e">
        <v>#N/A</v>
      </c>
      <c r="AC8" s="4" t="e">
        <v>#N/A</v>
      </c>
      <c r="AD8" s="4">
        <v>-4201</v>
      </c>
      <c r="AE8" s="4" t="e">
        <v>#N/A</v>
      </c>
      <c r="AF8" s="4">
        <v>167403.8898</v>
      </c>
      <c r="AG8" s="4">
        <v>-23677</v>
      </c>
      <c r="AH8" s="4">
        <v>3080</v>
      </c>
      <c r="AI8" s="4" t="e">
        <v>#N/A</v>
      </c>
      <c r="AJ8" s="4">
        <v>-4201</v>
      </c>
      <c r="AK8" s="4">
        <v>0</v>
      </c>
      <c r="AL8" s="4">
        <v>62914</v>
      </c>
      <c r="AM8" s="4">
        <v>1147</v>
      </c>
      <c r="AN8" s="4">
        <v>0</v>
      </c>
      <c r="AO8" s="4">
        <v>-18596</v>
      </c>
      <c r="AP8" s="4">
        <v>165494</v>
      </c>
      <c r="AQ8" s="4">
        <v>0.15329999999999999</v>
      </c>
      <c r="AR8" s="4">
        <v>-18034</v>
      </c>
      <c r="AS8" s="4">
        <v>1132230</v>
      </c>
      <c r="AT8" s="4">
        <v>182683</v>
      </c>
      <c r="AU8" s="4">
        <v>102.6507</v>
      </c>
      <c r="AV8" s="4">
        <v>17814</v>
      </c>
      <c r="AW8" s="4" t="e">
        <v>#N/A</v>
      </c>
      <c r="AX8" s="4">
        <v>17574</v>
      </c>
      <c r="AY8" s="4">
        <v>29734</v>
      </c>
      <c r="AZ8" s="4">
        <v>29734</v>
      </c>
      <c r="BA8" s="4">
        <v>680083</v>
      </c>
      <c r="BB8" s="4">
        <v>62024</v>
      </c>
      <c r="BC8" s="4">
        <v>17354</v>
      </c>
      <c r="BD8" s="4">
        <v>-64150</v>
      </c>
      <c r="BE8" s="4">
        <v>22820</v>
      </c>
      <c r="BF8" s="8">
        <v>0.50649885227116809</v>
      </c>
      <c r="BG8" s="8">
        <v>0.36877880910618066</v>
      </c>
      <c r="BH8" s="5">
        <v>-18370</v>
      </c>
      <c r="BI8" s="9">
        <v>0.47</v>
      </c>
      <c r="BJ8" s="5">
        <v>4535.5</v>
      </c>
      <c r="BK8" s="5">
        <v>4535.5</v>
      </c>
      <c r="BL8" s="4">
        <v>9650</v>
      </c>
      <c r="BM8" s="5">
        <v>167403.8898</v>
      </c>
      <c r="BN8" s="5">
        <v>1</v>
      </c>
      <c r="BO8" s="4">
        <v>17.649999999999999</v>
      </c>
      <c r="BP8" s="4">
        <v>0</v>
      </c>
      <c r="BQ8" s="4" t="s">
        <v>65</v>
      </c>
      <c r="BR8" s="4">
        <v>1</v>
      </c>
      <c r="BS8" s="4">
        <v>182683</v>
      </c>
      <c r="BT8" s="4">
        <v>0.91636271464777785</v>
      </c>
      <c r="BU8" s="4">
        <v>1.0912709389145867</v>
      </c>
      <c r="BV8" s="4">
        <v>0</v>
      </c>
      <c r="BW8" s="4">
        <v>1</v>
      </c>
      <c r="BX8" s="4">
        <v>2.3017619696034894</v>
      </c>
      <c r="BY8" s="4">
        <v>15.41407058706225</v>
      </c>
      <c r="BZ8" s="4">
        <v>-1.8113112072696171</v>
      </c>
      <c r="CA8" s="4">
        <v>-4.5222404431202428</v>
      </c>
      <c r="CB8" s="4">
        <v>2.7109292358506254</v>
      </c>
      <c r="CC8" s="4">
        <v>-77.184466019417471</v>
      </c>
      <c r="CD8" s="4" t="s">
        <v>126</v>
      </c>
      <c r="CE8" s="4">
        <v>0.1525358175825654</v>
      </c>
      <c r="CF8" s="4">
        <v>14.071541733770349</v>
      </c>
      <c r="CG8" s="4">
        <v>0.13184968489533541</v>
      </c>
      <c r="CH8" s="4">
        <v>0.19986638726173619</v>
      </c>
      <c r="CI8" s="4">
        <v>0.12425907652727752</v>
      </c>
      <c r="CJ8" s="4">
        <v>38.735382554794249</v>
      </c>
      <c r="CK8" s="4">
        <v>-118.83303400786549</v>
      </c>
      <c r="CL8" s="4">
        <v>-77.184466019417471</v>
      </c>
      <c r="CM8" s="4">
        <v>114.58333333333334</v>
      </c>
      <c r="CN8" s="4">
        <v>242.8571428571428</v>
      </c>
      <c r="CO8" s="4">
        <v>-321.75859366833561</v>
      </c>
      <c r="CP8" s="4">
        <v>140.7106586123314</v>
      </c>
      <c r="CQ8" s="4">
        <v>19879</v>
      </c>
      <c r="CR8" s="4">
        <v>0.52606261219870365</v>
      </c>
      <c r="CS8" s="4">
        <v>0.15254069343927393</v>
      </c>
      <c r="CT8" s="4">
        <v>-0.11619351481894213</v>
      </c>
      <c r="CU8" s="4">
        <v>-0.16562701656270165</v>
      </c>
      <c r="CV8" s="4">
        <v>0.50649885227116809</v>
      </c>
      <c r="CW8" s="4">
        <v>0.64206029913461371</v>
      </c>
      <c r="CX8" s="4">
        <v>0.61812538659864358</v>
      </c>
      <c r="CY8" s="4">
        <v>24.399167397020157</v>
      </c>
      <c r="CZ8" s="4">
        <v>16.276281865307666</v>
      </c>
      <c r="DA8" s="4">
        <v>1</v>
      </c>
      <c r="DB8" s="4">
        <v>1.234752379095313</v>
      </c>
      <c r="DC8" s="4">
        <v>-1.1883303400786549</v>
      </c>
    </row>
    <row r="9" spans="1:111" s="4" customFormat="1">
      <c r="A9" s="4">
        <v>8</v>
      </c>
      <c r="B9" s="4" t="s">
        <v>79</v>
      </c>
      <c r="C9" s="6">
        <v>42004</v>
      </c>
      <c r="D9" s="7">
        <v>2014</v>
      </c>
      <c r="E9" s="4">
        <v>1.3680000000000001</v>
      </c>
      <c r="F9" s="4">
        <v>67751.272100000002</v>
      </c>
      <c r="G9" s="4">
        <v>92284.205000000002</v>
      </c>
      <c r="H9" s="4">
        <v>75069.345199999996</v>
      </c>
      <c r="I9" s="4">
        <v>440111.00339999999</v>
      </c>
      <c r="J9" s="4">
        <v>147894.97839999999</v>
      </c>
      <c r="K9" s="4">
        <v>786183.92249999999</v>
      </c>
      <c r="L9" s="4">
        <v>380615.2378</v>
      </c>
      <c r="M9" s="4">
        <v>27922.0926</v>
      </c>
      <c r="N9" s="4">
        <v>0</v>
      </c>
      <c r="O9" s="4">
        <v>245273.00039999999</v>
      </c>
      <c r="P9" s="4">
        <v>12865.8984</v>
      </c>
      <c r="Q9" s="4">
        <v>100698.9697</v>
      </c>
      <c r="R9" s="4">
        <v>1204075.9557</v>
      </c>
      <c r="S9" s="4">
        <v>915715.27679999999</v>
      </c>
      <c r="T9" s="4" t="e">
        <v>#N/A</v>
      </c>
      <c r="U9" s="4">
        <v>0</v>
      </c>
      <c r="V9" s="4">
        <v>763964.93680000002</v>
      </c>
      <c r="W9" s="4">
        <v>0</v>
      </c>
      <c r="X9" s="4">
        <v>73975.031799999997</v>
      </c>
      <c r="Y9" s="4">
        <v>1131.5684000000001</v>
      </c>
      <c r="Z9" s="4">
        <v>0</v>
      </c>
      <c r="AA9" s="4">
        <v>73975.029800000004</v>
      </c>
      <c r="AB9" s="4">
        <v>-7371.2160000000003</v>
      </c>
      <c r="AC9" s="4" t="e">
        <v>#N/A</v>
      </c>
      <c r="AD9" s="4">
        <v>-19898.502799999998</v>
      </c>
      <c r="AE9" s="4" t="e">
        <v>#N/A</v>
      </c>
      <c r="AF9" s="4">
        <v>107569.2867</v>
      </c>
      <c r="AG9" s="4">
        <v>-28205.093000000001</v>
      </c>
      <c r="AH9" s="4">
        <v>-1256.8552</v>
      </c>
      <c r="AI9" s="4">
        <v>7956.7204000000002</v>
      </c>
      <c r="AJ9" s="4">
        <v>-19898.502499999999</v>
      </c>
      <c r="AK9" s="4">
        <v>0</v>
      </c>
      <c r="AL9" s="4">
        <v>122005.1467</v>
      </c>
      <c r="AM9" s="4">
        <v>-62996.727299999999</v>
      </c>
      <c r="AN9" s="4">
        <v>0</v>
      </c>
      <c r="AO9" s="4">
        <v>-35035.289100000002</v>
      </c>
      <c r="AP9" s="4">
        <v>187251.39809999999</v>
      </c>
      <c r="AQ9" s="4">
        <v>4.5693999999999999</v>
      </c>
      <c r="AR9" s="4">
        <v>25742.5461</v>
      </c>
      <c r="AS9" s="4">
        <v>1056180.9502999999</v>
      </c>
      <c r="AT9" s="4">
        <v>166355.5312</v>
      </c>
      <c r="AU9" s="4">
        <v>36.235500000000002</v>
      </c>
      <c r="AV9" s="4">
        <v>31615.534299999999</v>
      </c>
      <c r="AW9" s="4">
        <v>40804.8966</v>
      </c>
      <c r="AX9" s="4">
        <v>29892.1911</v>
      </c>
      <c r="AY9" s="4">
        <v>-157882.15530000001</v>
      </c>
      <c r="AZ9" s="4">
        <v>-157882.15530000001</v>
      </c>
      <c r="BA9" s="4">
        <v>1150867.9262999999</v>
      </c>
      <c r="BB9" s="4">
        <v>137919.41140000001</v>
      </c>
      <c r="BC9" s="4">
        <v>87250.270199999999</v>
      </c>
      <c r="BD9" s="4">
        <v>6670.0523999999996</v>
      </c>
      <c r="BE9" s="4">
        <v>-18766.934099999999</v>
      </c>
      <c r="BF9" s="8">
        <v>0.38795374026315477</v>
      </c>
      <c r="BG9" s="8">
        <v>0.23401241278758722</v>
      </c>
      <c r="BH9" s="5">
        <v>-256518.5191</v>
      </c>
      <c r="BI9" s="9">
        <v>2.06</v>
      </c>
      <c r="BJ9" s="5">
        <v>19879</v>
      </c>
      <c r="BK9" s="5">
        <v>19879</v>
      </c>
      <c r="BL9" s="4">
        <v>9650</v>
      </c>
      <c r="BM9" s="5">
        <v>107569.2867</v>
      </c>
      <c r="BN9" s="5">
        <v>1</v>
      </c>
      <c r="BO9" s="4">
        <v>11.4</v>
      </c>
      <c r="BP9" s="4">
        <v>0</v>
      </c>
      <c r="BQ9" s="4" t="s">
        <v>65</v>
      </c>
      <c r="BR9" s="4">
        <v>1</v>
      </c>
      <c r="BS9" s="4">
        <v>166355.5312</v>
      </c>
      <c r="BT9" s="4">
        <v>0.64662284400195524</v>
      </c>
      <c r="BU9" s="4">
        <v>1.5464965540205633</v>
      </c>
      <c r="BV9" s="4">
        <v>1</v>
      </c>
      <c r="BW9" s="4">
        <v>0</v>
      </c>
      <c r="BX9" s="4">
        <v>-13.11230861745876</v>
      </c>
      <c r="BY9" s="4">
        <v>-18.116738498520611</v>
      </c>
      <c r="BZ9" s="4">
        <v>1.5989128417005432</v>
      </c>
      <c r="CA9" s="4">
        <v>0.96444909052636818</v>
      </c>
      <c r="CB9" s="4">
        <v>0.63446375117417497</v>
      </c>
      <c r="CC9" s="4">
        <v>114.58333333333334</v>
      </c>
      <c r="CD9" s="4" t="s">
        <v>126</v>
      </c>
      <c r="CE9" s="4">
        <v>0</v>
      </c>
      <c r="CF9" s="4">
        <v>14.001222988990625</v>
      </c>
      <c r="CG9" s="4">
        <v>9.1364668050401124E-2</v>
      </c>
      <c r="CH9" s="4">
        <v>8.3631742020342709E-2</v>
      </c>
      <c r="CI9" s="4">
        <v>0.32078959424630249</v>
      </c>
      <c r="CJ9" s="4">
        <v>643.28613209421928</v>
      </c>
      <c r="CK9" s="4">
        <v>-321.75859366833561</v>
      </c>
      <c r="CL9" s="4">
        <v>114.58333333333334</v>
      </c>
      <c r="CM9" s="4">
        <v>242.8571428571428</v>
      </c>
      <c r="CN9" s="4">
        <v>7.6923076923077094</v>
      </c>
      <c r="CO9" s="4">
        <v>140.7106586123314</v>
      </c>
      <c r="CP9" s="4">
        <v>361.50790581487166</v>
      </c>
      <c r="CQ9" s="4">
        <v>9264</v>
      </c>
      <c r="CR9" s="4">
        <v>0.3997374129277283</v>
      </c>
      <c r="CS9" s="4">
        <v>0.11861429224950346</v>
      </c>
      <c r="CT9" s="4">
        <v>4.0121289046033848E-2</v>
      </c>
      <c r="CU9" s="4">
        <v>3.5873978274093929E-2</v>
      </c>
      <c r="CV9" s="4">
        <v>0.38795374026315477</v>
      </c>
      <c r="CW9" s="4">
        <v>0.65293548864443951</v>
      </c>
      <c r="CX9" s="4">
        <v>1.4743904132957377</v>
      </c>
      <c r="CY9" s="4">
        <v>-21.646842267112778</v>
      </c>
      <c r="CZ9" s="4">
        <v>-94.90646578513045</v>
      </c>
      <c r="DA9" s="4">
        <v>1</v>
      </c>
      <c r="DB9" s="4">
        <v>1.3149021166357373</v>
      </c>
      <c r="DC9" s="4">
        <v>-3.2175859366833559</v>
      </c>
      <c r="DG9" s="2"/>
    </row>
    <row r="10" spans="1:111" s="4" customFormat="1">
      <c r="A10" s="4">
        <v>9</v>
      </c>
      <c r="B10" s="4" t="s">
        <v>79</v>
      </c>
      <c r="C10" s="6">
        <v>41639</v>
      </c>
      <c r="D10" s="7">
        <v>2013</v>
      </c>
      <c r="E10" s="4">
        <v>0.71840000000000004</v>
      </c>
      <c r="F10" s="4">
        <v>53637.378400000001</v>
      </c>
      <c r="G10" s="4">
        <v>63918.194199999998</v>
      </c>
      <c r="H10" s="4">
        <v>50574.876799999998</v>
      </c>
      <c r="I10" s="4">
        <v>441036.73369999998</v>
      </c>
      <c r="J10" s="4">
        <v>114817.2124</v>
      </c>
      <c r="K10" s="4">
        <v>702868.49329999997</v>
      </c>
      <c r="L10" s="4">
        <v>275495.89600000001</v>
      </c>
      <c r="M10" s="4">
        <v>51399.046000000002</v>
      </c>
      <c r="N10" s="4" t="e">
        <v>#N/A</v>
      </c>
      <c r="O10" s="4">
        <v>295834.76669999998</v>
      </c>
      <c r="P10" s="4">
        <v>251972.28820000001</v>
      </c>
      <c r="Q10" s="4">
        <v>70517.271299999993</v>
      </c>
      <c r="R10" s="4">
        <v>1422649.7082</v>
      </c>
      <c r="S10" s="4">
        <v>919337.73459999997</v>
      </c>
      <c r="T10" s="4" t="e">
        <v>#N/A</v>
      </c>
      <c r="U10" s="4">
        <v>11784.826999999999</v>
      </c>
      <c r="V10" s="4">
        <v>981612.90509999997</v>
      </c>
      <c r="W10" s="4">
        <v>-11784.8272</v>
      </c>
      <c r="X10" s="4">
        <v>59337.237999999998</v>
      </c>
      <c r="Y10" s="4">
        <v>8007.6641</v>
      </c>
      <c r="Z10" s="4">
        <v>0</v>
      </c>
      <c r="AA10" s="4">
        <v>47552.411699999997</v>
      </c>
      <c r="AB10" s="4">
        <v>-2515.2006999999999</v>
      </c>
      <c r="AC10" s="4" t="e">
        <v>#N/A</v>
      </c>
      <c r="AD10" s="4">
        <v>-3622.8604</v>
      </c>
      <c r="AE10" s="4" t="e">
        <v>#N/A</v>
      </c>
      <c r="AF10" s="4">
        <v>414767.03840000002</v>
      </c>
      <c r="AG10" s="4">
        <v>-13681.547500000001</v>
      </c>
      <c r="AH10" s="4">
        <v>3423.5363000000002</v>
      </c>
      <c r="AI10" s="4">
        <v>6756.8674000000001</v>
      </c>
      <c r="AJ10" s="4">
        <v>-3622.8604</v>
      </c>
      <c r="AK10" s="4">
        <v>0</v>
      </c>
      <c r="AL10" s="4">
        <v>164279.23879999999</v>
      </c>
      <c r="AM10" s="4">
        <v>24606.413199999999</v>
      </c>
      <c r="AN10" s="4">
        <v>0</v>
      </c>
      <c r="AO10" s="4">
        <v>-9910.4393</v>
      </c>
      <c r="AP10" s="4">
        <v>180028.42559999999</v>
      </c>
      <c r="AQ10" s="4">
        <v>4.1883999999999997</v>
      </c>
      <c r="AR10" s="4">
        <v>56636.157599999999</v>
      </c>
      <c r="AS10" s="4">
        <v>1307832.4361</v>
      </c>
      <c r="AT10" s="4">
        <v>339032.73800000001</v>
      </c>
      <c r="AU10" s="4">
        <v>29.123000000000001</v>
      </c>
      <c r="AV10" s="4">
        <v>35871.278100000003</v>
      </c>
      <c r="AW10" s="4">
        <v>36180.076500000003</v>
      </c>
      <c r="AX10" s="4">
        <v>30664.094300000001</v>
      </c>
      <c r="AY10" s="4">
        <v>71195.507100000003</v>
      </c>
      <c r="AZ10" s="4">
        <v>71195.507100000003</v>
      </c>
      <c r="BA10" s="4">
        <v>1006897.3919</v>
      </c>
      <c r="BB10" s="4">
        <v>158851.01680000001</v>
      </c>
      <c r="BC10" s="4">
        <v>123171.53079999999</v>
      </c>
      <c r="BD10" s="4">
        <v>38090.783600000002</v>
      </c>
      <c r="BE10" s="4">
        <v>4384.8037000000004</v>
      </c>
      <c r="BF10" s="8">
        <v>0.35283070390651228</v>
      </c>
      <c r="BG10" s="8">
        <v>0.23121412573621189</v>
      </c>
      <c r="BH10" s="5">
        <v>1552.1429000000001</v>
      </c>
      <c r="BI10" s="9">
        <v>0.96</v>
      </c>
      <c r="BJ10" s="5">
        <v>9264</v>
      </c>
      <c r="BK10" s="5">
        <v>9264</v>
      </c>
      <c r="BL10" s="4">
        <v>9650</v>
      </c>
      <c r="BM10" s="5">
        <v>414767.03840000002</v>
      </c>
      <c r="BN10" s="5">
        <v>1</v>
      </c>
      <c r="BO10" s="4">
        <v>44.8</v>
      </c>
      <c r="BP10" s="4">
        <v>0</v>
      </c>
      <c r="BQ10" s="4" t="s">
        <v>65</v>
      </c>
      <c r="BR10" s="4">
        <v>1</v>
      </c>
      <c r="BS10" s="4">
        <v>339032.73800000001</v>
      </c>
      <c r="BT10" s="4">
        <v>1.2233834432826955</v>
      </c>
      <c r="BU10" s="4">
        <v>0.81740520970000008</v>
      </c>
      <c r="BV10" s="4">
        <v>1</v>
      </c>
      <c r="BW10" s="4">
        <v>0</v>
      </c>
      <c r="BX10" s="4">
        <v>5.0044298810618493</v>
      </c>
      <c r="BY10" s="4">
        <v>2.8403334946760483</v>
      </c>
      <c r="BZ10" s="4">
        <v>-2.0082728786512978</v>
      </c>
      <c r="CA10" s="4">
        <v>1.7460774064854139</v>
      </c>
      <c r="CB10" s="4">
        <v>-3.7543502851367117</v>
      </c>
      <c r="CC10" s="4">
        <v>242.8571428571428</v>
      </c>
      <c r="CD10" s="4" t="s">
        <v>126</v>
      </c>
      <c r="CE10" s="4">
        <v>0.13012057048751605</v>
      </c>
      <c r="CF10" s="4">
        <v>14.168031682467811</v>
      </c>
      <c r="CG10" s="4">
        <v>0.3038836598413186</v>
      </c>
      <c r="CH10" s="4">
        <v>4.9567557560758646E-2</v>
      </c>
      <c r="CI10" s="4">
        <v>4.9867326255265493E-2</v>
      </c>
      <c r="CJ10" s="4">
        <v>83.953191997342145</v>
      </c>
      <c r="CK10" s="4">
        <v>140.7106586123314</v>
      </c>
      <c r="CL10" s="4">
        <v>242.8571428571428</v>
      </c>
      <c r="CM10" s="4">
        <v>7.6923076923077094</v>
      </c>
      <c r="CN10" s="4">
        <v>372.72727272727275</v>
      </c>
      <c r="CO10" s="4">
        <v>361.50790581487166</v>
      </c>
      <c r="CP10" s="4">
        <v>-77.489433278081549</v>
      </c>
      <c r="CQ10" s="4">
        <v>2702.0000000000005</v>
      </c>
      <c r="CR10" s="4">
        <v>0.24321740292470961</v>
      </c>
      <c r="CS10" s="4">
        <v>7.3252224071274727E-2</v>
      </c>
      <c r="CT10" s="4">
        <v>-0.38523051199698155</v>
      </c>
      <c r="CU10" s="4">
        <v>-0.34544748182858054</v>
      </c>
      <c r="CV10" s="4">
        <v>0.35283070390651228</v>
      </c>
      <c r="CW10" s="4">
        <v>0.49405590796437204</v>
      </c>
      <c r="CX10" s="4">
        <v>0.87258466083591013</v>
      </c>
      <c r="CY10" s="4">
        <v>67.377768929541816</v>
      </c>
      <c r="CZ10" s="4">
        <v>20.999596534538796</v>
      </c>
      <c r="DA10" s="4">
        <v>1</v>
      </c>
      <c r="DB10" s="4">
        <v>1.5474723321554826</v>
      </c>
      <c r="DC10" s="4">
        <v>1.4071065861233139</v>
      </c>
      <c r="DG10" s="2"/>
    </row>
    <row r="11" spans="1:111" s="4" customFormat="1">
      <c r="A11" s="4">
        <v>10</v>
      </c>
      <c r="B11" s="4" t="s">
        <v>79</v>
      </c>
      <c r="C11" s="6">
        <v>41274</v>
      </c>
      <c r="D11" s="7">
        <v>2012</v>
      </c>
      <c r="E11" s="4">
        <v>0.82020000000000004</v>
      </c>
      <c r="F11" s="4">
        <v>69216.618300000002</v>
      </c>
      <c r="G11" s="4">
        <v>76663.603300000002</v>
      </c>
      <c r="H11" s="4">
        <v>57226.283100000001</v>
      </c>
      <c r="I11" s="4">
        <v>438316.35220000002</v>
      </c>
      <c r="J11" s="4">
        <v>119514.87450000001</v>
      </c>
      <c r="K11" s="4">
        <v>989801.36670000001</v>
      </c>
      <c r="L11" s="4">
        <v>380817.924</v>
      </c>
      <c r="M11" s="4">
        <v>37123.359499999999</v>
      </c>
      <c r="N11" s="4">
        <v>0</v>
      </c>
      <c r="O11" s="4">
        <v>217297.0716</v>
      </c>
      <c r="P11" s="4">
        <v>191973.12400000001</v>
      </c>
      <c r="Q11" s="4">
        <v>97844.778900000005</v>
      </c>
      <c r="R11" s="4">
        <v>1366723.5149999999</v>
      </c>
      <c r="S11" s="4">
        <v>937487.26950000005</v>
      </c>
      <c r="T11" s="4" t="e">
        <v>#N/A</v>
      </c>
      <c r="U11" s="4">
        <v>40506.396399999998</v>
      </c>
      <c r="V11" s="4">
        <v>928407.09640000004</v>
      </c>
      <c r="W11" s="4">
        <v>-40506.397900000004</v>
      </c>
      <c r="X11" s="4">
        <v>40776.388500000001</v>
      </c>
      <c r="Y11" s="4">
        <v>20738.321400000001</v>
      </c>
      <c r="Z11" s="4">
        <v>203.86799999999999</v>
      </c>
      <c r="AA11" s="4">
        <v>269.99340000000001</v>
      </c>
      <c r="AB11" s="4">
        <v>-9601.8359999999993</v>
      </c>
      <c r="AC11" s="4">
        <v>2298.9756000000002</v>
      </c>
      <c r="AD11" s="4">
        <v>29129.689299999998</v>
      </c>
      <c r="AE11" s="4">
        <v>42.131700000000002</v>
      </c>
      <c r="AF11" s="4">
        <v>234135.03020000001</v>
      </c>
      <c r="AG11" s="4">
        <v>5590.4125999999997</v>
      </c>
      <c r="AH11" s="4">
        <v>8958.0097000000005</v>
      </c>
      <c r="AI11" s="4">
        <v>10140.9473</v>
      </c>
      <c r="AJ11" s="4">
        <v>29129.689399999999</v>
      </c>
      <c r="AK11" s="4">
        <v>0</v>
      </c>
      <c r="AL11" s="4">
        <v>148252.9198</v>
      </c>
      <c r="AM11" s="4">
        <v>-13648.807000000001</v>
      </c>
      <c r="AN11" s="4">
        <v>0</v>
      </c>
      <c r="AO11" s="4">
        <v>21261.9267</v>
      </c>
      <c r="AP11" s="4">
        <v>292838.9081</v>
      </c>
      <c r="AQ11" s="4">
        <v>3.8132999999999999</v>
      </c>
      <c r="AR11" s="4">
        <v>27072.9745</v>
      </c>
      <c r="AS11" s="4">
        <v>1247208.585</v>
      </c>
      <c r="AT11" s="4">
        <v>280983.32780000003</v>
      </c>
      <c r="AU11" s="4">
        <v>42.087200000000003</v>
      </c>
      <c r="AV11" s="4">
        <v>35837.019800000002</v>
      </c>
      <c r="AW11" s="4">
        <v>41974.094700000001</v>
      </c>
      <c r="AX11" s="4">
        <v>22239.415799999999</v>
      </c>
      <c r="AY11" s="4">
        <v>29577.214199999999</v>
      </c>
      <c r="AZ11" s="4">
        <v>29577.214199999999</v>
      </c>
      <c r="BA11" s="4">
        <v>1063977.0083999999</v>
      </c>
      <c r="BB11" s="4">
        <v>116023.52310000001</v>
      </c>
      <c r="BC11" s="4">
        <v>85149.410099999994</v>
      </c>
      <c r="BD11" s="4">
        <v>-2751.8461000000002</v>
      </c>
      <c r="BE11" s="4">
        <v>49868.010800000004</v>
      </c>
      <c r="BF11" s="8">
        <v>0.3731694245013385</v>
      </c>
      <c r="BG11" s="8">
        <v>0.21525467194285522</v>
      </c>
      <c r="BH11" s="5">
        <v>6241.9763999999996</v>
      </c>
      <c r="BI11" s="9">
        <v>0.28000000000000003</v>
      </c>
      <c r="BJ11" s="5">
        <v>2702.0000000000005</v>
      </c>
      <c r="BK11" s="5">
        <v>2702.0000000000005</v>
      </c>
      <c r="BL11" s="4">
        <v>9650</v>
      </c>
      <c r="BM11" s="5">
        <v>234135.03020000001</v>
      </c>
      <c r="BN11" s="5">
        <v>1</v>
      </c>
      <c r="BO11" s="4">
        <v>25.49</v>
      </c>
      <c r="BP11" s="4">
        <v>0</v>
      </c>
      <c r="BQ11" s="4" t="s">
        <v>65</v>
      </c>
      <c r="BR11" s="4">
        <v>1</v>
      </c>
      <c r="BS11" s="4">
        <v>280983.32780000003</v>
      </c>
      <c r="BT11" s="4">
        <v>0.83327018735664637</v>
      </c>
      <c r="BU11" s="4">
        <v>1.2000909370972035</v>
      </c>
      <c r="BV11" s="4">
        <v>1</v>
      </c>
      <c r="BW11" s="4">
        <v>0</v>
      </c>
      <c r="BX11" s="4">
        <v>2.1640963863858009</v>
      </c>
      <c r="BY11" s="4">
        <v>1.7096836744838342</v>
      </c>
      <c r="BZ11" s="4">
        <v>4.5888527739229211E-2</v>
      </c>
      <c r="CA11" s="4" t="e">
        <v>#N/A</v>
      </c>
      <c r="CB11" s="4" t="e">
        <v>#N/A</v>
      </c>
      <c r="CC11" s="4">
        <v>7.6923076923077094</v>
      </c>
      <c r="CD11" s="4" t="s">
        <v>126</v>
      </c>
      <c r="CE11" s="4">
        <v>9.1354107311431676E-2</v>
      </c>
      <c r="CF11" s="4">
        <v>14.127926838482786</v>
      </c>
      <c r="CG11" s="4">
        <v>0.17997678191700681</v>
      </c>
      <c r="CH11" s="4">
        <v>7.159076274472384E-2</v>
      </c>
      <c r="CI11" s="4">
        <v>5.939896395701575E-2</v>
      </c>
      <c r="CJ11" s="4" t="e">
        <v>#N/A</v>
      </c>
      <c r="CK11" s="4">
        <v>361.50790581487166</v>
      </c>
      <c r="CL11" s="4">
        <v>7.6923076923077094</v>
      </c>
      <c r="CM11" s="4">
        <v>372.72727272727275</v>
      </c>
      <c r="CN11" s="4" t="e">
        <v>#DIV/0!</v>
      </c>
      <c r="CO11" s="4">
        <v>-77.489433278081549</v>
      </c>
      <c r="CP11" s="4" t="e">
        <v>#DIV/0!</v>
      </c>
      <c r="CQ11" s="4">
        <v>2509</v>
      </c>
      <c r="CR11" s="4">
        <v>0.35022643398361375</v>
      </c>
      <c r="CS11" s="4">
        <v>9.2515347846341855E-2</v>
      </c>
      <c r="CT11" s="4">
        <v>0.27580043925000508</v>
      </c>
      <c r="CU11" s="4">
        <v>0.42131693079348265</v>
      </c>
      <c r="CV11" s="4">
        <v>0.3731694245013385</v>
      </c>
      <c r="CW11" s="4">
        <v>0.7242147777782254</v>
      </c>
      <c r="CX11" s="4">
        <v>0.77334507104517247</v>
      </c>
      <c r="CY11" s="4">
        <v>8.4510373090718911</v>
      </c>
      <c r="CZ11" s="4">
        <v>10.526323547941123</v>
      </c>
      <c r="DA11" s="4">
        <v>1</v>
      </c>
      <c r="DB11" s="4">
        <v>1.4578582125482396</v>
      </c>
      <c r="DC11" s="4">
        <v>3.6150790581487162</v>
      </c>
      <c r="DG11" s="2"/>
    </row>
    <row r="12" spans="1:111" s="4" customFormat="1">
      <c r="A12" s="4">
        <v>11</v>
      </c>
      <c r="B12" s="4" t="s">
        <v>79</v>
      </c>
      <c r="C12" s="6">
        <v>40908</v>
      </c>
      <c r="D12" s="7">
        <v>2011</v>
      </c>
      <c r="E12" s="4">
        <v>0.84950000000000003</v>
      </c>
      <c r="F12" s="4">
        <v>56420.430800000002</v>
      </c>
      <c r="G12" s="4">
        <v>70322.235400000005</v>
      </c>
      <c r="H12" s="4">
        <v>93932.118600000002</v>
      </c>
      <c r="I12" s="4">
        <v>447115.3003</v>
      </c>
      <c r="J12" s="4">
        <v>123759.1853</v>
      </c>
      <c r="K12" s="4">
        <v>892103.41150000005</v>
      </c>
      <c r="L12" s="4">
        <v>385923.95360000001</v>
      </c>
      <c r="M12" s="4">
        <v>24531.6459</v>
      </c>
      <c r="N12" s="4">
        <v>0</v>
      </c>
      <c r="O12" s="4">
        <v>206199.09909999999</v>
      </c>
      <c r="P12" s="4">
        <v>174538.24110000001</v>
      </c>
      <c r="Q12" s="4">
        <v>141243.53779999999</v>
      </c>
      <c r="R12" s="4">
        <v>1410352.4246</v>
      </c>
      <c r="S12" s="4">
        <v>946795.6862</v>
      </c>
      <c r="T12" s="4" t="e">
        <v>#N/A</v>
      </c>
      <c r="U12" s="4">
        <v>43776.9758</v>
      </c>
      <c r="V12" s="4">
        <v>963237.06669999997</v>
      </c>
      <c r="W12" s="4">
        <v>-43776.976600000002</v>
      </c>
      <c r="X12" s="4">
        <v>65043.133999999998</v>
      </c>
      <c r="Y12" s="4">
        <v>24488.793399999999</v>
      </c>
      <c r="Z12" s="4">
        <v>1202.6162999999999</v>
      </c>
      <c r="AA12" s="4">
        <v>21266.1551</v>
      </c>
      <c r="AB12" s="4">
        <v>-3267.9276</v>
      </c>
      <c r="AC12" s="4">
        <v>4797.9173000000001</v>
      </c>
      <c r="AD12" s="4">
        <v>6768.2753000000002</v>
      </c>
      <c r="AE12" s="4" t="e">
        <v>#N/A</v>
      </c>
      <c r="AF12" s="4">
        <v>217000.609</v>
      </c>
      <c r="AG12" s="4">
        <v>-18939.366099999999</v>
      </c>
      <c r="AH12" s="4">
        <v>8602.3214000000007</v>
      </c>
      <c r="AI12" s="4">
        <v>13094.153399999999</v>
      </c>
      <c r="AJ12" s="4">
        <v>6768.2753000000002</v>
      </c>
      <c r="AK12" s="4">
        <v>0</v>
      </c>
      <c r="AL12" s="4">
        <v>205311.74239999999</v>
      </c>
      <c r="AM12" s="4">
        <v>42693.353199999998</v>
      </c>
      <c r="AN12" s="4">
        <v>0</v>
      </c>
      <c r="AO12" s="4">
        <v>-8005.1025</v>
      </c>
      <c r="AP12" s="4">
        <v>229533.4749</v>
      </c>
      <c r="AQ12" s="4">
        <v>1.1657999999999999</v>
      </c>
      <c r="AR12" s="4">
        <v>-2521.4832999999999</v>
      </c>
      <c r="AS12" s="4">
        <v>1286593.1913999999</v>
      </c>
      <c r="AT12" s="4">
        <v>258245.0006</v>
      </c>
      <c r="AU12" s="4">
        <v>54.757399999999997</v>
      </c>
      <c r="AV12" s="4">
        <v>31575.892199999998</v>
      </c>
      <c r="AW12" s="4">
        <v>51226.35</v>
      </c>
      <c r="AX12" s="4">
        <v>28610.659100000001</v>
      </c>
      <c r="AY12" s="4">
        <v>6408.8207000000002</v>
      </c>
      <c r="AZ12" s="4">
        <v>6408.8207000000002</v>
      </c>
      <c r="BA12" s="4">
        <v>957165.36129999999</v>
      </c>
      <c r="BB12" s="4">
        <v>109797.8863</v>
      </c>
      <c r="BC12" s="4">
        <v>57665.068200000002</v>
      </c>
      <c r="BD12" s="4">
        <v>49581.455199999997</v>
      </c>
      <c r="BE12" s="4">
        <v>31257.0687</v>
      </c>
      <c r="BF12" s="8">
        <v>0.39113891916169796</v>
      </c>
      <c r="BG12" s="8">
        <v>0.26495126518934742</v>
      </c>
      <c r="BH12" s="5">
        <v>-16550.707699999999</v>
      </c>
      <c r="BI12" s="9">
        <v>0.26</v>
      </c>
      <c r="BJ12" s="5">
        <v>2509</v>
      </c>
      <c r="BK12" s="5">
        <v>2509</v>
      </c>
      <c r="BL12" s="4">
        <v>9650</v>
      </c>
      <c r="BM12" s="5">
        <v>217000.609</v>
      </c>
      <c r="BN12" s="5">
        <v>1</v>
      </c>
      <c r="BO12" s="4">
        <v>23.31</v>
      </c>
      <c r="BP12" s="4">
        <v>0</v>
      </c>
      <c r="BQ12" s="4" t="s">
        <v>65</v>
      </c>
      <c r="BR12" s="4">
        <v>1</v>
      </c>
      <c r="BS12" s="4">
        <v>258245.0006</v>
      </c>
      <c r="BT12" s="4">
        <v>0.84028968032614837</v>
      </c>
      <c r="BU12" s="4">
        <v>1.1900657873268918</v>
      </c>
      <c r="BV12" s="4">
        <v>1</v>
      </c>
      <c r="BW12" s="4">
        <v>0</v>
      </c>
      <c r="BX12" s="4">
        <v>0.45441271190196669</v>
      </c>
      <c r="BY12" s="4">
        <v>-1.6566698975807781</v>
      </c>
      <c r="BZ12" s="4">
        <v>-4.5222404431202428</v>
      </c>
      <c r="CA12" s="4" t="e">
        <v>#N/A</v>
      </c>
      <c r="CB12" s="4" t="e">
        <v>#N/A</v>
      </c>
      <c r="CC12" s="4">
        <v>372.72727272727275</v>
      </c>
      <c r="CD12" s="4" t="s">
        <v>126</v>
      </c>
      <c r="CE12" s="4">
        <v>0.39149168270536888</v>
      </c>
      <c r="CF12" s="4">
        <v>14.159350177647745</v>
      </c>
      <c r="CG12" s="4">
        <v>0.15949311397383334</v>
      </c>
      <c r="CH12" s="4">
        <v>0.10014769027681791</v>
      </c>
      <c r="CI12" s="4" t="e">
        <v>#N/A</v>
      </c>
      <c r="CJ12" s="4" t="e">
        <v>#N/A</v>
      </c>
      <c r="CK12" s="4">
        <v>-77.489433278081549</v>
      </c>
      <c r="CL12" s="4">
        <v>372.72727272727275</v>
      </c>
      <c r="CM12" s="4" t="e">
        <v>#DIV/0!</v>
      </c>
      <c r="CN12" s="4" t="e">
        <v>#DIV/0!</v>
      </c>
      <c r="CO12" s="4" t="e">
        <v>#DIV/0!</v>
      </c>
      <c r="CP12" s="4" t="e">
        <v>#DIV/0!</v>
      </c>
      <c r="CQ12" s="4">
        <v>530.75</v>
      </c>
      <c r="CR12" s="4">
        <v>0.37378422740650347</v>
      </c>
      <c r="CS12" s="4">
        <v>0.10660636786769276</v>
      </c>
      <c r="CT12" s="4">
        <v>0.16986877144120749</v>
      </c>
      <c r="CU12" s="4">
        <v>-1.074604778639624</v>
      </c>
      <c r="CV12" s="4">
        <v>0.39113891916169796</v>
      </c>
      <c r="CW12" s="4">
        <v>0.63253935395120531</v>
      </c>
      <c r="CX12" s="4">
        <v>0.79846308203807292</v>
      </c>
      <c r="CY12" s="4">
        <v>13.8603967300363</v>
      </c>
      <c r="CZ12" s="4">
        <v>2.48168238885938</v>
      </c>
      <c r="DA12" s="4">
        <v>1</v>
      </c>
      <c r="DB12" s="4">
        <v>1.4896058834620407</v>
      </c>
      <c r="DC12" s="4">
        <v>-0.77489433278081554</v>
      </c>
      <c r="DG12" s="2"/>
    </row>
    <row r="13" spans="1:111" s="4" customFormat="1">
      <c r="A13" s="4">
        <v>12</v>
      </c>
      <c r="B13" s="4" t="s">
        <v>79</v>
      </c>
      <c r="C13" s="6">
        <v>40543</v>
      </c>
      <c r="D13" s="7">
        <v>2010</v>
      </c>
      <c r="E13" s="4">
        <v>0.90390000000000004</v>
      </c>
      <c r="F13" s="4">
        <v>54365.2163</v>
      </c>
      <c r="G13" s="4">
        <v>53183.175900000002</v>
      </c>
      <c r="H13" s="4">
        <v>68578.067899999995</v>
      </c>
      <c r="I13" s="4">
        <v>430014.02309999999</v>
      </c>
      <c r="J13" s="4">
        <v>149451.6643</v>
      </c>
      <c r="K13" s="4">
        <v>797236.33019999997</v>
      </c>
      <c r="L13" s="4">
        <v>372725.93550000002</v>
      </c>
      <c r="M13" s="4">
        <v>26861.0288</v>
      </c>
      <c r="N13" s="4">
        <v>0</v>
      </c>
      <c r="O13" s="4">
        <v>197601.9699</v>
      </c>
      <c r="P13" s="4">
        <v>178215.8481</v>
      </c>
      <c r="Q13" s="4">
        <v>97024.535000000003</v>
      </c>
      <c r="R13" s="4">
        <v>1348610.2757000001</v>
      </c>
      <c r="S13" s="4">
        <v>911474.99820000003</v>
      </c>
      <c r="T13" s="4" t="e">
        <v>#N/A</v>
      </c>
      <c r="U13" s="4">
        <v>69345.289399999994</v>
      </c>
      <c r="V13" s="4">
        <v>918596.21349999995</v>
      </c>
      <c r="W13" s="4">
        <v>-69345.286999999997</v>
      </c>
      <c r="X13" s="4">
        <v>36408.851900000001</v>
      </c>
      <c r="Y13" s="4">
        <v>20687.161100000001</v>
      </c>
      <c r="Z13" s="4">
        <v>534.34789999999998</v>
      </c>
      <c r="AA13" s="4">
        <v>-32936.436600000001</v>
      </c>
      <c r="AB13" s="4">
        <v>16914.812900000001</v>
      </c>
      <c r="AC13" s="4">
        <v>3306.0032000000001</v>
      </c>
      <c r="AD13" s="4">
        <v>32666.7585</v>
      </c>
      <c r="AE13" s="4">
        <v>47.853200000000001</v>
      </c>
      <c r="AF13" s="4">
        <v>252799.84419999999</v>
      </c>
      <c r="AG13" s="4">
        <v>2651.2833999999998</v>
      </c>
      <c r="AH13" s="4">
        <v>11424.731299999999</v>
      </c>
      <c r="AI13" s="4">
        <v>11036.6787</v>
      </c>
      <c r="AJ13" s="4">
        <v>32666.757900000001</v>
      </c>
      <c r="AK13" s="4">
        <v>0</v>
      </c>
      <c r="AL13" s="4">
        <v>180028.5889</v>
      </c>
      <c r="AM13" s="4">
        <v>8907.4279999999999</v>
      </c>
      <c r="AN13" s="4">
        <v>0</v>
      </c>
      <c r="AO13" s="4">
        <v>23874.543399999999</v>
      </c>
      <c r="AP13" s="4">
        <v>196204.46369999999</v>
      </c>
      <c r="AQ13" s="4">
        <v>0.91569999999999996</v>
      </c>
      <c r="AR13" s="4">
        <v>18701.572800000002</v>
      </c>
      <c r="AS13" s="4">
        <v>1199158.5774000001</v>
      </c>
      <c r="AT13" s="4">
        <v>257106.69279999999</v>
      </c>
      <c r="AU13" s="4">
        <v>37.101100000000002</v>
      </c>
      <c r="AV13" s="4">
        <v>32500.945400000001</v>
      </c>
      <c r="AW13" s="4">
        <v>48523.310100000002</v>
      </c>
      <c r="AX13" s="4">
        <v>36398.442300000002</v>
      </c>
      <c r="AY13" s="4">
        <v>28470.276999999998</v>
      </c>
      <c r="AZ13" s="4">
        <v>28470.276999999998</v>
      </c>
      <c r="BA13" s="4">
        <v>814258.35959999997</v>
      </c>
      <c r="BB13" s="4">
        <v>128581.7401</v>
      </c>
      <c r="BC13" s="4">
        <v>87600.960500000001</v>
      </c>
      <c r="BD13" s="4">
        <v>52714.979899999998</v>
      </c>
      <c r="BE13" s="4">
        <v>53353.919000000002</v>
      </c>
      <c r="BF13" s="8">
        <v>0.34837076223712576</v>
      </c>
      <c r="BG13" s="8">
        <v>0.22194414966277876</v>
      </c>
      <c r="BH13" s="5">
        <v>13737.106</v>
      </c>
      <c r="BI13" s="9">
        <v>5.5E-2</v>
      </c>
      <c r="BJ13" s="5">
        <v>530.75</v>
      </c>
      <c r="BK13" s="5">
        <v>530.75</v>
      </c>
      <c r="BL13" s="4">
        <v>9650</v>
      </c>
      <c r="BM13" s="5">
        <v>252799.84419999999</v>
      </c>
      <c r="BN13" s="5">
        <v>1</v>
      </c>
      <c r="BO13" s="4">
        <v>27.248999999999999</v>
      </c>
      <c r="BP13" s="4">
        <v>0</v>
      </c>
      <c r="BQ13" s="4" t="s">
        <v>65</v>
      </c>
      <c r="BR13" s="4">
        <v>1</v>
      </c>
      <c r="BS13" s="4">
        <v>257106.69279999999</v>
      </c>
      <c r="BT13" s="4">
        <v>0.98324878845783203</v>
      </c>
      <c r="BU13" s="4">
        <v>1.0170365951515092</v>
      </c>
      <c r="BV13" s="4" t="e">
        <v>#N/A</v>
      </c>
      <c r="BW13" s="4" t="e">
        <v>#N/A</v>
      </c>
      <c r="BX13" s="4">
        <v>2.1110826094827448</v>
      </c>
      <c r="BY13" s="4">
        <v>5.1852184425531851</v>
      </c>
      <c r="BZ13" s="4">
        <v>0.96444909052636818</v>
      </c>
      <c r="CA13" s="4" t="e">
        <v>#N/A</v>
      </c>
      <c r="CB13" s="4" t="e">
        <v>#N/A</v>
      </c>
      <c r="CC13" s="4" t="e">
        <v>#DIV/0!</v>
      </c>
      <c r="CD13" s="4" t="e">
        <v>#N/A</v>
      </c>
      <c r="CE13" s="4">
        <v>1.8642249248224739E-2</v>
      </c>
      <c r="CF13" s="4">
        <v>14.114585194784956</v>
      </c>
      <c r="CG13" s="4">
        <v>0.1949806068795624</v>
      </c>
      <c r="CH13" s="4">
        <v>7.1944086996993353E-2</v>
      </c>
      <c r="CI13" s="4" t="e">
        <v>#N/A</v>
      </c>
      <c r="CJ13" s="4" t="e">
        <v>#N/A</v>
      </c>
      <c r="CK13" s="4" t="e">
        <v>#DIV/0!</v>
      </c>
      <c r="CL13" s="4" t="e">
        <v>#DIV/0!</v>
      </c>
      <c r="CM13" s="4" t="e">
        <v>#DIV/0!</v>
      </c>
      <c r="CN13" s="4" t="e">
        <v>#DIV/0!</v>
      </c>
      <c r="CO13" s="4" t="e">
        <v>#DIV/0!</v>
      </c>
      <c r="CP13" s="4" t="e">
        <v>#DIV/0!</v>
      </c>
      <c r="CQ13" s="4" t="e">
        <v>#DIV/0!</v>
      </c>
      <c r="CR13" s="4">
        <v>0.34832188287767174</v>
      </c>
      <c r="CS13" s="4">
        <v>9.1162944859059389E-2</v>
      </c>
      <c r="CT13" s="4" t="e">
        <v>#N/A</v>
      </c>
      <c r="CU13" s="4">
        <v>0.47853192869858197</v>
      </c>
      <c r="CV13" s="4">
        <v>0.34837076223712576</v>
      </c>
      <c r="CW13" s="4">
        <v>0.59115397870314468</v>
      </c>
      <c r="CX13" s="4">
        <v>0.76856019478929727</v>
      </c>
      <c r="CY13" s="4">
        <v>7.5190803247274118</v>
      </c>
      <c r="CZ13" s="4">
        <v>11.073331732420774</v>
      </c>
      <c r="DA13" s="4">
        <v>1</v>
      </c>
      <c r="DB13" s="4">
        <v>1.4795910785959725</v>
      </c>
      <c r="DC13" s="4">
        <v>-1.8347586055239549</v>
      </c>
      <c r="DG13" s="2"/>
    </row>
    <row r="14" spans="1:111" s="4" customFormat="1">
      <c r="A14" s="4">
        <v>13</v>
      </c>
      <c r="B14" s="4" t="s">
        <v>80</v>
      </c>
      <c r="C14" s="6">
        <v>44561</v>
      </c>
      <c r="D14" s="7">
        <v>2021</v>
      </c>
      <c r="E14" s="4">
        <v>1.0598000000000001</v>
      </c>
      <c r="F14" s="4">
        <v>13218</v>
      </c>
      <c r="G14" s="4">
        <v>39845</v>
      </c>
      <c r="H14" s="4">
        <v>74180</v>
      </c>
      <c r="I14" s="4">
        <v>272588</v>
      </c>
      <c r="J14" s="4">
        <v>3221</v>
      </c>
      <c r="K14" s="4">
        <v>1280777</v>
      </c>
      <c r="L14" s="4">
        <v>672447</v>
      </c>
      <c r="M14" s="4">
        <v>19573</v>
      </c>
      <c r="N14" s="4">
        <v>0</v>
      </c>
      <c r="O14" s="4">
        <v>-175770</v>
      </c>
      <c r="P14" s="4">
        <v>-219895</v>
      </c>
      <c r="Q14" s="4">
        <v>125104</v>
      </c>
      <c r="R14" s="4">
        <v>1109450</v>
      </c>
      <c r="S14" s="4">
        <v>1255888</v>
      </c>
      <c r="T14" s="4">
        <v>0</v>
      </c>
      <c r="U14" s="4">
        <v>6110</v>
      </c>
      <c r="V14" s="4">
        <v>836862</v>
      </c>
      <c r="W14" s="4">
        <v>-6110</v>
      </c>
      <c r="X14" s="4">
        <v>9780</v>
      </c>
      <c r="Y14" s="4">
        <v>33265</v>
      </c>
      <c r="Z14" s="4">
        <v>20</v>
      </c>
      <c r="AA14" s="4">
        <v>3670</v>
      </c>
      <c r="AB14" s="4" t="e">
        <v>#N/A</v>
      </c>
      <c r="AC14" s="4">
        <v>0</v>
      </c>
      <c r="AD14" s="4">
        <v>-13029</v>
      </c>
      <c r="AE14" s="4" t="e">
        <v>#N/A</v>
      </c>
      <c r="AF14" s="4">
        <v>141310.47990000001</v>
      </c>
      <c r="AG14" s="4">
        <v>-17782</v>
      </c>
      <c r="AH14" s="4">
        <v>-5526</v>
      </c>
      <c r="AI14" s="4">
        <v>10993</v>
      </c>
      <c r="AJ14" s="4">
        <v>-13029</v>
      </c>
      <c r="AK14" s="4">
        <v>0</v>
      </c>
      <c r="AL14" s="4">
        <v>-7937</v>
      </c>
      <c r="AM14" s="4">
        <v>-8610</v>
      </c>
      <c r="AN14" s="4">
        <v>0</v>
      </c>
      <c r="AO14" s="4">
        <v>-23884</v>
      </c>
      <c r="AP14" s="4">
        <v>129513</v>
      </c>
      <c r="AQ14" s="4">
        <v>-13.646000000000001</v>
      </c>
      <c r="AR14" s="4">
        <v>-34106</v>
      </c>
      <c r="AS14" s="4">
        <v>1106229</v>
      </c>
      <c r="AT14" s="4">
        <v>-138501</v>
      </c>
      <c r="AU14" s="4" t="e">
        <v>#N/A</v>
      </c>
      <c r="AV14" s="4">
        <v>-8034</v>
      </c>
      <c r="AW14" s="4">
        <v>41319</v>
      </c>
      <c r="AX14" s="4">
        <v>-354</v>
      </c>
      <c r="AY14" s="4">
        <v>-34106</v>
      </c>
      <c r="AZ14" s="4">
        <v>-34106</v>
      </c>
      <c r="BA14" s="4">
        <v>491733</v>
      </c>
      <c r="BB14" s="4">
        <v>-5015</v>
      </c>
      <c r="BC14" s="4">
        <v>-42494</v>
      </c>
      <c r="BD14" s="4">
        <v>-82244</v>
      </c>
      <c r="BE14" s="4">
        <v>20236</v>
      </c>
      <c r="BF14" s="8">
        <v>0.39242739959205836</v>
      </c>
      <c r="BG14" s="8">
        <v>0.34393663697594906</v>
      </c>
      <c r="BH14" s="5">
        <v>-17782</v>
      </c>
      <c r="BI14" s="4">
        <v>0</v>
      </c>
      <c r="BJ14" s="5">
        <v>0</v>
      </c>
      <c r="BK14" s="5">
        <v>0</v>
      </c>
      <c r="BL14" s="4">
        <v>2533.799</v>
      </c>
      <c r="BM14" s="5">
        <v>141310.47990000001</v>
      </c>
      <c r="BN14" s="5">
        <v>0</v>
      </c>
      <c r="BO14" s="4">
        <v>59.16</v>
      </c>
      <c r="BP14" s="4">
        <v>1</v>
      </c>
      <c r="BQ14" s="4" t="s">
        <v>66</v>
      </c>
      <c r="BR14" s="4">
        <v>0</v>
      </c>
      <c r="BS14" s="4">
        <v>-138501</v>
      </c>
      <c r="BT14" s="4">
        <v>-1.0202849069681807</v>
      </c>
      <c r="BU14" s="4">
        <v>-0.98011838964818343</v>
      </c>
      <c r="BV14" s="4">
        <v>0</v>
      </c>
      <c r="BW14" s="4">
        <v>0</v>
      </c>
      <c r="BX14" s="4">
        <v>-3.0741358330704402</v>
      </c>
      <c r="BY14" s="4">
        <v>8.4996229791365572</v>
      </c>
      <c r="BZ14" s="4" t="e">
        <v>#N/A</v>
      </c>
      <c r="CA14" s="4" t="e">
        <v>#N/A</v>
      </c>
      <c r="CB14" s="4" t="e">
        <v>#N/A</v>
      </c>
      <c r="CC14" s="4" t="e">
        <v>#DIV/0!</v>
      </c>
      <c r="CD14" s="4" t="s">
        <v>127</v>
      </c>
      <c r="CE14" s="4">
        <v>0</v>
      </c>
      <c r="CF14" s="4">
        <v>13.919374954994563</v>
      </c>
      <c r="CG14" s="4">
        <v>0.13511158577673624</v>
      </c>
      <c r="CH14" s="4">
        <v>0.11276217945829015</v>
      </c>
      <c r="CI14" s="4">
        <v>4.9848090077379295E-2</v>
      </c>
      <c r="CJ14" s="4">
        <v>26.977685287307036</v>
      </c>
      <c r="CK14" s="4">
        <v>-71.001504935678867</v>
      </c>
      <c r="CL14" s="4" t="e">
        <v>#DIV/0!</v>
      </c>
      <c r="CM14" s="4">
        <v>-100</v>
      </c>
      <c r="CN14" s="4">
        <v>-79.000780640124901</v>
      </c>
      <c r="CO14" s="4">
        <v>-1207.4670433145009</v>
      </c>
      <c r="CP14" s="4">
        <v>-119.5364238410596</v>
      </c>
      <c r="CQ14" s="4">
        <v>0</v>
      </c>
      <c r="CR14" s="4">
        <v>0.71887061156428866</v>
      </c>
      <c r="CS14" s="4">
        <v>7.8775970075262519E-2</v>
      </c>
      <c r="CT14" s="4">
        <v>0.90547161205843851</v>
      </c>
      <c r="CU14" s="4">
        <v>0.23136828002009713</v>
      </c>
      <c r="CV14" s="4">
        <v>0.39242739959205836</v>
      </c>
      <c r="CW14" s="4">
        <v>1.1544251656226059</v>
      </c>
      <c r="CX14" s="4">
        <v>1.2690883098316981</v>
      </c>
      <c r="CY14" s="4">
        <v>35.746738485866771</v>
      </c>
      <c r="CZ14" s="4">
        <v>24.625092959617621</v>
      </c>
      <c r="DA14" s="4">
        <v>0</v>
      </c>
      <c r="DB14" s="4">
        <v>0.88339883811295272</v>
      </c>
      <c r="DC14" s="4">
        <v>-0.71001504935678883</v>
      </c>
      <c r="DG14" s="2"/>
    </row>
    <row r="15" spans="1:111" s="4" customFormat="1">
      <c r="A15" s="4">
        <v>14</v>
      </c>
      <c r="B15" s="4" t="s">
        <v>80</v>
      </c>
      <c r="C15" s="6">
        <v>44196</v>
      </c>
      <c r="D15" s="7">
        <v>2020</v>
      </c>
      <c r="E15" s="4">
        <v>1.1032999999999999</v>
      </c>
      <c r="F15" s="4">
        <v>6273</v>
      </c>
      <c r="G15" s="4">
        <v>30099</v>
      </c>
      <c r="H15" s="4">
        <v>88944</v>
      </c>
      <c r="I15" s="4">
        <v>281285</v>
      </c>
      <c r="J15" s="4">
        <v>2414</v>
      </c>
      <c r="K15" s="4">
        <v>1111946</v>
      </c>
      <c r="L15" s="4">
        <v>589457</v>
      </c>
      <c r="M15" s="4">
        <v>4831</v>
      </c>
      <c r="N15" s="4">
        <v>0</v>
      </c>
      <c r="O15" s="4">
        <v>-141664</v>
      </c>
      <c r="P15" s="4">
        <v>-189170</v>
      </c>
      <c r="Q15" s="4">
        <v>161685</v>
      </c>
      <c r="R15" s="4">
        <v>1016204</v>
      </c>
      <c r="S15" s="4">
        <v>1131550</v>
      </c>
      <c r="T15" s="4">
        <v>0</v>
      </c>
      <c r="U15" s="4">
        <v>3266</v>
      </c>
      <c r="V15" s="4">
        <v>734919</v>
      </c>
      <c r="W15" s="4">
        <v>-3266</v>
      </c>
      <c r="X15" s="4">
        <v>-27239</v>
      </c>
      <c r="Y15" s="4">
        <v>31108</v>
      </c>
      <c r="Z15" s="4">
        <v>10</v>
      </c>
      <c r="AA15" s="4">
        <v>-30505</v>
      </c>
      <c r="AB15" s="4" t="e">
        <v>#N/A</v>
      </c>
      <c r="AC15" s="4">
        <v>80035</v>
      </c>
      <c r="AD15" s="4">
        <v>-35398</v>
      </c>
      <c r="AE15" s="4" t="e">
        <v>#N/A</v>
      </c>
      <c r="AF15" s="4">
        <v>170598.37109999999</v>
      </c>
      <c r="AG15" s="4">
        <v>-43326</v>
      </c>
      <c r="AH15" s="4">
        <v>-8975</v>
      </c>
      <c r="AI15" s="4">
        <v>11210</v>
      </c>
      <c r="AJ15" s="4">
        <v>-35398</v>
      </c>
      <c r="AK15" s="4">
        <v>0</v>
      </c>
      <c r="AL15" s="4">
        <v>-7570</v>
      </c>
      <c r="AM15" s="4">
        <v>7217</v>
      </c>
      <c r="AN15" s="4">
        <v>0</v>
      </c>
      <c r="AO15" s="4">
        <v>-52777</v>
      </c>
      <c r="AP15" s="4">
        <v>67969</v>
      </c>
      <c r="AQ15" s="4">
        <v>-93.241699999999994</v>
      </c>
      <c r="AR15" s="4">
        <v>-117613</v>
      </c>
      <c r="AS15" s="4">
        <v>1013790</v>
      </c>
      <c r="AT15" s="4">
        <v>-107776</v>
      </c>
      <c r="AU15" s="4" t="e">
        <v>#N/A</v>
      </c>
      <c r="AV15" s="4">
        <v>-30279</v>
      </c>
      <c r="AW15" s="4">
        <v>44744</v>
      </c>
      <c r="AX15" s="4">
        <v>-5595</v>
      </c>
      <c r="AY15" s="4">
        <v>-117613</v>
      </c>
      <c r="AZ15" s="4">
        <v>-117613</v>
      </c>
      <c r="BA15" s="4">
        <v>302182</v>
      </c>
      <c r="BB15" s="4">
        <v>-92153</v>
      </c>
      <c r="BC15" s="4">
        <v>-153487</v>
      </c>
      <c r="BD15" s="4">
        <v>-96203</v>
      </c>
      <c r="BE15" s="4">
        <v>-4290</v>
      </c>
      <c r="BF15" s="8">
        <v>0.35568195957836357</v>
      </c>
      <c r="BG15" s="8">
        <v>0.33338073484188635</v>
      </c>
      <c r="BH15" s="5">
        <v>-43326</v>
      </c>
      <c r="BI15" s="4">
        <v>0</v>
      </c>
      <c r="BJ15" s="5">
        <v>0</v>
      </c>
      <c r="BK15" s="5">
        <v>0</v>
      </c>
      <c r="BL15" s="4">
        <v>2533.799</v>
      </c>
      <c r="BM15" s="5">
        <v>170598.37109999999</v>
      </c>
      <c r="BN15" s="5">
        <v>0</v>
      </c>
      <c r="BO15" s="4">
        <v>71.44</v>
      </c>
      <c r="BP15" s="4">
        <v>1</v>
      </c>
      <c r="BQ15" s="4" t="s">
        <v>66</v>
      </c>
      <c r="BR15" s="4">
        <v>0</v>
      </c>
      <c r="BS15" s="4">
        <v>-107776</v>
      </c>
      <c r="BT15" s="4">
        <v>-1.582897594084026</v>
      </c>
      <c r="BU15" s="4">
        <v>-0.63175280810169476</v>
      </c>
      <c r="BV15" s="4">
        <v>0</v>
      </c>
      <c r="BW15" s="4">
        <v>1</v>
      </c>
      <c r="BX15" s="4">
        <v>-11.573758812206998</v>
      </c>
      <c r="BY15" s="4">
        <v>-12.711634648738599</v>
      </c>
      <c r="BZ15" s="4" t="e">
        <v>#N/A</v>
      </c>
      <c r="CA15" s="4" t="e">
        <v>#N/A</v>
      </c>
      <c r="CB15" s="4" t="e">
        <v>#N/A</v>
      </c>
      <c r="CC15" s="4">
        <v>-100</v>
      </c>
      <c r="CD15" s="4" t="s">
        <v>127</v>
      </c>
      <c r="CE15" s="4">
        <v>0</v>
      </c>
      <c r="CF15" s="4">
        <v>13.831584674367047</v>
      </c>
      <c r="CG15" s="4">
        <v>0.17812821102849427</v>
      </c>
      <c r="CH15" s="4">
        <v>0.15910683288001229</v>
      </c>
      <c r="CI15" s="4">
        <v>0.18477526721253862</v>
      </c>
      <c r="CJ15" s="4">
        <v>327.2309848397847</v>
      </c>
      <c r="CK15" s="4">
        <v>-1207.4670433145009</v>
      </c>
      <c r="CL15" s="4">
        <v>-100</v>
      </c>
      <c r="CM15" s="4">
        <v>-79.000780640124901</v>
      </c>
      <c r="CN15" s="4">
        <v>-26.716247139588102</v>
      </c>
      <c r="CO15" s="4">
        <v>-119.5364238410596</v>
      </c>
      <c r="CP15" s="4" t="e">
        <v>#N/A</v>
      </c>
      <c r="CQ15" s="4">
        <v>3096.6499899999999</v>
      </c>
      <c r="CR15" s="4">
        <v>0.73916457719119388</v>
      </c>
      <c r="CS15" s="4">
        <v>9.3698706165297518E-2</v>
      </c>
      <c r="CT15" s="4">
        <v>-0.55835033593678929</v>
      </c>
      <c r="CU15" s="4">
        <v>0.17005513765466018</v>
      </c>
      <c r="CV15" s="4">
        <v>0.35568195957836357</v>
      </c>
      <c r="CW15" s="4">
        <v>1.0942153347162578</v>
      </c>
      <c r="CX15" s="4">
        <v>1.3144299287410925</v>
      </c>
      <c r="CY15" s="4">
        <v>-154.35850815850816</v>
      </c>
      <c r="CZ15" s="4">
        <v>109.12726395486936</v>
      </c>
      <c r="DA15" s="4">
        <v>1</v>
      </c>
      <c r="DB15" s="4">
        <v>0.89806371790906281</v>
      </c>
      <c r="DC15" s="4">
        <v>-12.074670433145009</v>
      </c>
      <c r="DG15" s="2"/>
    </row>
    <row r="16" spans="1:111" s="4" customFormat="1">
      <c r="A16" s="4">
        <v>15</v>
      </c>
      <c r="B16" s="4" t="s">
        <v>80</v>
      </c>
      <c r="C16" s="6">
        <v>43830</v>
      </c>
      <c r="D16" s="7">
        <v>2019</v>
      </c>
      <c r="E16" s="4">
        <v>0.65659999999999996</v>
      </c>
      <c r="F16" s="4">
        <v>24161</v>
      </c>
      <c r="G16" s="4">
        <v>38524</v>
      </c>
      <c r="H16" s="4">
        <v>12883</v>
      </c>
      <c r="I16" s="4">
        <v>237418</v>
      </c>
      <c r="J16" s="4">
        <v>9260</v>
      </c>
      <c r="K16" s="4">
        <v>1036127</v>
      </c>
      <c r="L16" s="4">
        <v>489534</v>
      </c>
      <c r="M16" s="4">
        <v>12978</v>
      </c>
      <c r="N16" s="4">
        <v>0</v>
      </c>
      <c r="O16" s="4">
        <v>-24051</v>
      </c>
      <c r="P16" s="4">
        <v>-3051</v>
      </c>
      <c r="Q16" s="4">
        <v>83382</v>
      </c>
      <c r="R16" s="4">
        <v>933318</v>
      </c>
      <c r="S16" s="4">
        <v>931368</v>
      </c>
      <c r="T16" s="4" t="e">
        <v>#N/A</v>
      </c>
      <c r="U16" s="4">
        <v>9120</v>
      </c>
      <c r="V16" s="4">
        <v>695900</v>
      </c>
      <c r="W16" s="4">
        <v>-9120</v>
      </c>
      <c r="X16" s="4">
        <v>15298</v>
      </c>
      <c r="Y16" s="4">
        <v>28062</v>
      </c>
      <c r="Z16" s="4">
        <v>3853</v>
      </c>
      <c r="AA16" s="4">
        <v>6178</v>
      </c>
      <c r="AB16" s="4" t="e">
        <v>#N/A</v>
      </c>
      <c r="AC16" s="4" t="e">
        <v>#N/A</v>
      </c>
      <c r="AD16" s="4">
        <v>-1032</v>
      </c>
      <c r="AE16" s="4" t="e">
        <v>#N/A</v>
      </c>
      <c r="AF16" s="4">
        <v>109999.64079999999</v>
      </c>
      <c r="AG16" s="4">
        <v>-6679</v>
      </c>
      <c r="AH16" s="4">
        <v>-3029</v>
      </c>
      <c r="AI16" s="4">
        <v>10939</v>
      </c>
      <c r="AJ16" s="4">
        <v>-1032</v>
      </c>
      <c r="AK16" s="4">
        <v>0</v>
      </c>
      <c r="AL16" s="4">
        <v>3642</v>
      </c>
      <c r="AM16" s="4">
        <v>-8716</v>
      </c>
      <c r="AN16" s="4">
        <v>0</v>
      </c>
      <c r="AO16" s="4">
        <v>-9822</v>
      </c>
      <c r="AP16" s="4">
        <v>153898</v>
      </c>
      <c r="AQ16" s="4">
        <v>6.2412999999999998</v>
      </c>
      <c r="AR16" s="4">
        <v>10620</v>
      </c>
      <c r="AS16" s="4">
        <v>924058</v>
      </c>
      <c r="AT16" s="4">
        <v>-1692</v>
      </c>
      <c r="AU16" s="4">
        <v>2.1126999999999998</v>
      </c>
      <c r="AV16" s="4">
        <v>291</v>
      </c>
      <c r="AW16" s="4">
        <v>49970</v>
      </c>
      <c r="AX16" s="4">
        <v>2863</v>
      </c>
      <c r="AY16" s="4">
        <v>10620</v>
      </c>
      <c r="AZ16" s="4">
        <v>10620</v>
      </c>
      <c r="BA16" s="4">
        <v>677881</v>
      </c>
      <c r="BB16" s="4">
        <v>60663</v>
      </c>
      <c r="BC16" s="4">
        <v>13774</v>
      </c>
      <c r="BD16" s="4">
        <v>-90566</v>
      </c>
      <c r="BE16" s="4">
        <v>27030</v>
      </c>
      <c r="BF16" s="8">
        <v>0.21069169144715227</v>
      </c>
      <c r="BG16" s="8">
        <v>0.10892602919744923</v>
      </c>
      <c r="BH16" s="5">
        <v>-6679</v>
      </c>
      <c r="BI16" s="9">
        <v>2.69</v>
      </c>
      <c r="BJ16" s="5">
        <v>3096.6499899999999</v>
      </c>
      <c r="BK16" s="5">
        <v>3096.6499899999999</v>
      </c>
      <c r="BL16" s="4">
        <v>1151.171</v>
      </c>
      <c r="BM16" s="5">
        <v>109999.64079999999</v>
      </c>
      <c r="BN16" s="5">
        <v>1</v>
      </c>
      <c r="BO16" s="4">
        <v>103.5</v>
      </c>
      <c r="BP16" s="4">
        <v>1</v>
      </c>
      <c r="BQ16" s="4" t="s">
        <v>66</v>
      </c>
      <c r="BR16" s="4">
        <v>1</v>
      </c>
      <c r="BS16" s="4">
        <v>-1692</v>
      </c>
      <c r="BT16" s="4">
        <v>-65.011608037825056</v>
      </c>
      <c r="BU16" s="4">
        <v>-1.5381868410610301E-2</v>
      </c>
      <c r="BV16" s="4">
        <v>0</v>
      </c>
      <c r="BW16" s="4">
        <v>1</v>
      </c>
      <c r="BX16" s="4">
        <v>1.1378758365316002</v>
      </c>
      <c r="BY16" s="4">
        <v>6.7546227522803974</v>
      </c>
      <c r="BZ16" s="4" t="e">
        <v>#N/A</v>
      </c>
      <c r="CA16" s="4" t="e">
        <v>#N/A</v>
      </c>
      <c r="CB16" s="4" t="e">
        <v>#N/A</v>
      </c>
      <c r="CC16" s="4">
        <v>-79.000780640124901</v>
      </c>
      <c r="CD16" s="4" t="s">
        <v>126</v>
      </c>
      <c r="CE16" s="4">
        <v>0.29158662806026364</v>
      </c>
      <c r="CF16" s="4">
        <v>13.746501257770944</v>
      </c>
      <c r="CG16" s="4">
        <v>0.12765873850070394</v>
      </c>
      <c r="CH16" s="4">
        <v>8.9339324860336994E-2</v>
      </c>
      <c r="CI16" s="4">
        <v>5.6466311496451441E-2</v>
      </c>
      <c r="CJ16" s="4">
        <v>66.573503496855935</v>
      </c>
      <c r="CK16" s="4">
        <v>-119.5364238410596</v>
      </c>
      <c r="CL16" s="4">
        <v>-79.000780640124901</v>
      </c>
      <c r="CM16" s="4">
        <v>-26.716247139588102</v>
      </c>
      <c r="CN16" s="4" t="e">
        <v>#DIV/0!</v>
      </c>
      <c r="CO16" s="4" t="e">
        <v>#N/A</v>
      </c>
      <c r="CP16" s="4" t="e">
        <v>#N/A</v>
      </c>
      <c r="CQ16" s="4">
        <v>14746.500510000002</v>
      </c>
      <c r="CR16" s="4">
        <v>0.61384865608506423</v>
      </c>
      <c r="CS16" s="4">
        <v>3.9690652060712428E-2</v>
      </c>
      <c r="CT16" s="4">
        <v>5.972112239628169E-2</v>
      </c>
      <c r="CU16" s="4">
        <v>0.30838933007534108</v>
      </c>
      <c r="CV16" s="4">
        <v>0.21069169144715227</v>
      </c>
      <c r="CW16" s="4">
        <v>1.1101543096779447</v>
      </c>
      <c r="CX16" s="4">
        <v>14.214539007092199</v>
      </c>
      <c r="CY16" s="4">
        <v>20.718941916389198</v>
      </c>
      <c r="CZ16" s="4">
        <v>-627.65957446808511</v>
      </c>
      <c r="DA16" s="4">
        <v>0</v>
      </c>
      <c r="DB16" s="4">
        <v>1.0020936944365708</v>
      </c>
      <c r="DC16" s="4">
        <v>-1.195364238410596</v>
      </c>
      <c r="DG16" s="2"/>
    </row>
    <row r="17" spans="1:111" s="4" customFormat="1">
      <c r="A17" s="4">
        <v>16</v>
      </c>
      <c r="B17" s="4" t="s">
        <v>80</v>
      </c>
      <c r="C17" s="6">
        <v>43465</v>
      </c>
      <c r="D17" s="7">
        <v>2018</v>
      </c>
      <c r="E17" s="4">
        <v>0.78869999999999996</v>
      </c>
      <c r="F17" s="4">
        <v>28441</v>
      </c>
      <c r="G17" s="4">
        <v>40585</v>
      </c>
      <c r="H17" s="4">
        <v>23711</v>
      </c>
      <c r="I17" s="4">
        <v>236227</v>
      </c>
      <c r="J17" s="4">
        <v>8910</v>
      </c>
      <c r="K17" s="4">
        <v>1001068</v>
      </c>
      <c r="L17" s="4">
        <v>580714</v>
      </c>
      <c r="M17" s="4">
        <v>6437</v>
      </c>
      <c r="N17" s="4">
        <v>0</v>
      </c>
      <c r="O17" s="4">
        <v>-31843</v>
      </c>
      <c r="P17" s="4">
        <v>-64876</v>
      </c>
      <c r="Q17" s="4">
        <v>78703</v>
      </c>
      <c r="R17" s="4">
        <v>967820</v>
      </c>
      <c r="S17" s="4">
        <v>1029441</v>
      </c>
      <c r="T17" s="4" t="e">
        <v>#N/A</v>
      </c>
      <c r="U17" s="4">
        <v>8795</v>
      </c>
      <c r="V17" s="4">
        <v>731593</v>
      </c>
      <c r="W17" s="4">
        <v>-8795</v>
      </c>
      <c r="X17" s="4">
        <v>3220</v>
      </c>
      <c r="Y17" s="4">
        <v>24803</v>
      </c>
      <c r="Z17" s="4">
        <v>26</v>
      </c>
      <c r="AA17" s="4">
        <v>-5575</v>
      </c>
      <c r="AB17" s="4" t="e">
        <v>#N/A</v>
      </c>
      <c r="AC17" s="4" t="e">
        <v>#N/A</v>
      </c>
      <c r="AD17" s="4">
        <v>-6231</v>
      </c>
      <c r="AE17" s="4" t="e">
        <v>#N/A</v>
      </c>
      <c r="AF17" s="4">
        <v>107533.94839999999</v>
      </c>
      <c r="AG17" s="4">
        <v>-37946</v>
      </c>
      <c r="AH17" s="4">
        <v>-8717</v>
      </c>
      <c r="AI17" s="4">
        <v>14322</v>
      </c>
      <c r="AJ17" s="4">
        <v>-6231</v>
      </c>
      <c r="AK17" s="4">
        <v>0</v>
      </c>
      <c r="AL17" s="4">
        <v>1896</v>
      </c>
      <c r="AM17" s="4">
        <v>-23115</v>
      </c>
      <c r="AN17" s="4">
        <v>0</v>
      </c>
      <c r="AO17" s="4">
        <v>-47029</v>
      </c>
      <c r="AP17" s="4">
        <v>145225</v>
      </c>
      <c r="AQ17" s="4">
        <v>-48.7453</v>
      </c>
      <c r="AR17" s="4">
        <v>-54360</v>
      </c>
      <c r="AS17" s="4">
        <v>958910</v>
      </c>
      <c r="AT17" s="4">
        <v>-63517</v>
      </c>
      <c r="AU17" s="4" t="e">
        <v>#N/A</v>
      </c>
      <c r="AV17" s="4">
        <v>-11131</v>
      </c>
      <c r="AW17" s="4">
        <v>48702</v>
      </c>
      <c r="AX17" s="4">
        <v>-1333</v>
      </c>
      <c r="AY17" s="4">
        <v>-54360</v>
      </c>
      <c r="AZ17" s="4">
        <v>-54360</v>
      </c>
      <c r="BA17" s="4">
        <v>611570</v>
      </c>
      <c r="BB17" s="4">
        <v>60736</v>
      </c>
      <c r="BC17" s="4">
        <v>-66824</v>
      </c>
      <c r="BD17" s="4">
        <v>-99023</v>
      </c>
      <c r="BE17" s="4">
        <v>18572</v>
      </c>
      <c r="BF17" s="8">
        <v>0.24801991304973606</v>
      </c>
      <c r="BG17" s="8">
        <v>0.12762300668424861</v>
      </c>
      <c r="BH17" s="5">
        <v>-37946</v>
      </c>
      <c r="BI17" s="9">
        <v>12.81</v>
      </c>
      <c r="BJ17" s="5">
        <v>14746.500510000002</v>
      </c>
      <c r="BK17" s="5">
        <v>14746.500510000002</v>
      </c>
      <c r="BL17" s="4">
        <v>1151.171</v>
      </c>
      <c r="BM17" s="5">
        <v>107533.94839999999</v>
      </c>
      <c r="BN17" s="5">
        <v>1</v>
      </c>
      <c r="BO17" s="4">
        <v>101.18</v>
      </c>
      <c r="BP17" s="4">
        <v>1</v>
      </c>
      <c r="BQ17" s="4" t="s">
        <v>66</v>
      </c>
      <c r="BR17" s="4">
        <v>1</v>
      </c>
      <c r="BS17" s="4">
        <v>-63517</v>
      </c>
      <c r="BT17" s="4">
        <v>-1.6929947636065934</v>
      </c>
      <c r="BU17" s="4">
        <v>-0.59066928114396289</v>
      </c>
      <c r="BV17" s="4">
        <v>0</v>
      </c>
      <c r="BW17" s="4">
        <v>1</v>
      </c>
      <c r="BX17" s="4">
        <v>-5.6167469157487968</v>
      </c>
      <c r="BY17" s="4" t="e">
        <v>#N/A</v>
      </c>
      <c r="BZ17" s="4">
        <v>0.84753702755945193</v>
      </c>
      <c r="CA17" s="4" t="e">
        <v>#N/A</v>
      </c>
      <c r="CB17" s="4" t="e">
        <v>#N/A</v>
      </c>
      <c r="CC17" s="4">
        <v>-26.716247139588102</v>
      </c>
      <c r="CD17" s="4" t="s">
        <v>126</v>
      </c>
      <c r="CE17" s="4">
        <v>0</v>
      </c>
      <c r="CF17" s="4">
        <v>13.78280139855457</v>
      </c>
      <c r="CG17" s="4">
        <v>0.12034828974396067</v>
      </c>
      <c r="CH17" s="4">
        <v>8.1319873530201897E-2</v>
      </c>
      <c r="CI17" s="4">
        <v>8.48179959450657E-2</v>
      </c>
      <c r="CJ17" s="4">
        <v>99.835156063267746</v>
      </c>
      <c r="CK17" s="4" t="e">
        <v>#N/A</v>
      </c>
      <c r="CL17" s="4">
        <v>-26.716247139588102</v>
      </c>
      <c r="CM17" s="4" t="e">
        <v>#DIV/0!</v>
      </c>
      <c r="CN17" s="4" t="e">
        <v>#DIV/0!</v>
      </c>
      <c r="CO17" s="4" t="e">
        <v>#N/A</v>
      </c>
      <c r="CP17" s="4" t="e">
        <v>#N/A</v>
      </c>
      <c r="CQ17" s="4">
        <v>20122.469080000003</v>
      </c>
      <c r="CR17" s="4">
        <v>0.68134260502986088</v>
      </c>
      <c r="CS17" s="4">
        <v>5.38860531917092E-2</v>
      </c>
      <c r="CT17" s="4">
        <v>0.13314502851881627</v>
      </c>
      <c r="CU17" s="4">
        <v>0.18535371791873101</v>
      </c>
      <c r="CV17" s="4">
        <v>0.24801991304973606</v>
      </c>
      <c r="CW17" s="4">
        <v>1.0343534954846976</v>
      </c>
      <c r="CX17" s="4">
        <v>0.501330352504054</v>
      </c>
      <c r="CY17" s="4">
        <v>34.229269868619426</v>
      </c>
      <c r="CZ17" s="4">
        <v>85.583387124706761</v>
      </c>
      <c r="DA17" s="4">
        <v>1</v>
      </c>
      <c r="DB17" s="4">
        <v>0.9401412999870804</v>
      </c>
      <c r="DC17" s="4">
        <v>-3.3573287077189939</v>
      </c>
    </row>
    <row r="18" spans="1:111" s="4" customFormat="1">
      <c r="A18" s="4">
        <v>17</v>
      </c>
      <c r="B18" s="4" t="s">
        <v>80</v>
      </c>
      <c r="C18" s="6">
        <v>43100</v>
      </c>
      <c r="D18" s="7">
        <v>2017</v>
      </c>
      <c r="E18" s="4">
        <v>0.78449999999999998</v>
      </c>
      <c r="F18" s="4" t="e">
        <v>#N/A</v>
      </c>
      <c r="G18" s="4" t="e">
        <v>#N/A</v>
      </c>
      <c r="H18" s="4">
        <v>45978</v>
      </c>
      <c r="I18" s="4">
        <v>187478</v>
      </c>
      <c r="J18" s="4">
        <v>8714</v>
      </c>
      <c r="K18" s="4">
        <v>795867</v>
      </c>
      <c r="L18" s="4">
        <v>437715</v>
      </c>
      <c r="M18" s="4">
        <v>8931</v>
      </c>
      <c r="N18" s="4">
        <v>0</v>
      </c>
      <c r="O18" s="4">
        <v>36740</v>
      </c>
      <c r="P18" s="4">
        <v>19445</v>
      </c>
      <c r="Q18" s="4">
        <v>59244</v>
      </c>
      <c r="R18" s="4">
        <v>813498</v>
      </c>
      <c r="S18" s="4">
        <v>790645</v>
      </c>
      <c r="T18" s="4" t="e">
        <v>#N/A</v>
      </c>
      <c r="U18" s="4">
        <v>3792</v>
      </c>
      <c r="V18" s="4">
        <v>626020</v>
      </c>
      <c r="W18" s="4">
        <v>-3792</v>
      </c>
      <c r="X18" s="4">
        <v>-6270</v>
      </c>
      <c r="Y18" s="4">
        <v>3672</v>
      </c>
      <c r="Z18" s="4">
        <v>5</v>
      </c>
      <c r="AA18" s="4">
        <v>-10062</v>
      </c>
      <c r="AB18" s="4" t="e">
        <v>#N/A</v>
      </c>
      <c r="AC18" s="4">
        <v>1644</v>
      </c>
      <c r="AD18" s="4">
        <v>-1451</v>
      </c>
      <c r="AE18" s="4" t="e">
        <v>#N/A</v>
      </c>
      <c r="AF18" s="4">
        <v>153764.83129999999</v>
      </c>
      <c r="AG18" s="4">
        <v>-4121</v>
      </c>
      <c r="AH18" s="4">
        <v>129</v>
      </c>
      <c r="AI18" s="4">
        <v>2167</v>
      </c>
      <c r="AJ18" s="4">
        <v>-1451</v>
      </c>
      <c r="AK18" s="4">
        <v>0</v>
      </c>
      <c r="AL18" s="4">
        <v>2049</v>
      </c>
      <c r="AM18" s="4">
        <v>-5045</v>
      </c>
      <c r="AN18" s="4">
        <v>0</v>
      </c>
      <c r="AO18" s="4">
        <v>-3960</v>
      </c>
      <c r="AP18" s="4">
        <v>128161</v>
      </c>
      <c r="AQ18" s="4" t="e">
        <v>#N/A</v>
      </c>
      <c r="AR18" s="4" t="e">
        <v>#N/A</v>
      </c>
      <c r="AS18" s="4">
        <v>804784</v>
      </c>
      <c r="AT18" s="4">
        <v>20804</v>
      </c>
      <c r="AU18" s="4" t="e">
        <v>#N/A</v>
      </c>
      <c r="AV18" s="4" t="e">
        <v>#N/A</v>
      </c>
      <c r="AW18" s="4" t="e">
        <v>#N/A</v>
      </c>
      <c r="AX18" s="4" t="e">
        <v>#N/A</v>
      </c>
      <c r="AY18" s="4">
        <v>23060</v>
      </c>
      <c r="AZ18" s="4" t="e">
        <v>#N/A</v>
      </c>
      <c r="BA18" s="4" t="e">
        <v>#N/A</v>
      </c>
      <c r="BB18" s="4" t="e">
        <v>#N/A</v>
      </c>
      <c r="BC18" s="4" t="e">
        <v>#N/A</v>
      </c>
      <c r="BD18" s="4">
        <v>-27035</v>
      </c>
      <c r="BE18" s="4">
        <v>2221</v>
      </c>
      <c r="BF18" s="8" t="e">
        <v>#N/A</v>
      </c>
      <c r="BG18" s="8">
        <v>0.29288236486414404</v>
      </c>
      <c r="BH18" s="5">
        <v>-4121</v>
      </c>
      <c r="BI18" s="9">
        <v>17.48</v>
      </c>
      <c r="BJ18" s="5">
        <v>20122.469080000003</v>
      </c>
      <c r="BK18" s="5">
        <v>20122.469080000003</v>
      </c>
      <c r="BL18" s="4">
        <v>1151.171</v>
      </c>
      <c r="BM18" s="5">
        <v>153764.83129999999</v>
      </c>
      <c r="BN18" s="5">
        <v>1</v>
      </c>
      <c r="BO18" s="4">
        <v>138.44999999999999</v>
      </c>
      <c r="BP18" s="4">
        <v>1</v>
      </c>
      <c r="BQ18" s="4" t="s">
        <v>66</v>
      </c>
      <c r="BR18" s="4">
        <v>1</v>
      </c>
      <c r="BS18" s="4">
        <v>20804</v>
      </c>
      <c r="BT18" s="4">
        <v>7.3911185973851179</v>
      </c>
      <c r="BU18" s="4">
        <v>0.13529751780113325</v>
      </c>
      <c r="BV18" s="4">
        <v>1</v>
      </c>
      <c r="BW18" s="4">
        <v>0</v>
      </c>
      <c r="BX18" s="4" t="e">
        <v>#N/A</v>
      </c>
      <c r="BY18" s="4" t="e">
        <v>#N/A</v>
      </c>
      <c r="BZ18" s="4" t="e">
        <v>#N/A</v>
      </c>
      <c r="CA18" s="4" t="e">
        <v>#N/A</v>
      </c>
      <c r="CB18" s="4" t="e">
        <v>#N/A</v>
      </c>
      <c r="CC18" s="4" t="e">
        <v>#DIV/0!</v>
      </c>
      <c r="CD18" s="4" t="s">
        <v>128</v>
      </c>
      <c r="CE18" s="4">
        <v>0.87261357675628803</v>
      </c>
      <c r="CF18" s="4">
        <v>13.609098747125607</v>
      </c>
      <c r="CG18" s="4">
        <v>0.19591888972068769</v>
      </c>
      <c r="CH18" s="4">
        <v>7.2826239277785559E-2</v>
      </c>
      <c r="CI18" s="4">
        <v>8.4958044129579621E-2</v>
      </c>
      <c r="CJ18" s="4">
        <v>90.741828697321807</v>
      </c>
      <c r="CK18" s="4" t="e">
        <v>#N/A</v>
      </c>
      <c r="CL18" s="4" t="e">
        <v>#DIV/0!</v>
      </c>
      <c r="CM18" s="4" t="e">
        <v>#DIV/0!</v>
      </c>
      <c r="CN18" s="4">
        <v>-100</v>
      </c>
      <c r="CO18" s="4" t="e">
        <v>#N/A</v>
      </c>
      <c r="CP18" s="4" t="e">
        <v>#N/A</v>
      </c>
      <c r="CQ18" s="4">
        <v>0</v>
      </c>
      <c r="CR18" s="4">
        <v>0.61089148344556476</v>
      </c>
      <c r="CS18" s="4" t="e">
        <v>#N/A</v>
      </c>
      <c r="CT18" s="4">
        <v>0.11858711400492261</v>
      </c>
      <c r="CU18" s="4">
        <v>-3.2575757575757577E-2</v>
      </c>
      <c r="CV18" s="4" t="e">
        <v>#N/A</v>
      </c>
      <c r="CW18" s="4">
        <v>0.97832692889226525</v>
      </c>
      <c r="CX18" s="4">
        <v>1.7660065372043838</v>
      </c>
      <c r="CY18" s="4">
        <v>203.0531292210716</v>
      </c>
      <c r="CZ18" s="4">
        <v>110.84406844837531</v>
      </c>
      <c r="DA18" s="4">
        <v>0</v>
      </c>
      <c r="DB18" s="4">
        <v>1.0289042490624742</v>
      </c>
      <c r="DC18" s="4">
        <v>-0.40606809869674959</v>
      </c>
    </row>
    <row r="19" spans="1:111" s="4" customFormat="1">
      <c r="A19" s="4">
        <v>18</v>
      </c>
      <c r="B19" s="4" t="s">
        <v>80</v>
      </c>
      <c r="C19" s="6">
        <v>42735</v>
      </c>
      <c r="D19" s="7">
        <v>2016</v>
      </c>
      <c r="E19" s="4">
        <v>0.75619999999999998</v>
      </c>
      <c r="F19" s="4">
        <v>27504</v>
      </c>
      <c r="G19" s="4">
        <v>23659</v>
      </c>
      <c r="H19" s="4">
        <v>31476</v>
      </c>
      <c r="I19" s="4">
        <v>120725</v>
      </c>
      <c r="J19" s="4">
        <v>8485</v>
      </c>
      <c r="K19" s="4">
        <v>159878</v>
      </c>
      <c r="L19" s="4">
        <v>118201</v>
      </c>
      <c r="M19" s="4">
        <v>6319</v>
      </c>
      <c r="N19" s="4">
        <v>0</v>
      </c>
      <c r="O19" s="4">
        <v>77198</v>
      </c>
      <c r="P19" s="4">
        <v>41094</v>
      </c>
      <c r="Q19" s="4">
        <v>24902</v>
      </c>
      <c r="R19" s="4">
        <v>299307</v>
      </c>
      <c r="S19" s="4">
        <v>258538</v>
      </c>
      <c r="T19" s="4" t="e">
        <v>#N/A</v>
      </c>
      <c r="U19" s="4">
        <v>2510</v>
      </c>
      <c r="V19" s="4">
        <v>178582</v>
      </c>
      <c r="W19" s="4">
        <v>-2510</v>
      </c>
      <c r="X19" s="4">
        <v>-917</v>
      </c>
      <c r="Y19" s="4">
        <v>4145</v>
      </c>
      <c r="Z19" s="4">
        <v>71</v>
      </c>
      <c r="AA19" s="4">
        <v>-3427</v>
      </c>
      <c r="AB19" s="4" t="e">
        <v>#N/A</v>
      </c>
      <c r="AC19" s="4" t="e">
        <v>#N/A</v>
      </c>
      <c r="AD19" s="4">
        <v>-3672</v>
      </c>
      <c r="AE19" s="4" t="e">
        <v>#N/A</v>
      </c>
      <c r="AF19" s="4">
        <v>161547.1874</v>
      </c>
      <c r="AG19" s="4">
        <v>-5145</v>
      </c>
      <c r="AH19" s="4">
        <v>-701</v>
      </c>
      <c r="AI19" s="4">
        <v>1718</v>
      </c>
      <c r="AJ19" s="4">
        <v>-3672</v>
      </c>
      <c r="AK19" s="4">
        <v>0</v>
      </c>
      <c r="AL19" s="4">
        <v>-1684</v>
      </c>
      <c r="AM19" s="4">
        <v>-18649</v>
      </c>
      <c r="AN19" s="4">
        <v>0</v>
      </c>
      <c r="AO19" s="4">
        <v>-5673</v>
      </c>
      <c r="AP19" s="4">
        <v>114574</v>
      </c>
      <c r="AQ19" s="4" t="e">
        <v>#N/A</v>
      </c>
      <c r="AR19" s="4" t="e">
        <v>#N/A</v>
      </c>
      <c r="AS19" s="4">
        <v>290822</v>
      </c>
      <c r="AT19" s="4">
        <v>42453</v>
      </c>
      <c r="AU19" s="4" t="e">
        <v>#N/A</v>
      </c>
      <c r="AV19" s="4" t="e">
        <v>#N/A</v>
      </c>
      <c r="AW19" s="4" t="e">
        <v>#N/A</v>
      </c>
      <c r="AX19" s="4" t="e">
        <v>#N/A</v>
      </c>
      <c r="AY19" s="4">
        <v>38826</v>
      </c>
      <c r="AZ19" s="4" t="e">
        <v>#N/A</v>
      </c>
      <c r="BA19" s="4" t="e">
        <v>#N/A</v>
      </c>
      <c r="BB19" s="4" t="e">
        <v>#N/A</v>
      </c>
      <c r="BC19" s="4" t="e">
        <v>#N/A</v>
      </c>
      <c r="BD19" s="4">
        <v>9421</v>
      </c>
      <c r="BE19" s="4">
        <v>473</v>
      </c>
      <c r="BF19" s="8">
        <v>0.5408904535100435</v>
      </c>
      <c r="BG19" s="8">
        <v>0.31306688755435907</v>
      </c>
      <c r="BH19" s="5">
        <v>-5145</v>
      </c>
      <c r="BI19" s="9">
        <v>0</v>
      </c>
      <c r="BJ19" s="5">
        <v>0</v>
      </c>
      <c r="BK19" s="5">
        <v>0</v>
      </c>
      <c r="BL19" s="4">
        <v>1151.171</v>
      </c>
      <c r="BM19" s="5">
        <v>161547.1874</v>
      </c>
      <c r="BN19" s="5">
        <v>0</v>
      </c>
      <c r="BO19" s="4">
        <v>152.85</v>
      </c>
      <c r="BP19" s="4">
        <v>1</v>
      </c>
      <c r="BQ19" s="4" t="s">
        <v>66</v>
      </c>
      <c r="BR19" s="4">
        <v>0</v>
      </c>
      <c r="BS19" s="4">
        <v>42453</v>
      </c>
      <c r="BT19" s="4">
        <v>3.8053185263703391</v>
      </c>
      <c r="BU19" s="4">
        <v>0.26279009051939706</v>
      </c>
      <c r="BV19" s="4">
        <v>0</v>
      </c>
      <c r="BW19" s="4">
        <v>0</v>
      </c>
      <c r="BX19" s="4" t="e">
        <v>#N/A</v>
      </c>
      <c r="BY19" s="4" t="e">
        <v>#N/A</v>
      </c>
      <c r="BZ19" s="4" t="e">
        <v>#N/A</v>
      </c>
      <c r="CA19" s="4" t="e">
        <v>#N/A</v>
      </c>
      <c r="CB19" s="4" t="e">
        <v>#N/A</v>
      </c>
      <c r="CC19" s="4" t="e">
        <v>#DIV/0!</v>
      </c>
      <c r="CD19" s="4" t="s">
        <v>127</v>
      </c>
      <c r="CE19" s="4">
        <v>0</v>
      </c>
      <c r="CF19" s="4">
        <v>12.60922508147241</v>
      </c>
      <c r="CG19" s="4">
        <v>0.5878796264370697</v>
      </c>
      <c r="CH19" s="4">
        <v>8.3198856024082293E-2</v>
      </c>
      <c r="CI19" s="4">
        <v>9.3626109754703576E-2</v>
      </c>
      <c r="CJ19" s="4">
        <v>67.619186198453676</v>
      </c>
      <c r="CK19" s="4" t="e">
        <v>#N/A</v>
      </c>
      <c r="CL19" s="4" t="e">
        <v>#DIV/0!</v>
      </c>
      <c r="CM19" s="4">
        <v>-100</v>
      </c>
      <c r="CN19" s="4">
        <v>115.51724137931036</v>
      </c>
      <c r="CO19" s="4" t="e">
        <v>#N/A</v>
      </c>
      <c r="CP19" s="4" t="e">
        <v>#N/A</v>
      </c>
      <c r="CQ19" s="4">
        <v>0</v>
      </c>
      <c r="CR19" s="4">
        <v>0.47811444436648659</v>
      </c>
      <c r="CS19" s="4">
        <v>0.19705519750623943</v>
      </c>
      <c r="CT19" s="4">
        <v>8.4334156705753172E-2</v>
      </c>
      <c r="CU19" s="4">
        <v>0.12356777719019919</v>
      </c>
      <c r="CV19" s="4">
        <v>0.5408904535100435</v>
      </c>
      <c r="CW19" s="4">
        <v>0.53416057760092484</v>
      </c>
      <c r="CX19" s="4">
        <v>1.8184345040397616</v>
      </c>
      <c r="CY19" s="4">
        <v>235.99788583509513</v>
      </c>
      <c r="CZ19" s="4">
        <v>91.456434174263308</v>
      </c>
      <c r="DA19" s="4">
        <v>0</v>
      </c>
      <c r="DB19" s="4">
        <v>1.1576905522592424</v>
      </c>
      <c r="DC19" s="4" t="e">
        <v>#N/A</v>
      </c>
    </row>
    <row r="20" spans="1:111" s="4" customFormat="1">
      <c r="A20" s="4">
        <v>19</v>
      </c>
      <c r="B20" s="4" t="s">
        <v>80</v>
      </c>
      <c r="C20" s="6">
        <v>42369</v>
      </c>
      <c r="D20" s="7">
        <v>2015</v>
      </c>
      <c r="E20" s="4">
        <v>1.0876999999999999</v>
      </c>
      <c r="F20" s="4">
        <v>23666</v>
      </c>
      <c r="G20" s="4">
        <v>29466</v>
      </c>
      <c r="H20" s="4">
        <v>30693</v>
      </c>
      <c r="I20" s="4">
        <v>178081</v>
      </c>
      <c r="J20" s="4">
        <v>9350</v>
      </c>
      <c r="K20" s="4">
        <v>147003</v>
      </c>
      <c r="L20" s="4">
        <v>159395</v>
      </c>
      <c r="M20" s="4">
        <v>5917</v>
      </c>
      <c r="N20" s="4">
        <v>0</v>
      </c>
      <c r="O20" s="4">
        <v>39755</v>
      </c>
      <c r="P20" s="4">
        <v>-26882</v>
      </c>
      <c r="Q20" s="4">
        <v>73589</v>
      </c>
      <c r="R20" s="4">
        <v>315194</v>
      </c>
      <c r="S20" s="4">
        <v>351314</v>
      </c>
      <c r="T20" s="4" t="e">
        <v>#N/A</v>
      </c>
      <c r="U20" s="4">
        <v>2590</v>
      </c>
      <c r="V20" s="4">
        <v>137113</v>
      </c>
      <c r="W20" s="4">
        <v>-2590</v>
      </c>
      <c r="X20" s="4">
        <v>16377</v>
      </c>
      <c r="Y20" s="4">
        <v>3271</v>
      </c>
      <c r="Z20" s="4">
        <v>450</v>
      </c>
      <c r="AA20" s="4">
        <v>13787</v>
      </c>
      <c r="AB20" s="4" t="e">
        <v>#N/A</v>
      </c>
      <c r="AC20" s="4">
        <v>0</v>
      </c>
      <c r="AD20" s="4">
        <v>7299</v>
      </c>
      <c r="AE20" s="4" t="e">
        <v>#N/A</v>
      </c>
      <c r="AF20" s="4">
        <v>59292.0982</v>
      </c>
      <c r="AG20" s="4">
        <v>-8528</v>
      </c>
      <c r="AH20" s="4">
        <v>-1160</v>
      </c>
      <c r="AI20" s="4">
        <v>2272</v>
      </c>
      <c r="AJ20" s="4">
        <v>7299</v>
      </c>
      <c r="AK20" s="4">
        <v>0</v>
      </c>
      <c r="AL20" s="4">
        <v>-10597</v>
      </c>
      <c r="AM20" s="4">
        <v>17764</v>
      </c>
      <c r="AN20" s="4">
        <v>0</v>
      </c>
      <c r="AO20" s="4">
        <v>-9480</v>
      </c>
      <c r="AP20" s="4">
        <v>105663</v>
      </c>
      <c r="AQ20" s="4" t="e">
        <v>#N/A</v>
      </c>
      <c r="AR20" s="4" t="e">
        <v>#N/A</v>
      </c>
      <c r="AS20" s="4">
        <v>305844</v>
      </c>
      <c r="AT20" s="4">
        <v>-25523</v>
      </c>
      <c r="AU20" s="4" t="e">
        <v>#N/A</v>
      </c>
      <c r="AV20" s="4" t="e">
        <v>#N/A</v>
      </c>
      <c r="AW20" s="4" t="e">
        <v>#N/A</v>
      </c>
      <c r="AX20" s="4" t="e">
        <v>#N/A</v>
      </c>
      <c r="AY20" s="4" t="e">
        <v>#N/A</v>
      </c>
      <c r="AZ20" s="4" t="e">
        <v>#N/A</v>
      </c>
      <c r="BA20" s="4" t="e">
        <v>#N/A</v>
      </c>
      <c r="BB20" s="4" t="e">
        <v>#N/A</v>
      </c>
      <c r="BC20" s="4" t="e">
        <v>#N/A</v>
      </c>
      <c r="BD20" s="4">
        <v>-44775</v>
      </c>
      <c r="BE20" s="4">
        <v>10570</v>
      </c>
      <c r="BF20" s="8">
        <v>0.3384751882570291</v>
      </c>
      <c r="BG20" s="8">
        <v>0.20558060657790556</v>
      </c>
      <c r="BH20" s="5">
        <v>-8528</v>
      </c>
      <c r="BI20" s="9">
        <v>0</v>
      </c>
      <c r="BJ20" s="5">
        <v>0</v>
      </c>
      <c r="BK20" s="5">
        <v>0</v>
      </c>
      <c r="BL20" s="4">
        <v>1151.171</v>
      </c>
      <c r="BM20" s="5">
        <v>59292.0982</v>
      </c>
      <c r="BN20" s="5">
        <v>0</v>
      </c>
      <c r="BO20" s="4">
        <v>56.1</v>
      </c>
      <c r="BP20" s="4">
        <v>1</v>
      </c>
      <c r="BQ20" s="4" t="s">
        <v>66</v>
      </c>
      <c r="BR20" s="4">
        <v>0</v>
      </c>
      <c r="BS20" s="4">
        <v>-25523</v>
      </c>
      <c r="BT20" s="4">
        <v>-2.3230849900090114</v>
      </c>
      <c r="BU20" s="4">
        <v>-0.43046208137056619</v>
      </c>
      <c r="BV20" s="4">
        <v>0</v>
      </c>
      <c r="BW20" s="4">
        <v>1</v>
      </c>
      <c r="BX20" s="4" t="e">
        <v>#N/A</v>
      </c>
      <c r="BY20" s="4" t="e">
        <v>#N/A</v>
      </c>
      <c r="BZ20" s="4" t="e">
        <v>#N/A</v>
      </c>
      <c r="CA20" s="4" t="e">
        <v>#N/A</v>
      </c>
      <c r="CB20" s="4" t="e">
        <v>#N/A</v>
      </c>
      <c r="CC20" s="4">
        <v>-100</v>
      </c>
      <c r="CD20" s="4" t="s">
        <v>127</v>
      </c>
      <c r="CE20" s="4" t="e">
        <v>#N/A</v>
      </c>
      <c r="CF20" s="4">
        <v>12.660943601251688</v>
      </c>
      <c r="CG20" s="4">
        <v>0.20489188594960564</v>
      </c>
      <c r="CH20" s="4">
        <v>0.23347208385946433</v>
      </c>
      <c r="CI20" s="4">
        <v>0.13846086446518729</v>
      </c>
      <c r="CJ20" s="4">
        <v>119.8912440929975</v>
      </c>
      <c r="CK20" s="4" t="e">
        <v>#N/A</v>
      </c>
      <c r="CL20" s="4">
        <v>-100</v>
      </c>
      <c r="CM20" s="4">
        <v>115.51724137931036</v>
      </c>
      <c r="CN20" s="4">
        <v>-35.911602209944746</v>
      </c>
      <c r="CO20" s="4" t="e">
        <v>#N/A</v>
      </c>
      <c r="CP20" s="4" t="e">
        <v>#N/A</v>
      </c>
      <c r="CQ20" s="4">
        <v>2877.9275000000002</v>
      </c>
      <c r="CR20" s="4">
        <v>0.73917650716701455</v>
      </c>
      <c r="CS20" s="4">
        <v>0.17246203925201622</v>
      </c>
      <c r="CT20" s="4">
        <v>0.27192950778231184</v>
      </c>
      <c r="CU20" s="4">
        <v>0.12236286919831224</v>
      </c>
      <c r="CV20" s="4">
        <v>0.3384751882570291</v>
      </c>
      <c r="CW20" s="4">
        <v>0.4663889541044563</v>
      </c>
      <c r="CX20" s="4">
        <v>-1.5576147004662462</v>
      </c>
      <c r="CY20" s="4">
        <v>19.138221381267741</v>
      </c>
      <c r="CZ20" s="4" t="e">
        <v>#N/A</v>
      </c>
      <c r="DA20" s="4">
        <v>0</v>
      </c>
      <c r="DB20" s="4">
        <v>0.89718599315711867</v>
      </c>
      <c r="DC20" s="4" t="e">
        <v>#N/A</v>
      </c>
      <c r="DG20" s="2"/>
    </row>
    <row r="21" spans="1:111" s="4" customFormat="1">
      <c r="A21" s="4">
        <v>20</v>
      </c>
      <c r="B21" s="4" t="s">
        <v>80</v>
      </c>
      <c r="C21" s="6">
        <v>42004</v>
      </c>
      <c r="D21" s="7">
        <v>2014</v>
      </c>
      <c r="E21" s="4">
        <v>1.1063000000000001</v>
      </c>
      <c r="F21" s="4">
        <v>25151</v>
      </c>
      <c r="G21" s="4">
        <v>27097</v>
      </c>
      <c r="H21" s="4">
        <v>26547</v>
      </c>
      <c r="I21" s="4">
        <v>135136</v>
      </c>
      <c r="J21" s="4">
        <v>9422</v>
      </c>
      <c r="K21" s="4">
        <v>163830</v>
      </c>
      <c r="L21" s="4">
        <v>139226</v>
      </c>
      <c r="M21" s="4">
        <v>961</v>
      </c>
      <c r="N21" s="4">
        <v>0</v>
      </c>
      <c r="O21" s="4">
        <v>45584</v>
      </c>
      <c r="P21" s="4">
        <v>-4990</v>
      </c>
      <c r="Q21" s="4">
        <v>34255</v>
      </c>
      <c r="R21" s="4">
        <v>277718</v>
      </c>
      <c r="S21" s="4">
        <v>291223</v>
      </c>
      <c r="T21" s="4" t="e">
        <v>#N/A</v>
      </c>
      <c r="U21" s="4">
        <v>2530</v>
      </c>
      <c r="V21" s="4">
        <v>142582</v>
      </c>
      <c r="W21" s="4">
        <v>-2530</v>
      </c>
      <c r="X21" s="4">
        <v>360</v>
      </c>
      <c r="Y21" s="4">
        <v>3375</v>
      </c>
      <c r="Z21" s="4">
        <v>103</v>
      </c>
      <c r="AA21" s="4">
        <v>-2170</v>
      </c>
      <c r="AB21" s="4" t="e">
        <v>#N/A</v>
      </c>
      <c r="AC21" s="4">
        <v>0</v>
      </c>
      <c r="AD21" s="4">
        <v>-2394</v>
      </c>
      <c r="AE21" s="4" t="e">
        <v>#N/A</v>
      </c>
      <c r="AF21" s="4">
        <v>34063.8917</v>
      </c>
      <c r="AG21" s="4">
        <v>-11533</v>
      </c>
      <c r="AH21" s="4">
        <v>472</v>
      </c>
      <c r="AI21" s="4">
        <v>1574</v>
      </c>
      <c r="AJ21" s="4">
        <v>-2394</v>
      </c>
      <c r="AK21" s="4">
        <v>0</v>
      </c>
      <c r="AL21" s="4">
        <v>-9874</v>
      </c>
      <c r="AM21" s="4">
        <v>5012</v>
      </c>
      <c r="AN21" s="4">
        <v>0</v>
      </c>
      <c r="AO21" s="4">
        <v>-13111</v>
      </c>
      <c r="AP21" s="4">
        <v>83073</v>
      </c>
      <c r="AQ21" s="4" t="e">
        <v>#N/A</v>
      </c>
      <c r="AR21" s="4" t="e">
        <v>#N/A</v>
      </c>
      <c r="AS21" s="4">
        <v>268296</v>
      </c>
      <c r="AT21" s="4">
        <v>-3631</v>
      </c>
      <c r="AU21" s="4" t="e">
        <v>#N/A</v>
      </c>
      <c r="AV21" s="4" t="e">
        <v>#N/A</v>
      </c>
      <c r="AW21" s="4" t="e">
        <v>#N/A</v>
      </c>
      <c r="AX21" s="4" t="e">
        <v>#N/A</v>
      </c>
      <c r="AY21" s="4" t="e">
        <v>#N/A</v>
      </c>
      <c r="AZ21" s="4" t="e">
        <v>#N/A</v>
      </c>
      <c r="BA21" s="4" t="e">
        <v>#N/A</v>
      </c>
      <c r="BB21" s="4" t="e">
        <v>#N/A</v>
      </c>
      <c r="BC21" s="4" t="e">
        <v>#N/A</v>
      </c>
      <c r="BD21" s="4">
        <v>-42923</v>
      </c>
      <c r="BE21" s="4">
        <v>981</v>
      </c>
      <c r="BF21" s="8">
        <v>0.38967410608572106</v>
      </c>
      <c r="BG21" s="8">
        <v>0.20355789722945772</v>
      </c>
      <c r="BH21" s="5">
        <v>-11533</v>
      </c>
      <c r="BI21" s="9">
        <v>2.5</v>
      </c>
      <c r="BJ21" s="5">
        <v>2877.9275000000002</v>
      </c>
      <c r="BK21" s="5">
        <v>2877.9275000000002</v>
      </c>
      <c r="BL21" s="4">
        <v>1151.171</v>
      </c>
      <c r="BM21" s="5">
        <v>34063.8917</v>
      </c>
      <c r="BN21" s="5">
        <v>1</v>
      </c>
      <c r="BO21" s="4">
        <v>32.229999999999997</v>
      </c>
      <c r="BP21" s="4">
        <v>1</v>
      </c>
      <c r="BQ21" s="4" t="s">
        <v>66</v>
      </c>
      <c r="BR21" s="4">
        <v>1</v>
      </c>
      <c r="BS21" s="4">
        <v>-3631</v>
      </c>
      <c r="BT21" s="4">
        <v>-9.3814077939961447</v>
      </c>
      <c r="BU21" s="4">
        <v>-0.10659381000791521</v>
      </c>
      <c r="BV21" s="4">
        <v>1</v>
      </c>
      <c r="BW21" s="4">
        <v>0</v>
      </c>
      <c r="BX21" s="4" t="e">
        <v>#N/A</v>
      </c>
      <c r="BY21" s="4" t="e">
        <v>#N/A</v>
      </c>
      <c r="BZ21" s="4" t="e">
        <v>#N/A</v>
      </c>
      <c r="CA21" s="4" t="e">
        <v>#N/A</v>
      </c>
      <c r="CB21" s="4" t="e">
        <v>#N/A</v>
      </c>
      <c r="CC21" s="4">
        <v>115.51724137931036</v>
      </c>
      <c r="CD21" s="4" t="s">
        <v>126</v>
      </c>
      <c r="CE21" s="4" t="e">
        <v>#N/A</v>
      </c>
      <c r="CF21" s="4">
        <v>12.534361489343366</v>
      </c>
      <c r="CG21" s="4">
        <v>0.13359681882341079</v>
      </c>
      <c r="CH21" s="4">
        <v>0.12334454374581411</v>
      </c>
      <c r="CI21" s="4">
        <v>0.11548872105938418</v>
      </c>
      <c r="CJ21" s="4">
        <v>104.51878522979862</v>
      </c>
      <c r="CK21" s="4" t="e">
        <v>#N/A</v>
      </c>
      <c r="CL21" s="4">
        <v>115.51724137931036</v>
      </c>
      <c r="CM21" s="4">
        <v>-35.911602209944746</v>
      </c>
      <c r="CN21" s="4">
        <v>66.055045871559599</v>
      </c>
      <c r="CO21" s="4" t="e">
        <v>#N/A</v>
      </c>
      <c r="CP21" s="4" t="e">
        <v>#N/A</v>
      </c>
      <c r="CQ21" s="4">
        <v>1335.3583599999999</v>
      </c>
      <c r="CR21" s="4">
        <v>0.62466602812925343</v>
      </c>
      <c r="CS21" s="4">
        <v>0.18615286009549256</v>
      </c>
      <c r="CT21" s="4">
        <v>0.21345916619414518</v>
      </c>
      <c r="CU21" s="4">
        <v>-3.600030508733125E-2</v>
      </c>
      <c r="CV21" s="4">
        <v>0.38967410608572106</v>
      </c>
      <c r="CW21" s="4">
        <v>0.58991494969717484</v>
      </c>
      <c r="CX21" s="4">
        <v>-12.554117323051502</v>
      </c>
      <c r="CY21" s="4">
        <v>149.77981651376146</v>
      </c>
      <c r="CZ21" s="4" t="e">
        <v>#N/A</v>
      </c>
      <c r="DA21" s="4">
        <v>1</v>
      </c>
      <c r="DB21" s="4">
        <v>0.95362660229446161</v>
      </c>
      <c r="DC21" s="4" t="e">
        <v>#N/A</v>
      </c>
    </row>
    <row r="22" spans="1:111" s="4" customFormat="1">
      <c r="A22" s="4">
        <v>21</v>
      </c>
      <c r="B22" s="4" t="s">
        <v>80</v>
      </c>
      <c r="C22" s="6">
        <v>41639</v>
      </c>
      <c r="D22" s="7">
        <v>2013</v>
      </c>
      <c r="E22" s="4">
        <v>0.65049999999999997</v>
      </c>
      <c r="F22" s="4">
        <v>22562.269</v>
      </c>
      <c r="G22" s="4">
        <v>19085.330900000001</v>
      </c>
      <c r="H22" s="4">
        <v>18753.097399999999</v>
      </c>
      <c r="I22" s="4">
        <v>68315.089900000006</v>
      </c>
      <c r="J22" s="4">
        <v>10062.397000000001</v>
      </c>
      <c r="K22" s="4">
        <v>128705.9189</v>
      </c>
      <c r="L22" s="4">
        <v>72084.788199999995</v>
      </c>
      <c r="M22" s="4">
        <v>273.02350000000001</v>
      </c>
      <c r="N22" s="4">
        <v>0</v>
      </c>
      <c r="O22" s="4">
        <v>71055.193400000004</v>
      </c>
      <c r="P22" s="4">
        <v>58752.6878</v>
      </c>
      <c r="Q22" s="4">
        <v>13782.7536</v>
      </c>
      <c r="R22" s="4">
        <v>210244.5576</v>
      </c>
      <c r="S22" s="4">
        <v>155488.5442</v>
      </c>
      <c r="T22" s="4" t="e">
        <v>#N/A</v>
      </c>
      <c r="U22" s="4">
        <v>1227.2607</v>
      </c>
      <c r="V22" s="4">
        <v>141929.46609999999</v>
      </c>
      <c r="W22" s="4">
        <v>-1227.2606000000001</v>
      </c>
      <c r="X22" s="4">
        <v>-540.38530000000003</v>
      </c>
      <c r="Y22" s="4">
        <v>2796.3312999999998</v>
      </c>
      <c r="Z22" s="4">
        <v>13.0213</v>
      </c>
      <c r="AA22" s="4">
        <v>-1767.646</v>
      </c>
      <c r="AB22" s="4" t="e">
        <v>#N/A</v>
      </c>
      <c r="AC22" s="4">
        <v>55.340699999999998</v>
      </c>
      <c r="AD22" s="4">
        <v>-7431.9259000000002</v>
      </c>
      <c r="AE22" s="4" t="e">
        <v>#N/A</v>
      </c>
      <c r="AF22" s="4">
        <v>88575.343299999993</v>
      </c>
      <c r="AG22" s="4">
        <v>-8971.6988999999994</v>
      </c>
      <c r="AH22" s="4">
        <v>1683.0073</v>
      </c>
      <c r="AI22" s="4">
        <v>468.76799999999997</v>
      </c>
      <c r="AJ22" s="4">
        <v>-7431.9258</v>
      </c>
      <c r="AK22" s="4">
        <v>0</v>
      </c>
      <c r="AL22" s="4">
        <v>-5694.0205999999998</v>
      </c>
      <c r="AM22" s="4">
        <v>-1673.2414000000001</v>
      </c>
      <c r="AN22" s="4">
        <v>0</v>
      </c>
      <c r="AO22" s="4">
        <v>-8568.0375000000004</v>
      </c>
      <c r="AP22" s="4">
        <v>68459.6584</v>
      </c>
      <c r="AQ22" s="4" t="e">
        <v>#N/A</v>
      </c>
      <c r="AR22" s="4" t="e">
        <v>#N/A</v>
      </c>
      <c r="AS22" s="4">
        <v>200182.16080000001</v>
      </c>
      <c r="AT22" s="4">
        <v>60450.042500000003</v>
      </c>
      <c r="AU22" s="4" t="e">
        <v>#N/A</v>
      </c>
      <c r="AV22" s="4" t="e">
        <v>#N/A</v>
      </c>
      <c r="AW22" s="4" t="e">
        <v>#N/A</v>
      </c>
      <c r="AX22" s="4" t="e">
        <v>#N/A</v>
      </c>
      <c r="AY22" s="4" t="e">
        <v>#N/A</v>
      </c>
      <c r="AZ22" s="4" t="e">
        <v>#N/A</v>
      </c>
      <c r="BA22" s="4" t="e">
        <v>#N/A</v>
      </c>
      <c r="BB22" s="4" t="e">
        <v>#N/A</v>
      </c>
      <c r="BC22" s="4" t="e">
        <v>#N/A</v>
      </c>
      <c r="BD22" s="4">
        <v>13562.3627</v>
      </c>
      <c r="BE22" s="4">
        <v>-4635.5945000000002</v>
      </c>
      <c r="BF22" s="8">
        <v>0.60877311236620346</v>
      </c>
      <c r="BG22" s="8">
        <v>0.2785053921154248</v>
      </c>
      <c r="BH22" s="5">
        <v>-8971.6985000000004</v>
      </c>
      <c r="BI22" s="9">
        <v>1.1599999999999999</v>
      </c>
      <c r="BJ22" s="5">
        <v>1335.3583599999999</v>
      </c>
      <c r="BK22" s="5">
        <v>1335.3583599999999</v>
      </c>
      <c r="BL22" s="4">
        <v>1151.171</v>
      </c>
      <c r="BM22" s="5">
        <v>88575.343299999993</v>
      </c>
      <c r="BN22" s="5">
        <v>1</v>
      </c>
      <c r="BO22" s="4">
        <v>83.7</v>
      </c>
      <c r="BP22" s="4">
        <v>1</v>
      </c>
      <c r="BQ22" s="4" t="s">
        <v>66</v>
      </c>
      <c r="BR22" s="4">
        <v>1</v>
      </c>
      <c r="BS22" s="4">
        <v>60450.042500000003</v>
      </c>
      <c r="BT22" s="4">
        <v>1.4652651948094162</v>
      </c>
      <c r="BU22" s="4">
        <v>0.68247031564144112</v>
      </c>
      <c r="BV22" s="4">
        <v>0</v>
      </c>
      <c r="BW22" s="4">
        <v>1</v>
      </c>
      <c r="BX22" s="4" t="e">
        <v>#N/A</v>
      </c>
      <c r="BY22" s="4" t="e">
        <v>#N/A</v>
      </c>
      <c r="BZ22" s="4" t="e">
        <v>#N/A</v>
      </c>
      <c r="CA22" s="4" t="e">
        <v>#N/A</v>
      </c>
      <c r="CB22" s="4" t="e">
        <v>#N/A</v>
      </c>
      <c r="CC22" s="4">
        <v>-35.911602209944746</v>
      </c>
      <c r="CD22" s="4" t="s">
        <v>126</v>
      </c>
      <c r="CE22" s="4" t="e">
        <v>#N/A</v>
      </c>
      <c r="CF22" s="4">
        <v>12.256026692125609</v>
      </c>
      <c r="CG22" s="4">
        <v>0.45829016360706976</v>
      </c>
      <c r="CH22" s="4">
        <v>6.5555816318548066E-2</v>
      </c>
      <c r="CI22" s="4">
        <v>0.11049565951753712</v>
      </c>
      <c r="CJ22" s="4">
        <v>244.21538083596226</v>
      </c>
      <c r="CK22" s="4" t="e">
        <v>#N/A</v>
      </c>
      <c r="CL22" s="4">
        <v>-35.911602209944746</v>
      </c>
      <c r="CM22" s="4">
        <v>66.055045871559599</v>
      </c>
      <c r="CN22" s="4">
        <v>211.42857142857147</v>
      </c>
      <c r="CO22" s="4" t="e">
        <v>#N/A</v>
      </c>
      <c r="CP22" s="4" t="e">
        <v>#N/A</v>
      </c>
      <c r="CQ22" s="4">
        <v>2083.61951</v>
      </c>
      <c r="CR22" s="4">
        <v>0.40841742958867439</v>
      </c>
      <c r="CS22" s="4">
        <v>0.19651099116013454</v>
      </c>
      <c r="CT22" s="4">
        <v>4.052586366395472E-2</v>
      </c>
      <c r="CU22" s="4">
        <v>-0.19642856371718728</v>
      </c>
      <c r="CV22" s="4">
        <v>0.60877311236620346</v>
      </c>
      <c r="CW22" s="4">
        <v>0.61217241658577903</v>
      </c>
      <c r="CX22" s="4">
        <v>1.1754366161115601</v>
      </c>
      <c r="CY22" s="4">
        <v>-14.478066276073109</v>
      </c>
      <c r="CZ22" s="4" t="e">
        <v>#N/A</v>
      </c>
      <c r="DA22" s="4">
        <v>0</v>
      </c>
      <c r="DB22" s="4">
        <v>1.3521546470302601</v>
      </c>
      <c r="DC22" s="4" t="e">
        <v>#N/A</v>
      </c>
    </row>
    <row r="23" spans="1:111" s="4" customFormat="1">
      <c r="A23" s="4">
        <v>22</v>
      </c>
      <c r="B23" s="4" t="s">
        <v>80</v>
      </c>
      <c r="C23" s="6">
        <v>41274</v>
      </c>
      <c r="D23" s="7">
        <v>2012</v>
      </c>
      <c r="E23" s="4">
        <v>0.76429999999999998</v>
      </c>
      <c r="F23" s="4">
        <v>15969.3495</v>
      </c>
      <c r="G23" s="4">
        <v>14203.126</v>
      </c>
      <c r="H23" s="4">
        <v>15162.6315</v>
      </c>
      <c r="I23" s="4">
        <v>68632.145000000004</v>
      </c>
      <c r="J23" s="4">
        <v>10221.4838</v>
      </c>
      <c r="K23" s="4">
        <v>106223.98149999999</v>
      </c>
      <c r="L23" s="4">
        <v>57307.535499999998</v>
      </c>
      <c r="M23" s="4">
        <v>146.67599999999999</v>
      </c>
      <c r="N23" s="4">
        <v>0</v>
      </c>
      <c r="O23" s="4">
        <v>59590.180800000002</v>
      </c>
      <c r="P23" s="4">
        <v>52668.906999999999</v>
      </c>
      <c r="Q23" s="4">
        <v>21766.1073</v>
      </c>
      <c r="R23" s="4">
        <v>190859.08929999999</v>
      </c>
      <c r="S23" s="4">
        <v>141163.43</v>
      </c>
      <c r="T23" s="4" t="e">
        <v>#N/A</v>
      </c>
      <c r="U23" s="4">
        <v>1037.8280999999999</v>
      </c>
      <c r="V23" s="4">
        <v>122226.94130000001</v>
      </c>
      <c r="W23" s="4">
        <v>-1037.8280999999999</v>
      </c>
      <c r="X23" s="4">
        <v>5077.2785999999996</v>
      </c>
      <c r="Y23" s="4">
        <v>2246.5558999999998</v>
      </c>
      <c r="Z23" s="4">
        <v>167.79259999999999</v>
      </c>
      <c r="AA23" s="4">
        <v>4039.4503</v>
      </c>
      <c r="AB23" s="4" t="e">
        <v>#N/A</v>
      </c>
      <c r="AC23" s="4">
        <v>158.4708</v>
      </c>
      <c r="AD23" s="4">
        <v>-2094.2997999999998</v>
      </c>
      <c r="AE23" s="4" t="e">
        <v>#N/A</v>
      </c>
      <c r="AF23" s="4">
        <v>47025.348400000003</v>
      </c>
      <c r="AG23" s="4">
        <v>-3017.1588999999999</v>
      </c>
      <c r="AH23" s="4">
        <v>2361.5248999999999</v>
      </c>
      <c r="AI23" s="4">
        <v>832.74829999999997</v>
      </c>
      <c r="AJ23" s="4">
        <v>-2094.2997</v>
      </c>
      <c r="AK23" s="4">
        <v>0</v>
      </c>
      <c r="AL23" s="4">
        <v>-4550.0118000000002</v>
      </c>
      <c r="AM23" s="4">
        <v>-1410.7002</v>
      </c>
      <c r="AN23" s="4">
        <v>0</v>
      </c>
      <c r="AO23" s="4">
        <v>-1674.8184000000001</v>
      </c>
      <c r="AP23" s="4">
        <v>65793.327000000005</v>
      </c>
      <c r="AQ23" s="4" t="e">
        <v>#N/A</v>
      </c>
      <c r="AR23" s="4" t="e">
        <v>#N/A</v>
      </c>
      <c r="AS23" s="4">
        <v>180637.60250000001</v>
      </c>
      <c r="AT23" s="4">
        <v>54245.673199999997</v>
      </c>
      <c r="AU23" s="4" t="e">
        <v>#N/A</v>
      </c>
      <c r="AV23" s="4" t="e">
        <v>#N/A</v>
      </c>
      <c r="AW23" s="4" t="e">
        <v>#N/A</v>
      </c>
      <c r="AX23" s="4" t="e">
        <v>#N/A</v>
      </c>
      <c r="AY23" s="4" t="e">
        <v>#N/A</v>
      </c>
      <c r="AZ23" s="4" t="e">
        <v>#N/A</v>
      </c>
      <c r="BA23" s="4" t="e">
        <v>#N/A</v>
      </c>
      <c r="BB23" s="4" t="e">
        <v>#N/A</v>
      </c>
      <c r="BC23" s="4" t="e">
        <v>#N/A</v>
      </c>
      <c r="BD23" s="4">
        <v>2643.2238000000002</v>
      </c>
      <c r="BE23" s="4">
        <v>152.25619999999981</v>
      </c>
      <c r="BF23" s="8">
        <v>0.45574354407836148</v>
      </c>
      <c r="BG23" s="8">
        <v>0.22306322350845945</v>
      </c>
      <c r="BH23" s="5">
        <v>-3017.1588000000002</v>
      </c>
      <c r="BI23" s="9">
        <v>1.81</v>
      </c>
      <c r="BJ23" s="5">
        <v>2083.61951</v>
      </c>
      <c r="BK23" s="5">
        <v>2083.61951</v>
      </c>
      <c r="BL23" s="4">
        <v>1151.171</v>
      </c>
      <c r="BM23" s="5">
        <v>47025.348400000003</v>
      </c>
      <c r="BN23" s="5">
        <v>1</v>
      </c>
      <c r="BO23" s="4">
        <v>44.99</v>
      </c>
      <c r="BP23" s="4">
        <v>1</v>
      </c>
      <c r="BQ23" s="4" t="s">
        <v>66</v>
      </c>
      <c r="BR23" s="4">
        <v>1</v>
      </c>
      <c r="BS23" s="4">
        <v>54245.673199999997</v>
      </c>
      <c r="BT23" s="4">
        <v>0.86689583935332204</v>
      </c>
      <c r="BU23" s="4">
        <v>1.1535411229404096</v>
      </c>
      <c r="BV23" s="4">
        <v>1</v>
      </c>
      <c r="BW23" s="4">
        <v>0</v>
      </c>
      <c r="BX23" s="4" t="e">
        <v>#N/A</v>
      </c>
      <c r="BY23" s="4" t="e">
        <v>#N/A</v>
      </c>
      <c r="BZ23" s="4" t="e">
        <v>#N/A</v>
      </c>
      <c r="CA23" s="4" t="e">
        <v>#N/A</v>
      </c>
      <c r="CB23" s="4" t="e">
        <v>#N/A</v>
      </c>
      <c r="CC23" s="4">
        <v>66.055045871559599</v>
      </c>
      <c r="CD23" s="4" t="s">
        <v>126</v>
      </c>
      <c r="CE23" s="4" t="e">
        <v>#N/A</v>
      </c>
      <c r="CF23" s="4">
        <v>12.159290682399554</v>
      </c>
      <c r="CG23" s="4">
        <v>0.27135822286457911</v>
      </c>
      <c r="CH23" s="4">
        <v>0.11404281231682478</v>
      </c>
      <c r="CI23" s="4">
        <v>4.5245168072258424E-2</v>
      </c>
      <c r="CJ23" s="4">
        <v>60.592080182149544</v>
      </c>
      <c r="CK23" s="4" t="e">
        <v>#N/A</v>
      </c>
      <c r="CL23" s="4">
        <v>66.055045871559599</v>
      </c>
      <c r="CM23" s="4">
        <v>211.42857142857147</v>
      </c>
      <c r="CN23" s="4" t="e">
        <v>#DIV/0!</v>
      </c>
      <c r="CO23" s="4" t="e">
        <v>#N/A</v>
      </c>
      <c r="CP23" s="4" t="e">
        <v>#DIV/0!</v>
      </c>
      <c r="CQ23" s="4">
        <v>1254.7763900000002</v>
      </c>
      <c r="CR23" s="4">
        <v>0.41430378343526975</v>
      </c>
      <c r="CS23" s="4">
        <v>0.16311500339952634</v>
      </c>
      <c r="CT23" s="4">
        <v>0.445189438280438</v>
      </c>
      <c r="CU23" s="4">
        <v>-1.4100184831979394</v>
      </c>
      <c r="CV23" s="4">
        <v>0.45574354407836148</v>
      </c>
      <c r="CW23" s="4">
        <v>0.55655710131275371</v>
      </c>
      <c r="CX23" s="4">
        <v>1.0985241270818997</v>
      </c>
      <c r="CY23" s="4">
        <v>419.75966364588163</v>
      </c>
      <c r="CZ23" s="4" t="e">
        <v>#N/A</v>
      </c>
      <c r="DA23" s="4">
        <v>0</v>
      </c>
      <c r="DB23" s="4">
        <v>1.3520434385874585</v>
      </c>
      <c r="DC23" s="4" t="e">
        <v>#N/A</v>
      </c>
      <c r="DE23" s="4" t="s">
        <v>167</v>
      </c>
      <c r="DF23" s="4" t="s">
        <v>147</v>
      </c>
    </row>
    <row r="24" spans="1:111" s="4" customFormat="1">
      <c r="A24" s="4">
        <v>23</v>
      </c>
      <c r="B24" s="4" t="s">
        <v>80</v>
      </c>
      <c r="C24" s="6">
        <v>40908</v>
      </c>
      <c r="D24" s="7">
        <v>2011</v>
      </c>
      <c r="E24" s="4">
        <v>0.82069999999999999</v>
      </c>
      <c r="F24" s="4">
        <v>13971.1625</v>
      </c>
      <c r="G24" s="4">
        <v>14600.8125</v>
      </c>
      <c r="H24" s="4">
        <v>12628.3375</v>
      </c>
      <c r="I24" s="4">
        <v>64754.362500000003</v>
      </c>
      <c r="J24" s="4">
        <v>11417.225</v>
      </c>
      <c r="K24" s="4">
        <v>88915.574999999997</v>
      </c>
      <c r="L24" s="4">
        <v>54130.625</v>
      </c>
      <c r="M24" s="4">
        <v>674.625</v>
      </c>
      <c r="N24" s="4">
        <v>0</v>
      </c>
      <c r="O24" s="4">
        <v>57526.237500000003</v>
      </c>
      <c r="P24" s="4">
        <v>46157.2</v>
      </c>
      <c r="Q24" s="4">
        <v>18664.625</v>
      </c>
      <c r="R24" s="4">
        <v>171415.78750000001</v>
      </c>
      <c r="S24" s="4">
        <v>126305.8609</v>
      </c>
      <c r="T24" s="4" t="e">
        <v>#N/A</v>
      </c>
      <c r="U24" s="4">
        <v>1900.9378999999999</v>
      </c>
      <c r="V24" s="4">
        <v>106661.4234</v>
      </c>
      <c r="W24" s="4">
        <v>-1900.9378999999999</v>
      </c>
      <c r="X24" s="4">
        <v>-5268.9378999999999</v>
      </c>
      <c r="Y24" s="4">
        <v>1766.7173</v>
      </c>
      <c r="Z24" s="4">
        <v>171.67750000000001</v>
      </c>
      <c r="AA24" s="4">
        <v>-7169.8759</v>
      </c>
      <c r="AB24" s="4" t="e">
        <v>#N/A</v>
      </c>
      <c r="AC24" s="4">
        <v>12.4856</v>
      </c>
      <c r="AD24" s="4">
        <v>-2366.0279</v>
      </c>
      <c r="AE24" s="4" t="e">
        <v>#N/A</v>
      </c>
      <c r="AF24" s="4">
        <v>52572.779000000002</v>
      </c>
      <c r="AG24" s="4">
        <v>4026.6172000000001</v>
      </c>
      <c r="AH24" s="4">
        <v>-193.5273</v>
      </c>
      <c r="AI24" s="4">
        <v>1039.4291000000001</v>
      </c>
      <c r="AJ24" s="4">
        <v>-2366.0277999999998</v>
      </c>
      <c r="AK24" s="4">
        <v>0</v>
      </c>
      <c r="AL24" s="4">
        <v>-2704.9250000000002</v>
      </c>
      <c r="AM24" s="4">
        <v>1367.1776</v>
      </c>
      <c r="AN24" s="4">
        <v>0</v>
      </c>
      <c r="AO24" s="4">
        <v>3165.1084999999998</v>
      </c>
      <c r="AP24" s="4">
        <v>45525.745799999997</v>
      </c>
      <c r="AQ24" s="4" t="e">
        <v>#N/A</v>
      </c>
      <c r="AR24" s="4" t="e">
        <v>#N/A</v>
      </c>
      <c r="AS24" s="4">
        <v>159998.55960000001</v>
      </c>
      <c r="AT24" s="4">
        <v>47814.848599999998</v>
      </c>
      <c r="AU24" s="4" t="e">
        <v>#N/A</v>
      </c>
      <c r="AV24" s="4" t="e">
        <v>#N/A</v>
      </c>
      <c r="AW24" s="4" t="e">
        <v>#N/A</v>
      </c>
      <c r="AX24" s="4" t="e">
        <v>#N/A</v>
      </c>
      <c r="AY24" s="4" t="e">
        <v>#N/A</v>
      </c>
      <c r="AZ24" s="4" t="e">
        <v>#N/A</v>
      </c>
      <c r="BA24" s="4" t="e">
        <v>#N/A</v>
      </c>
      <c r="BB24" s="4" t="e">
        <v>#N/A</v>
      </c>
      <c r="BC24" s="4" t="e">
        <v>#N/A</v>
      </c>
      <c r="BD24" s="4">
        <v>-424.04840000000002</v>
      </c>
      <c r="BE24" s="4">
        <v>-599.31049999999982</v>
      </c>
      <c r="BF24" s="8">
        <v>0.42119363000446491</v>
      </c>
      <c r="BG24" s="8">
        <v>0.20543731706107057</v>
      </c>
      <c r="BH24" s="5">
        <v>4026.6172000000001</v>
      </c>
      <c r="BI24" s="9">
        <v>1.0900000000000001</v>
      </c>
      <c r="BJ24" s="5">
        <v>1254.7763900000002</v>
      </c>
      <c r="BK24" s="5">
        <v>1254.7763900000002</v>
      </c>
      <c r="BL24" s="4">
        <v>1151.171</v>
      </c>
      <c r="BM24" s="5">
        <v>52572.779000000002</v>
      </c>
      <c r="BN24" s="5">
        <v>1</v>
      </c>
      <c r="BO24" s="4">
        <v>50.42</v>
      </c>
      <c r="BP24" s="4">
        <v>1</v>
      </c>
      <c r="BQ24" s="4" t="s">
        <v>66</v>
      </c>
      <c r="BR24" s="4">
        <v>1</v>
      </c>
      <c r="BS24" s="4">
        <v>47814.848599999998</v>
      </c>
      <c r="BT24" s="4">
        <v>1.0995073818972629</v>
      </c>
      <c r="BU24" s="4">
        <v>0.90949821389506524</v>
      </c>
      <c r="BV24" s="4">
        <v>1</v>
      </c>
      <c r="BW24" s="4">
        <v>0</v>
      </c>
      <c r="BX24" s="4" t="e">
        <v>#N/A</v>
      </c>
      <c r="BY24" s="4" t="e">
        <v>#N/A</v>
      </c>
      <c r="BZ24" s="4" t="e">
        <v>#N/A</v>
      </c>
      <c r="CA24" s="4" t="e">
        <v>#N/A</v>
      </c>
      <c r="CB24" s="4" t="e">
        <v>#N/A</v>
      </c>
      <c r="CC24" s="4">
        <v>211.42857142857147</v>
      </c>
      <c r="CD24" s="4" t="s">
        <v>126</v>
      </c>
      <c r="CE24" s="4" t="e">
        <v>#N/A</v>
      </c>
      <c r="CF24" s="4">
        <v>12.05184739000555</v>
      </c>
      <c r="CG24" s="4">
        <v>0.33860382795837873</v>
      </c>
      <c r="CH24" s="4">
        <v>0.10888509904608407</v>
      </c>
      <c r="CI24" s="4">
        <v>7.467175237464066E-2</v>
      </c>
      <c r="CJ24" s="4">
        <v>104.00245900585665</v>
      </c>
      <c r="CK24" s="4" t="e">
        <v>#N/A</v>
      </c>
      <c r="CL24" s="4">
        <v>211.42857142857147</v>
      </c>
      <c r="CM24" s="4" t="e">
        <v>#DIV/0!</v>
      </c>
      <c r="CN24" s="4" t="e">
        <v>#DIV/0!</v>
      </c>
      <c r="CO24" s="4" t="e">
        <v>#DIV/0!</v>
      </c>
      <c r="CP24" s="4" t="e">
        <v>#DIV/0!</v>
      </c>
      <c r="CQ24" s="4">
        <v>402.90985000000001</v>
      </c>
      <c r="CR24" s="4">
        <v>0.42467062726063082</v>
      </c>
      <c r="CS24" s="4">
        <v>0.155175321876347</v>
      </c>
      <c r="CT24" s="4">
        <v>0.27831110298995543</v>
      </c>
      <c r="CU24" s="4">
        <v>-6.1143970261998921E-2</v>
      </c>
      <c r="CV24" s="4">
        <v>0.42119363000446491</v>
      </c>
      <c r="CW24" s="4">
        <v>0.51871286943158601</v>
      </c>
      <c r="CX24" s="4">
        <v>1.2031040395263326</v>
      </c>
      <c r="CY24" s="4">
        <v>-100.39355642859589</v>
      </c>
      <c r="CZ24" s="4" t="e">
        <v>#N/A</v>
      </c>
      <c r="DA24" s="4">
        <v>1</v>
      </c>
      <c r="DB24" s="4">
        <v>1.357148324539863</v>
      </c>
      <c r="DC24" s="4" t="e">
        <v>#N/A</v>
      </c>
    </row>
    <row r="25" spans="1:111" s="4" customFormat="1">
      <c r="A25" s="4">
        <v>24</v>
      </c>
      <c r="B25" s="4" t="s">
        <v>80</v>
      </c>
      <c r="C25" s="6">
        <v>40543</v>
      </c>
      <c r="D25" s="7">
        <v>2010</v>
      </c>
      <c r="E25" s="4">
        <v>0.67949999999999999</v>
      </c>
      <c r="F25" s="4">
        <v>11093.3655</v>
      </c>
      <c r="G25" s="4">
        <v>6754.3419999999996</v>
      </c>
      <c r="H25" s="4">
        <v>20165.313999999998</v>
      </c>
      <c r="I25" s="4">
        <v>37594.692000000003</v>
      </c>
      <c r="J25" s="4">
        <v>1438.1985</v>
      </c>
      <c r="K25" s="4">
        <v>90273.673999999999</v>
      </c>
      <c r="L25" s="4">
        <v>57433.281499999997</v>
      </c>
      <c r="M25" s="4">
        <v>164.88900000000001</v>
      </c>
      <c r="N25" s="4">
        <v>0</v>
      </c>
      <c r="O25" s="4">
        <v>39771.837500000001</v>
      </c>
      <c r="P25" s="4">
        <v>32855.660000000003</v>
      </c>
      <c r="Q25" s="4">
        <v>5074.9170000000004</v>
      </c>
      <c r="R25" s="4">
        <v>138198.35649999999</v>
      </c>
      <c r="S25" s="4">
        <v>102933.485</v>
      </c>
      <c r="T25" s="4" t="e">
        <v>#N/A</v>
      </c>
      <c r="U25" s="4">
        <v>583.58399999999995</v>
      </c>
      <c r="V25" s="4">
        <v>100603.663</v>
      </c>
      <c r="W25" s="4">
        <v>-583.58399999999995</v>
      </c>
      <c r="X25" s="4">
        <v>3707.2939999999999</v>
      </c>
      <c r="Y25" s="4">
        <v>1465.1029000000001</v>
      </c>
      <c r="Z25" s="4">
        <v>39.929400000000001</v>
      </c>
      <c r="AA25" s="4">
        <v>3123.7098999999998</v>
      </c>
      <c r="AB25" s="4" t="e">
        <v>#N/A</v>
      </c>
      <c r="AC25" s="4">
        <v>12.286</v>
      </c>
      <c r="AD25" s="4">
        <v>1796.8243</v>
      </c>
      <c r="AE25" s="4" t="e">
        <v>#N/A</v>
      </c>
      <c r="AF25" s="4">
        <v>82106.236699999994</v>
      </c>
      <c r="AG25" s="4">
        <v>-721.80119999999999</v>
      </c>
      <c r="AH25" s="4">
        <v>227.29060000000001</v>
      </c>
      <c r="AI25" s="4">
        <v>976.73530000000005</v>
      </c>
      <c r="AJ25" s="4">
        <v>1796.8243</v>
      </c>
      <c r="AK25" s="4">
        <v>0</v>
      </c>
      <c r="AL25" s="4">
        <v>833.60550000000001</v>
      </c>
      <c r="AM25" s="4">
        <v>-872.30449999999996</v>
      </c>
      <c r="AN25" s="4">
        <v>0</v>
      </c>
      <c r="AO25" s="4">
        <v>-623.51340000000005</v>
      </c>
      <c r="AP25" s="4">
        <v>35613.979800000001</v>
      </c>
      <c r="AQ25" s="4" t="e">
        <v>#N/A</v>
      </c>
      <c r="AR25" s="4" t="e">
        <v>#N/A</v>
      </c>
      <c r="AS25" s="4">
        <v>136760.1551</v>
      </c>
      <c r="AT25" s="4">
        <v>34431.266000000003</v>
      </c>
      <c r="AU25" s="4" t="e">
        <v>#N/A</v>
      </c>
      <c r="AV25" s="4" t="e">
        <v>#N/A</v>
      </c>
      <c r="AW25" s="4" t="e">
        <v>#N/A</v>
      </c>
      <c r="AX25" s="4" t="e">
        <v>#N/A</v>
      </c>
      <c r="AY25" s="4" t="e">
        <v>#N/A</v>
      </c>
      <c r="AZ25" s="4" t="e">
        <v>#N/A</v>
      </c>
      <c r="BA25" s="4" t="e">
        <v>#N/A</v>
      </c>
      <c r="BB25" s="4" t="e">
        <v>#N/A</v>
      </c>
      <c r="BC25" s="4" t="e">
        <v>#N/A</v>
      </c>
      <c r="BD25" s="4">
        <v>15804.919</v>
      </c>
      <c r="BE25" s="4">
        <v>3261.9272000000001</v>
      </c>
      <c r="BF25" s="8">
        <v>0.8358512020792721</v>
      </c>
      <c r="BG25" s="8">
        <v>0.5407732293697205</v>
      </c>
      <c r="BH25" s="5">
        <v>-721.80119999999999</v>
      </c>
      <c r="BI25" s="9">
        <v>0.35</v>
      </c>
      <c r="BJ25" s="5">
        <v>402.90985000000001</v>
      </c>
      <c r="BK25" s="5">
        <v>402.90985000000001</v>
      </c>
      <c r="BL25" s="4">
        <v>1151.171</v>
      </c>
      <c r="BM25" s="5">
        <v>82106.236699999994</v>
      </c>
      <c r="BN25" s="5">
        <v>1</v>
      </c>
      <c r="BO25" s="4">
        <v>79.989999999999995</v>
      </c>
      <c r="BP25" s="4">
        <v>1</v>
      </c>
      <c r="BQ25" s="4" t="s">
        <v>66</v>
      </c>
      <c r="BR25" s="4">
        <v>1</v>
      </c>
      <c r="BS25" s="4">
        <v>34431.266000000003</v>
      </c>
      <c r="BT25" s="4">
        <v>2.384641816539653</v>
      </c>
      <c r="BU25" s="4">
        <v>0.41935019048315492</v>
      </c>
      <c r="BV25" s="4" t="e">
        <v>#N/A</v>
      </c>
      <c r="BW25" s="4" t="e">
        <v>#N/A</v>
      </c>
      <c r="BX25" s="4" t="e">
        <v>#N/A</v>
      </c>
      <c r="BY25" s="4" t="e">
        <v>#N/A</v>
      </c>
      <c r="BZ25" s="4" t="e">
        <v>#N/A</v>
      </c>
      <c r="CA25" s="4" t="e">
        <v>#N/A</v>
      </c>
      <c r="CB25" s="4" t="e">
        <v>#N/A</v>
      </c>
      <c r="CC25" s="4">
        <v>-99.377630554357154</v>
      </c>
      <c r="CD25" s="4" t="e">
        <v>#N/A</v>
      </c>
      <c r="CE25" s="4" t="e">
        <v>#N/A</v>
      </c>
      <c r="CF25" s="4">
        <v>11.836445298059756</v>
      </c>
      <c r="CG25" s="4">
        <v>0.66630436585546515</v>
      </c>
      <c r="CH25" s="4">
        <v>3.6721977949137195E-2</v>
      </c>
      <c r="CI25" s="4">
        <v>7.179806428464898E-2</v>
      </c>
      <c r="CJ25" s="4">
        <v>115.55860625328498</v>
      </c>
      <c r="CK25" s="4" t="e">
        <v>#DIV/0!</v>
      </c>
      <c r="CL25" s="4" t="e">
        <v>#DIV/0!</v>
      </c>
      <c r="CM25" s="4" t="e">
        <v>#DIV/0!</v>
      </c>
      <c r="CN25" s="4" t="e">
        <v>#DIV/0!</v>
      </c>
      <c r="CO25" s="4" t="e">
        <v>#DIV/0!</v>
      </c>
      <c r="CP25" s="4" t="e">
        <v>#DIV/0!</v>
      </c>
      <c r="CQ25" s="4" t="e">
        <v>#DIV/0!</v>
      </c>
      <c r="CR25" s="4">
        <v>0.45230782827724875</v>
      </c>
      <c r="CS25" s="4">
        <v>0.22618705671800085</v>
      </c>
      <c r="CT25" s="4" t="e">
        <v>#N/A</v>
      </c>
      <c r="CU25" s="4">
        <v>-0.36453202128454654</v>
      </c>
      <c r="CV25" s="4">
        <v>0.8358512020792721</v>
      </c>
      <c r="CW25" s="4">
        <v>0.65321814445745596</v>
      </c>
      <c r="CX25" s="4">
        <v>1.1551081943951755</v>
      </c>
      <c r="CY25" s="4">
        <v>12.980940990957738</v>
      </c>
      <c r="CZ25" s="4" t="e">
        <v>#N/A</v>
      </c>
      <c r="DA25" s="4">
        <v>0</v>
      </c>
      <c r="DB25" s="4">
        <v>1.3425986354197568</v>
      </c>
      <c r="DC25" s="4" t="e">
        <v>#N/A</v>
      </c>
      <c r="DE25" s="10" t="s">
        <v>160</v>
      </c>
      <c r="DF25" s="4" t="s">
        <v>161</v>
      </c>
      <c r="DG25" s="4">
        <v>-9.9099999999999994E-2</v>
      </c>
    </row>
    <row r="26" spans="1:111" s="4" customFormat="1">
      <c r="A26" s="4">
        <v>25</v>
      </c>
      <c r="B26" s="4" t="s">
        <v>81</v>
      </c>
      <c r="C26" s="6">
        <v>44561</v>
      </c>
      <c r="D26" s="7">
        <v>2021</v>
      </c>
      <c r="E26" s="4">
        <v>1.0179</v>
      </c>
      <c r="F26" s="4">
        <v>3476</v>
      </c>
      <c r="G26" s="4">
        <v>7904</v>
      </c>
      <c r="H26" s="4">
        <v>29534</v>
      </c>
      <c r="I26" s="4">
        <v>53364</v>
      </c>
      <c r="J26" s="4">
        <v>1439</v>
      </c>
      <c r="K26" s="4">
        <v>492116</v>
      </c>
      <c r="L26" s="4">
        <v>104235</v>
      </c>
      <c r="M26" s="4">
        <v>31806</v>
      </c>
      <c r="N26" s="4">
        <v>0</v>
      </c>
      <c r="O26" s="4">
        <v>221567</v>
      </c>
      <c r="P26" s="4">
        <v>200651</v>
      </c>
      <c r="Q26" s="4">
        <v>18306</v>
      </c>
      <c r="R26" s="4">
        <v>423738</v>
      </c>
      <c r="S26" s="4">
        <v>200239</v>
      </c>
      <c r="T26" s="4">
        <v>0</v>
      </c>
      <c r="U26" s="4">
        <v>6713</v>
      </c>
      <c r="V26" s="4">
        <v>370374</v>
      </c>
      <c r="W26" s="4">
        <v>-6713</v>
      </c>
      <c r="X26" s="4">
        <v>23335</v>
      </c>
      <c r="Y26" s="4">
        <v>6463</v>
      </c>
      <c r="Z26" s="4">
        <v>85</v>
      </c>
      <c r="AA26" s="4">
        <v>16622</v>
      </c>
      <c r="AB26" s="4" t="e">
        <v>#N/A</v>
      </c>
      <c r="AC26" s="4">
        <v>0</v>
      </c>
      <c r="AD26" s="4">
        <v>16455</v>
      </c>
      <c r="AE26" s="4">
        <v>27.371700000000001</v>
      </c>
      <c r="AF26" s="4">
        <v>885711.66910000006</v>
      </c>
      <c r="AG26" s="4">
        <v>11995</v>
      </c>
      <c r="AH26" s="4">
        <v>4576</v>
      </c>
      <c r="AI26" s="4">
        <v>1380</v>
      </c>
      <c r="AJ26" s="4">
        <v>16455</v>
      </c>
      <c r="AK26" s="4">
        <v>0</v>
      </c>
      <c r="AL26" s="4">
        <v>-56</v>
      </c>
      <c r="AM26" s="4">
        <v>-8161</v>
      </c>
      <c r="AN26" s="4">
        <v>0</v>
      </c>
      <c r="AO26" s="4">
        <v>16718</v>
      </c>
      <c r="AP26" s="4">
        <v>70734</v>
      </c>
      <c r="AQ26" s="4">
        <v>12.928000000000001</v>
      </c>
      <c r="AR26" s="4">
        <v>90953</v>
      </c>
      <c r="AS26" s="4">
        <v>422299</v>
      </c>
      <c r="AT26" s="4">
        <v>223555</v>
      </c>
      <c r="AU26" s="4">
        <v>21.7241</v>
      </c>
      <c r="AV26" s="4">
        <v>25344</v>
      </c>
      <c r="AW26" s="4">
        <v>5588</v>
      </c>
      <c r="AX26" s="4">
        <v>366</v>
      </c>
      <c r="AY26" s="4">
        <v>90953</v>
      </c>
      <c r="AZ26" s="4">
        <v>90953</v>
      </c>
      <c r="BA26" s="4">
        <v>332004</v>
      </c>
      <c r="BB26" s="4">
        <v>116723</v>
      </c>
      <c r="BC26" s="4">
        <v>116663</v>
      </c>
      <c r="BD26" s="4">
        <v>114011</v>
      </c>
      <c r="BE26" s="4">
        <v>22918</v>
      </c>
      <c r="BF26" s="8">
        <v>1.2146016040776553</v>
      </c>
      <c r="BG26" s="8">
        <v>1.1494640581665543</v>
      </c>
      <c r="BH26" s="5">
        <v>11995</v>
      </c>
      <c r="BI26" s="4">
        <v>0</v>
      </c>
      <c r="BJ26" s="5">
        <v>0</v>
      </c>
      <c r="BK26" s="5">
        <v>64738.051139999996</v>
      </c>
      <c r="BL26" s="4">
        <v>7364.9660000000003</v>
      </c>
      <c r="BM26" s="5">
        <v>885711.66910000006</v>
      </c>
      <c r="BN26" s="5">
        <v>1</v>
      </c>
      <c r="BO26" s="4">
        <v>125.99</v>
      </c>
      <c r="BP26" s="4">
        <v>1</v>
      </c>
      <c r="BQ26" s="4" t="s">
        <v>67</v>
      </c>
      <c r="BR26" s="4">
        <v>0</v>
      </c>
      <c r="BS26" s="4">
        <v>223555</v>
      </c>
      <c r="BT26" s="4">
        <v>3.9619407711748789</v>
      </c>
      <c r="BU26" s="4">
        <v>0.25240155210686271</v>
      </c>
      <c r="BV26" s="4">
        <v>0</v>
      </c>
      <c r="BW26" s="4">
        <v>1</v>
      </c>
      <c r="BX26" s="4">
        <v>21.464442650883328</v>
      </c>
      <c r="BY26" s="4">
        <v>15.339205122794308</v>
      </c>
      <c r="BZ26" s="4" t="e">
        <v>#N/A</v>
      </c>
      <c r="CA26" s="4">
        <v>-3.9639751531714835</v>
      </c>
      <c r="CB26" s="4" t="e">
        <v>#N/A</v>
      </c>
      <c r="CC26" s="4">
        <v>-7.861635220125784</v>
      </c>
      <c r="CD26" s="4" t="s">
        <v>127</v>
      </c>
      <c r="CE26" s="4">
        <v>0.71177477532351874</v>
      </c>
      <c r="CF26" s="4">
        <v>12.956870618691747</v>
      </c>
      <c r="CG26" s="4">
        <v>2.1898250011563749</v>
      </c>
      <c r="CH26" s="4">
        <v>4.3201223397476743E-2</v>
      </c>
      <c r="CI26" s="4">
        <v>6.2131299963310162E-2</v>
      </c>
      <c r="CJ26" s="4">
        <v>61.767540339220297</v>
      </c>
      <c r="CK26" s="4">
        <v>186.16870654123275</v>
      </c>
      <c r="CL26" s="4">
        <v>-7.861635220125784</v>
      </c>
      <c r="CM26" s="4">
        <v>47.449768160741868</v>
      </c>
      <c r="CN26" s="4">
        <v>-35.557768924302792</v>
      </c>
      <c r="CO26" s="4">
        <v>-48.758585109470218</v>
      </c>
      <c r="CP26" s="4">
        <v>-30.477375388098682</v>
      </c>
      <c r="CQ26" s="4">
        <v>70261.775639999993</v>
      </c>
      <c r="CR26" s="4">
        <v>0.28919049035016919</v>
      </c>
      <c r="CS26" s="4">
        <v>7.7901911086567646E-2</v>
      </c>
      <c r="CT26" s="4">
        <v>-0.28268938241557651</v>
      </c>
      <c r="CU26" s="4">
        <v>0.27371695178849142</v>
      </c>
      <c r="CV26" s="4">
        <v>1.2146016040776553</v>
      </c>
      <c r="CW26" s="4">
        <v>1.1613685815291523</v>
      </c>
      <c r="CX26" s="4">
        <v>0.99110733376574001</v>
      </c>
      <c r="CY26" s="4">
        <v>4.058251156296361</v>
      </c>
      <c r="CZ26" s="4">
        <v>40.684842656169621</v>
      </c>
      <c r="DA26" s="4">
        <v>1</v>
      </c>
      <c r="DB26" s="4">
        <v>2.1161611873810795</v>
      </c>
      <c r="DC26" s="4">
        <v>1.8616870654123274</v>
      </c>
      <c r="DE26" s="10"/>
      <c r="DF26" s="4">
        <v>-7.9899999999999999E-2</v>
      </c>
      <c r="DG26" s="4">
        <v>-9.8299999999999998E-2</v>
      </c>
    </row>
    <row r="27" spans="1:111" s="4" customFormat="1">
      <c r="A27" s="4">
        <v>26</v>
      </c>
      <c r="B27" s="4" t="s">
        <v>81</v>
      </c>
      <c r="C27" s="6">
        <v>44196</v>
      </c>
      <c r="D27" s="7">
        <v>2020</v>
      </c>
      <c r="E27" s="4">
        <v>0.97150000000000003</v>
      </c>
      <c r="F27" s="4">
        <v>6217</v>
      </c>
      <c r="G27" s="4">
        <v>6128</v>
      </c>
      <c r="H27" s="4">
        <v>86872</v>
      </c>
      <c r="I27" s="4">
        <v>96671</v>
      </c>
      <c r="J27" s="4">
        <v>1439</v>
      </c>
      <c r="K27" s="4">
        <v>468088</v>
      </c>
      <c r="L27" s="4">
        <v>125180</v>
      </c>
      <c r="M27" s="4">
        <v>49742</v>
      </c>
      <c r="N27" s="4">
        <v>0</v>
      </c>
      <c r="O27" s="4">
        <v>273869</v>
      </c>
      <c r="P27" s="4">
        <v>241319</v>
      </c>
      <c r="Q27" s="4">
        <v>42665</v>
      </c>
      <c r="R27" s="4">
        <v>518886</v>
      </c>
      <c r="S27" s="4">
        <v>253812</v>
      </c>
      <c r="T27" s="4">
        <v>0</v>
      </c>
      <c r="U27" s="4">
        <v>4421</v>
      </c>
      <c r="V27" s="4">
        <v>422215</v>
      </c>
      <c r="W27" s="4">
        <v>-4421</v>
      </c>
      <c r="X27" s="4">
        <v>70343</v>
      </c>
      <c r="Y27" s="4">
        <v>5921</v>
      </c>
      <c r="Z27" s="4">
        <v>27</v>
      </c>
      <c r="AA27" s="4">
        <v>65922</v>
      </c>
      <c r="AB27" s="4" t="e">
        <v>#N/A</v>
      </c>
      <c r="AC27" s="4">
        <v>0</v>
      </c>
      <c r="AD27" s="4">
        <v>11612</v>
      </c>
      <c r="AE27" s="4">
        <v>27.349499999999999</v>
      </c>
      <c r="AF27" s="4">
        <v>708851.70349999995</v>
      </c>
      <c r="AG27" s="4">
        <v>21310</v>
      </c>
      <c r="AH27" s="4">
        <v>8035</v>
      </c>
      <c r="AI27" s="4">
        <v>2709</v>
      </c>
      <c r="AJ27" s="4">
        <v>11612</v>
      </c>
      <c r="AK27" s="4">
        <v>0</v>
      </c>
      <c r="AL27" s="4">
        <v>851</v>
      </c>
      <c r="AM27" s="4">
        <v>-61709</v>
      </c>
      <c r="AN27" s="4">
        <v>0</v>
      </c>
      <c r="AO27" s="4">
        <v>29379</v>
      </c>
      <c r="AP27" s="4">
        <v>98610</v>
      </c>
      <c r="AQ27" s="4">
        <v>4.2659000000000002</v>
      </c>
      <c r="AR27" s="4">
        <v>31783</v>
      </c>
      <c r="AS27" s="4">
        <v>517447</v>
      </c>
      <c r="AT27" s="4">
        <v>264223</v>
      </c>
      <c r="AU27" s="4">
        <v>26.860499999999998</v>
      </c>
      <c r="AV27" s="4">
        <v>11842</v>
      </c>
      <c r="AW27" s="4">
        <v>8573</v>
      </c>
      <c r="AX27" s="4">
        <v>462</v>
      </c>
      <c r="AY27" s="4">
        <v>31783</v>
      </c>
      <c r="AZ27" s="4">
        <v>31783</v>
      </c>
      <c r="BA27" s="4">
        <v>221484</v>
      </c>
      <c r="BB27" s="4">
        <v>69657</v>
      </c>
      <c r="BC27" s="4">
        <v>44087</v>
      </c>
      <c r="BD27" s="4">
        <v>174601</v>
      </c>
      <c r="BE27" s="4">
        <v>17533</v>
      </c>
      <c r="BF27" s="8">
        <v>1.4774958363935409</v>
      </c>
      <c r="BG27" s="8">
        <v>1.4131849261929637</v>
      </c>
      <c r="BH27" s="5">
        <v>21310</v>
      </c>
      <c r="BI27" s="9">
        <v>9.5399999999999991</v>
      </c>
      <c r="BJ27" s="5">
        <v>70261.775639999993</v>
      </c>
      <c r="BK27" s="5">
        <v>70261.775639999993</v>
      </c>
      <c r="BL27" s="4">
        <v>7364.9660000000003</v>
      </c>
      <c r="BM27" s="5">
        <v>708851.70349999995</v>
      </c>
      <c r="BN27" s="5">
        <v>1</v>
      </c>
      <c r="BO27" s="4">
        <v>98.79</v>
      </c>
      <c r="BP27" s="4">
        <v>1</v>
      </c>
      <c r="BQ27" s="4" t="s">
        <v>67</v>
      </c>
      <c r="BR27" s="4">
        <v>1</v>
      </c>
      <c r="BS27" s="4">
        <v>264223</v>
      </c>
      <c r="BT27" s="4">
        <v>2.6827781968261655</v>
      </c>
      <c r="BU27" s="4">
        <v>0.37274792272541957</v>
      </c>
      <c r="BV27" s="4">
        <v>1</v>
      </c>
      <c r="BW27" s="4">
        <v>0</v>
      </c>
      <c r="BX27" s="4">
        <v>6.1252375280890208</v>
      </c>
      <c r="BY27" s="4">
        <v>-8.2961269051331747</v>
      </c>
      <c r="BZ27" s="4" t="e">
        <v>#N/A</v>
      </c>
      <c r="CA27" s="4">
        <v>-4.4579591700364292</v>
      </c>
      <c r="CB27" s="4" t="e">
        <v>#N/A</v>
      </c>
      <c r="CC27" s="4">
        <v>47.449768160741868</v>
      </c>
      <c r="CD27" s="4" t="s">
        <v>126</v>
      </c>
      <c r="CE27" s="4">
        <v>1</v>
      </c>
      <c r="CF27" s="4">
        <v>13.159439484841542</v>
      </c>
      <c r="CG27" s="4">
        <v>1.4022058624437739</v>
      </c>
      <c r="CH27" s="4">
        <v>8.2224226516036281E-2</v>
      </c>
      <c r="CI27" s="4">
        <v>0.1005889171271709</v>
      </c>
      <c r="CJ27" s="4">
        <v>201.15039024166364</v>
      </c>
      <c r="CK27" s="4">
        <v>-48.758585109470218</v>
      </c>
      <c r="CL27" s="4">
        <v>47.449768160741868</v>
      </c>
      <c r="CM27" s="4">
        <v>-35.557768924302792</v>
      </c>
      <c r="CN27" s="4">
        <v>91.603053435114504</v>
      </c>
      <c r="CO27" s="4">
        <v>-30.477375388098682</v>
      </c>
      <c r="CP27" s="4">
        <v>15.754988712146778</v>
      </c>
      <c r="CQ27" s="4">
        <v>47651.330020000001</v>
      </c>
      <c r="CR27" s="4">
        <v>0.32347182232706223</v>
      </c>
      <c r="CS27" s="4">
        <v>0.17940164120828081</v>
      </c>
      <c r="CT27" s="4">
        <v>0.52647058823529402</v>
      </c>
      <c r="CU27" s="4">
        <v>0.27349467306579528</v>
      </c>
      <c r="CV27" s="4">
        <v>1.4774958363935409</v>
      </c>
      <c r="CW27" s="4">
        <v>0.9021018104169316</v>
      </c>
      <c r="CX27" s="4">
        <v>1.036507041400635</v>
      </c>
      <c r="CY27" s="4">
        <v>4.6183197399190101</v>
      </c>
      <c r="CZ27" s="4">
        <v>12.028854414642177</v>
      </c>
      <c r="DA27" s="4">
        <v>1</v>
      </c>
      <c r="DB27" s="4">
        <v>2.0443714245189351</v>
      </c>
      <c r="DC27" s="4">
        <v>-0.48758585109470221</v>
      </c>
      <c r="DE27" s="10" t="s">
        <v>162</v>
      </c>
      <c r="DF27" s="4">
        <v>-2.6200000000000001E-2</v>
      </c>
      <c r="DG27" s="4" t="s">
        <v>163</v>
      </c>
    </row>
    <row r="28" spans="1:111" s="4" customFormat="1">
      <c r="A28" s="4">
        <v>27</v>
      </c>
      <c r="B28" s="4" t="s">
        <v>81</v>
      </c>
      <c r="C28" s="6">
        <v>43830</v>
      </c>
      <c r="D28" s="7">
        <v>2019</v>
      </c>
      <c r="E28" s="4">
        <v>0.78669999999999995</v>
      </c>
      <c r="F28" s="4">
        <v>7248</v>
      </c>
      <c r="G28" s="4">
        <v>6394</v>
      </c>
      <c r="H28" s="4">
        <v>13315</v>
      </c>
      <c r="I28" s="4">
        <v>64187</v>
      </c>
      <c r="J28" s="4">
        <v>1439</v>
      </c>
      <c r="K28" s="4">
        <v>450651</v>
      </c>
      <c r="L28" s="4">
        <v>84171</v>
      </c>
      <c r="M28" s="4">
        <v>24340</v>
      </c>
      <c r="N28" s="4">
        <v>0</v>
      </c>
      <c r="O28" s="4">
        <v>261046</v>
      </c>
      <c r="P28" s="4">
        <v>230473</v>
      </c>
      <c r="Q28" s="4">
        <v>33113</v>
      </c>
      <c r="R28" s="4">
        <v>430098</v>
      </c>
      <c r="S28" s="4">
        <v>176132</v>
      </c>
      <c r="T28" s="4">
        <v>0</v>
      </c>
      <c r="U28" s="4">
        <v>6924</v>
      </c>
      <c r="V28" s="4">
        <v>365911</v>
      </c>
      <c r="W28" s="4">
        <v>-6924</v>
      </c>
      <c r="X28" s="4">
        <v>24170</v>
      </c>
      <c r="Y28" s="4">
        <v>6518</v>
      </c>
      <c r="Z28" s="4">
        <v>73</v>
      </c>
      <c r="AA28" s="4">
        <v>17246</v>
      </c>
      <c r="AB28" s="4" t="e">
        <v>#N/A</v>
      </c>
      <c r="AC28" s="4" t="e">
        <v>#N/A</v>
      </c>
      <c r="AD28" s="4">
        <v>12525</v>
      </c>
      <c r="AE28" s="4">
        <v>30.040199999999999</v>
      </c>
      <c r="AF28" s="4">
        <v>607854.9338</v>
      </c>
      <c r="AG28" s="4">
        <v>11529</v>
      </c>
      <c r="AH28" s="4">
        <v>5008</v>
      </c>
      <c r="AI28" s="4">
        <v>1636</v>
      </c>
      <c r="AJ28" s="4">
        <v>12525</v>
      </c>
      <c r="AK28" s="4">
        <v>0</v>
      </c>
      <c r="AL28" s="4">
        <v>589</v>
      </c>
      <c r="AM28" s="4">
        <v>8122</v>
      </c>
      <c r="AN28" s="4">
        <v>0</v>
      </c>
      <c r="AO28" s="4">
        <v>16671</v>
      </c>
      <c r="AP28" s="4">
        <v>64600</v>
      </c>
      <c r="AQ28" s="4">
        <v>9.2025000000000006</v>
      </c>
      <c r="AR28" s="4">
        <v>62026</v>
      </c>
      <c r="AS28" s="4">
        <v>428659</v>
      </c>
      <c r="AT28" s="4">
        <v>253377</v>
      </c>
      <c r="AU28" s="4">
        <v>22.989100000000001</v>
      </c>
      <c r="AV28" s="4">
        <v>18726</v>
      </c>
      <c r="AW28" s="4">
        <v>8502</v>
      </c>
      <c r="AX28" s="4">
        <v>704</v>
      </c>
      <c r="AY28" s="4">
        <v>62026</v>
      </c>
      <c r="AZ28" s="4">
        <v>62026</v>
      </c>
      <c r="BA28" s="4">
        <v>238186</v>
      </c>
      <c r="BB28" s="4">
        <v>74772</v>
      </c>
      <c r="BC28" s="4">
        <v>81456</v>
      </c>
      <c r="BD28" s="4">
        <v>114546</v>
      </c>
      <c r="BE28" s="4">
        <v>19043</v>
      </c>
      <c r="BF28" s="8">
        <v>0.69956533254397313</v>
      </c>
      <c r="BG28" s="8">
        <v>0.58664527084923734</v>
      </c>
      <c r="BH28" s="5">
        <v>11529</v>
      </c>
      <c r="BI28" s="9">
        <v>3.84</v>
      </c>
      <c r="BJ28" s="5">
        <v>28281.469440000001</v>
      </c>
      <c r="BK28" s="5">
        <v>47651.330020000001</v>
      </c>
      <c r="BL28" s="4">
        <v>7364.9660000000003</v>
      </c>
      <c r="BM28" s="5">
        <v>607854.9338</v>
      </c>
      <c r="BN28" s="5">
        <v>1</v>
      </c>
      <c r="BO28" s="4">
        <v>84.15</v>
      </c>
      <c r="BP28" s="4">
        <v>1</v>
      </c>
      <c r="BQ28" s="4" t="s">
        <v>67</v>
      </c>
      <c r="BR28" s="4">
        <v>1</v>
      </c>
      <c r="BS28" s="4">
        <v>253377</v>
      </c>
      <c r="BT28" s="4">
        <v>2.3990138560327101</v>
      </c>
      <c r="BU28" s="4">
        <v>0.4168379425926772</v>
      </c>
      <c r="BV28" s="4">
        <v>0</v>
      </c>
      <c r="BW28" s="4">
        <v>1</v>
      </c>
      <c r="BX28" s="4">
        <v>14.421364433222195</v>
      </c>
      <c r="BY28" s="4">
        <v>-7.2757989357149455</v>
      </c>
      <c r="BZ28" s="4" t="e">
        <v>#N/A</v>
      </c>
      <c r="CA28" s="4">
        <v>4.8822408767323173</v>
      </c>
      <c r="CB28" s="4" t="e">
        <v>#N/A</v>
      </c>
      <c r="CC28" s="4">
        <v>-35.557768924302792</v>
      </c>
      <c r="CD28" s="4" t="s">
        <v>126</v>
      </c>
      <c r="CE28" s="4">
        <v>0.76824767065424182</v>
      </c>
      <c r="CF28" s="4">
        <v>12.971768368679639</v>
      </c>
      <c r="CG28" s="4">
        <v>1.4409783093620525</v>
      </c>
      <c r="CH28" s="4">
        <v>7.6989430315881499E-2</v>
      </c>
      <c r="CI28" s="4">
        <v>5.0006821764711766E-2</v>
      </c>
      <c r="CJ28" s="4">
        <v>106.92274049512287</v>
      </c>
      <c r="CK28" s="4">
        <v>-30.477375388098682</v>
      </c>
      <c r="CL28" s="4">
        <v>-35.557768924302792</v>
      </c>
      <c r="CM28" s="4">
        <v>91.603053435114504</v>
      </c>
      <c r="CN28" s="4">
        <v>-41.321388577827548</v>
      </c>
      <c r="CO28" s="4">
        <v>15.754988712146778</v>
      </c>
      <c r="CP28" s="4">
        <v>-41.340416463711641</v>
      </c>
      <c r="CQ28" s="4">
        <v>73944.25864</v>
      </c>
      <c r="CR28" s="4">
        <v>0.27269134011318352</v>
      </c>
      <c r="CS28" s="4">
        <v>4.7810033992252927E-2</v>
      </c>
      <c r="CT28" s="4">
        <v>5.2837445809837291E-2</v>
      </c>
      <c r="CU28" s="4">
        <v>0.30040189550716812</v>
      </c>
      <c r="CV28" s="4">
        <v>0.69956533254397313</v>
      </c>
      <c r="CW28" s="4">
        <v>1.0477867834772541</v>
      </c>
      <c r="CX28" s="4">
        <v>1.0302671513199699</v>
      </c>
      <c r="CY28" s="4">
        <v>5.4596964763955258</v>
      </c>
      <c r="CZ28" s="4">
        <v>24.479727836386097</v>
      </c>
      <c r="DA28" s="4">
        <v>1</v>
      </c>
      <c r="DB28" s="4">
        <v>2.4419072059591671</v>
      </c>
      <c r="DC28" s="4">
        <v>-0.30477375388098682</v>
      </c>
      <c r="DE28" s="10"/>
      <c r="DF28" s="4">
        <v>-4.9500000000000002E-2</v>
      </c>
      <c r="DG28" s="4">
        <v>-6.0999999999999999E-2</v>
      </c>
    </row>
    <row r="29" spans="1:111" s="4" customFormat="1">
      <c r="A29" s="4">
        <v>28</v>
      </c>
      <c r="B29" s="4" t="s">
        <v>81</v>
      </c>
      <c r="C29" s="6">
        <v>43465</v>
      </c>
      <c r="D29" s="7">
        <v>2018</v>
      </c>
      <c r="E29" s="4">
        <v>0.96479999999999999</v>
      </c>
      <c r="F29" s="4">
        <v>12144</v>
      </c>
      <c r="G29" s="4">
        <v>6380</v>
      </c>
      <c r="H29" s="4">
        <v>27437</v>
      </c>
      <c r="I29" s="4">
        <v>74581</v>
      </c>
      <c r="J29" s="4">
        <v>1439</v>
      </c>
      <c r="K29" s="4">
        <v>431901</v>
      </c>
      <c r="L29" s="4">
        <v>64974</v>
      </c>
      <c r="M29" s="4">
        <v>11784</v>
      </c>
      <c r="N29" s="4">
        <v>0</v>
      </c>
      <c r="O29" s="4">
        <v>256331</v>
      </c>
      <c r="P29" s="4">
        <v>224712</v>
      </c>
      <c r="Q29" s="4">
        <v>41687</v>
      </c>
      <c r="R29" s="4">
        <v>411192</v>
      </c>
      <c r="S29" s="4">
        <v>163615</v>
      </c>
      <c r="T29" s="4">
        <v>0</v>
      </c>
      <c r="U29" s="4">
        <v>7025</v>
      </c>
      <c r="V29" s="4">
        <v>336611</v>
      </c>
      <c r="W29" s="4">
        <v>-7025</v>
      </c>
      <c r="X29" s="4">
        <v>10987</v>
      </c>
      <c r="Y29" s="4">
        <v>4449</v>
      </c>
      <c r="Z29" s="4">
        <v>396</v>
      </c>
      <c r="AA29" s="4">
        <v>3962</v>
      </c>
      <c r="AB29" s="4" t="e">
        <v>#N/A</v>
      </c>
      <c r="AC29" s="4">
        <v>0</v>
      </c>
      <c r="AD29" s="4">
        <v>13389</v>
      </c>
      <c r="AE29" s="4">
        <v>20.7194</v>
      </c>
      <c r="AF29" s="4">
        <v>710942.28619999997</v>
      </c>
      <c r="AG29" s="4">
        <v>6971</v>
      </c>
      <c r="AH29" s="4">
        <v>2068</v>
      </c>
      <c r="AI29" s="4">
        <v>2105</v>
      </c>
      <c r="AJ29" s="4">
        <v>13389</v>
      </c>
      <c r="AK29" s="4">
        <v>0</v>
      </c>
      <c r="AL29" s="4">
        <v>-39</v>
      </c>
      <c r="AM29" s="4">
        <v>15805</v>
      </c>
      <c r="AN29" s="4">
        <v>0</v>
      </c>
      <c r="AO29" s="4">
        <v>9981</v>
      </c>
      <c r="AP29" s="4">
        <v>61358</v>
      </c>
      <c r="AQ29" s="4">
        <v>13.351599999999999</v>
      </c>
      <c r="AR29" s="4">
        <v>89217</v>
      </c>
      <c r="AS29" s="4">
        <v>409753</v>
      </c>
      <c r="AT29" s="4">
        <v>247616</v>
      </c>
      <c r="AU29" s="4">
        <v>21.121700000000001</v>
      </c>
      <c r="AV29" s="4">
        <v>24208</v>
      </c>
      <c r="AW29" s="4">
        <v>6346</v>
      </c>
      <c r="AX29" s="4">
        <v>1187</v>
      </c>
      <c r="AY29" s="4">
        <v>89217</v>
      </c>
      <c r="AZ29" s="4">
        <v>89217</v>
      </c>
      <c r="BA29" s="4">
        <v>299645</v>
      </c>
      <c r="BB29" s="4">
        <v>123845</v>
      </c>
      <c r="BC29" s="4">
        <v>114612</v>
      </c>
      <c r="BD29" s="4">
        <v>80169</v>
      </c>
      <c r="BE29" s="4">
        <v>17838</v>
      </c>
      <c r="BF29" s="8">
        <v>0.68871428379882271</v>
      </c>
      <c r="BG29" s="8">
        <v>0.52588460868049502</v>
      </c>
      <c r="BH29" s="5">
        <v>6971</v>
      </c>
      <c r="BI29" s="9">
        <v>5.93</v>
      </c>
      <c r="BJ29" s="5">
        <v>43674.248379999997</v>
      </c>
      <c r="BK29" s="5">
        <v>73944.25864</v>
      </c>
      <c r="BL29" s="4">
        <v>7364.9660000000003</v>
      </c>
      <c r="BM29" s="5">
        <v>710942.28619999997</v>
      </c>
      <c r="BN29" s="5">
        <v>1</v>
      </c>
      <c r="BO29" s="4">
        <v>96.77</v>
      </c>
      <c r="BP29" s="4">
        <v>1</v>
      </c>
      <c r="BQ29" s="4" t="s">
        <v>67</v>
      </c>
      <c r="BR29" s="4">
        <v>1</v>
      </c>
      <c r="BS29" s="4">
        <v>247616</v>
      </c>
      <c r="BT29" s="4">
        <v>2.8711484160958904</v>
      </c>
      <c r="BU29" s="4">
        <v>0.34829268817798448</v>
      </c>
      <c r="BV29" s="4">
        <v>1</v>
      </c>
      <c r="BW29" s="4">
        <v>0</v>
      </c>
      <c r="BX29" s="4">
        <v>21.69716336893714</v>
      </c>
      <c r="BY29" s="4">
        <v>3.6800003813336701</v>
      </c>
      <c r="BZ29" s="4">
        <v>-7.7573572684604145E-2</v>
      </c>
      <c r="CA29" s="4">
        <v>7.5404748952124878</v>
      </c>
      <c r="CB29" s="4">
        <v>-7.6180484678970917</v>
      </c>
      <c r="CC29" s="4">
        <v>91.603053435114504</v>
      </c>
      <c r="CD29" s="4" t="s">
        <v>126</v>
      </c>
      <c r="CE29" s="4">
        <v>0.82881355167737092</v>
      </c>
      <c r="CF29" s="4">
        <v>12.926815537680918</v>
      </c>
      <c r="CG29" s="4">
        <v>1.7332724367691978</v>
      </c>
      <c r="CH29" s="4">
        <v>0.10138086344092298</v>
      </c>
      <c r="CI29" s="4">
        <v>4.6769117152391688E-2</v>
      </c>
      <c r="CJ29" s="4">
        <v>60.038275193357016</v>
      </c>
      <c r="CK29" s="4">
        <v>15.754988712146778</v>
      </c>
      <c r="CL29" s="4">
        <v>91.603053435114504</v>
      </c>
      <c r="CM29" s="4">
        <v>-41.321388577827548</v>
      </c>
      <c r="CN29" s="4">
        <v>327.27272727272737</v>
      </c>
      <c r="CO29" s="4">
        <v>-41.340416463711641</v>
      </c>
      <c r="CP29" s="4">
        <v>328.34974245289163</v>
      </c>
      <c r="CQ29" s="4">
        <v>38592.421840000003</v>
      </c>
      <c r="CR29" s="4">
        <v>0.25939463802797719</v>
      </c>
      <c r="CS29" s="4">
        <v>9.6259168466312578E-2</v>
      </c>
      <c r="CT29" s="4">
        <v>7.4543543938001555E-3</v>
      </c>
      <c r="CU29" s="4">
        <v>0.20719366796914138</v>
      </c>
      <c r="CV29" s="4">
        <v>0.68871428379882271</v>
      </c>
      <c r="CW29" s="4">
        <v>1.0503633339170022</v>
      </c>
      <c r="CX29" s="4">
        <v>1.0351956254846213</v>
      </c>
      <c r="CY29" s="4">
        <v>4.4413050790447359</v>
      </c>
      <c r="CZ29" s="4">
        <v>36.030385758593951</v>
      </c>
      <c r="DA29" s="4">
        <v>1</v>
      </c>
      <c r="DB29" s="4">
        <v>2.5131681080585522</v>
      </c>
      <c r="DC29" s="4">
        <v>0.15754988712146767</v>
      </c>
      <c r="DE29" s="10" t="s">
        <v>130</v>
      </c>
      <c r="DF29" s="4" t="s">
        <v>164</v>
      </c>
      <c r="DG29" s="4">
        <v>6.7000000000000002E-3</v>
      </c>
    </row>
    <row r="30" spans="1:111" s="4" customFormat="1">
      <c r="A30" s="4">
        <v>29</v>
      </c>
      <c r="B30" s="4" t="s">
        <v>81</v>
      </c>
      <c r="C30" s="6">
        <v>43100</v>
      </c>
      <c r="D30" s="7">
        <v>2017</v>
      </c>
      <c r="E30" s="4">
        <v>0.95730000000000004</v>
      </c>
      <c r="F30" s="4">
        <v>6041</v>
      </c>
      <c r="G30" s="4">
        <v>6605</v>
      </c>
      <c r="H30" s="4">
        <v>7381</v>
      </c>
      <c r="I30" s="4">
        <v>75655</v>
      </c>
      <c r="J30" s="4">
        <v>1439</v>
      </c>
      <c r="K30" s="4">
        <v>410661</v>
      </c>
      <c r="L30" s="4">
        <v>58694</v>
      </c>
      <c r="M30" s="4">
        <v>0</v>
      </c>
      <c r="N30" s="4">
        <v>0</v>
      </c>
      <c r="O30" s="4">
        <v>262708</v>
      </c>
      <c r="P30" s="4">
        <v>243921</v>
      </c>
      <c r="Q30" s="4">
        <v>34734</v>
      </c>
      <c r="R30" s="4">
        <v>427781</v>
      </c>
      <c r="S30" s="4">
        <v>161294</v>
      </c>
      <c r="T30" s="4">
        <v>0</v>
      </c>
      <c r="U30" s="4">
        <v>8526</v>
      </c>
      <c r="V30" s="4">
        <v>352126</v>
      </c>
      <c r="W30" s="4">
        <v>-8526</v>
      </c>
      <c r="X30" s="4">
        <v>18991</v>
      </c>
      <c r="Y30" s="4">
        <v>5267</v>
      </c>
      <c r="Z30" s="4">
        <v>142</v>
      </c>
      <c r="AA30" s="4">
        <v>10465</v>
      </c>
      <c r="AB30" s="4" t="e">
        <v>#N/A</v>
      </c>
      <c r="AC30" s="4">
        <v>0</v>
      </c>
      <c r="AD30" s="4">
        <v>25021</v>
      </c>
      <c r="AE30" s="4">
        <v>25.005600000000001</v>
      </c>
      <c r="AF30" s="4">
        <v>552814.3345</v>
      </c>
      <c r="AG30" s="4">
        <v>16225</v>
      </c>
      <c r="AH30" s="4">
        <v>5587</v>
      </c>
      <c r="AI30" s="4">
        <v>1873</v>
      </c>
      <c r="AJ30" s="4">
        <v>25021</v>
      </c>
      <c r="AK30" s="4">
        <v>0</v>
      </c>
      <c r="AL30" s="4">
        <v>-338</v>
      </c>
      <c r="AM30" s="4">
        <v>-18532</v>
      </c>
      <c r="AN30" s="4">
        <v>0</v>
      </c>
      <c r="AO30" s="4">
        <v>22343</v>
      </c>
      <c r="AP30" s="4">
        <v>60904</v>
      </c>
      <c r="AQ30" s="4">
        <v>12.197699999999999</v>
      </c>
      <c r="AR30" s="4">
        <v>77074</v>
      </c>
      <c r="AS30" s="4">
        <v>426342</v>
      </c>
      <c r="AT30" s="4">
        <v>266825</v>
      </c>
      <c r="AU30" s="4">
        <v>22.0002</v>
      </c>
      <c r="AV30" s="4">
        <v>22174</v>
      </c>
      <c r="AW30" s="4">
        <v>10408</v>
      </c>
      <c r="AX30" s="4">
        <v>1542</v>
      </c>
      <c r="AY30" s="4">
        <v>77074</v>
      </c>
      <c r="AZ30" s="4">
        <v>77074</v>
      </c>
      <c r="BA30" s="4">
        <v>275381</v>
      </c>
      <c r="BB30" s="4">
        <v>103706</v>
      </c>
      <c r="BC30" s="4">
        <v>100790</v>
      </c>
      <c r="BD30" s="4">
        <v>92871</v>
      </c>
      <c r="BE30" s="4">
        <v>30288</v>
      </c>
      <c r="BF30" s="8">
        <v>0.17741061397131716</v>
      </c>
      <c r="BG30" s="8">
        <v>9.7561297997488597E-2</v>
      </c>
      <c r="BH30" s="5">
        <v>16225</v>
      </c>
      <c r="BI30" s="9">
        <v>5.24</v>
      </c>
      <c r="BJ30" s="5">
        <v>38592.421840000003</v>
      </c>
      <c r="BK30" s="5">
        <v>38592.421840000003</v>
      </c>
      <c r="BL30" s="4">
        <v>7364.9660000000003</v>
      </c>
      <c r="BM30" s="5">
        <v>552814.3345</v>
      </c>
      <c r="BN30" s="5">
        <v>1</v>
      </c>
      <c r="BO30" s="4">
        <v>75.150000000000006</v>
      </c>
      <c r="BP30" s="4">
        <v>1</v>
      </c>
      <c r="BQ30" s="4" t="s">
        <v>67</v>
      </c>
      <c r="BR30" s="4">
        <v>1</v>
      </c>
      <c r="BS30" s="4">
        <v>266825</v>
      </c>
      <c r="BT30" s="4">
        <v>2.0718236091070925</v>
      </c>
      <c r="BU30" s="4">
        <v>0.48266657238787647</v>
      </c>
      <c r="BV30" s="4">
        <v>0</v>
      </c>
      <c r="BW30" s="4">
        <v>1</v>
      </c>
      <c r="BX30" s="4">
        <v>18.01716298760347</v>
      </c>
      <c r="BY30" s="4">
        <v>-9.778078955728013</v>
      </c>
      <c r="BZ30" s="4">
        <v>-3.9639751531714835</v>
      </c>
      <c r="CA30" s="4">
        <v>6.361020674810459</v>
      </c>
      <c r="CB30" s="4">
        <v>-10.324995827981942</v>
      </c>
      <c r="CC30" s="4">
        <v>-41.321388577827548</v>
      </c>
      <c r="CD30" s="4" t="s">
        <v>126</v>
      </c>
      <c r="CE30" s="4">
        <v>0.50071907309858066</v>
      </c>
      <c r="CF30" s="4">
        <v>12.96636666136691</v>
      </c>
      <c r="CG30" s="4">
        <v>1.2938330475173048</v>
      </c>
      <c r="CH30" s="4">
        <v>8.1195752031997678E-2</v>
      </c>
      <c r="CI30" s="4">
        <v>7.7898835370884364E-2</v>
      </c>
      <c r="CJ30" s="4">
        <v>143.44679059481516</v>
      </c>
      <c r="CK30" s="4">
        <v>-41.340416463711641</v>
      </c>
      <c r="CL30" s="4">
        <v>-41.321388577827548</v>
      </c>
      <c r="CM30" s="4">
        <v>327.27272727272737</v>
      </c>
      <c r="CN30" s="4">
        <v>42.176870748299322</v>
      </c>
      <c r="CO30" s="4">
        <v>328.34974245289163</v>
      </c>
      <c r="CP30" s="4">
        <v>-271.59319758335198</v>
      </c>
      <c r="CQ30" s="4">
        <v>65769.146380000006</v>
      </c>
      <c r="CR30" s="4">
        <v>0.21840147178112165</v>
      </c>
      <c r="CS30" s="4">
        <v>3.137586755840021E-2</v>
      </c>
      <c r="CT30" s="4">
        <v>-1.0125635899686292E-2</v>
      </c>
      <c r="CU30" s="4">
        <v>0.25005594593384955</v>
      </c>
      <c r="CV30" s="4">
        <v>0.17741061397131716</v>
      </c>
      <c r="CW30" s="4">
        <v>0.9599795222321702</v>
      </c>
      <c r="CX30" s="4">
        <v>0.98457041131827983</v>
      </c>
      <c r="CY30" s="4">
        <v>2.8409601162176439</v>
      </c>
      <c r="CZ30" s="4">
        <v>28.885599175489553</v>
      </c>
      <c r="DA30" s="4">
        <v>1</v>
      </c>
      <c r="DB30" s="4">
        <v>2.65218173025655</v>
      </c>
      <c r="DC30" s="4">
        <v>-0.41340416463711643</v>
      </c>
      <c r="DE30" s="10"/>
      <c r="DF30" s="4">
        <v>-6.7400000000000002E-2</v>
      </c>
      <c r="DG30" s="4">
        <v>-8.2900000000000001E-2</v>
      </c>
    </row>
    <row r="31" spans="1:111" s="4" customFormat="1">
      <c r="A31" s="4">
        <v>30</v>
      </c>
      <c r="B31" s="4" t="s">
        <v>81</v>
      </c>
      <c r="C31" s="6">
        <v>42735</v>
      </c>
      <c r="D31" s="7">
        <v>2016</v>
      </c>
      <c r="E31" s="4">
        <v>0.76700000000000002</v>
      </c>
      <c r="F31" s="4">
        <v>1498</v>
      </c>
      <c r="G31" s="4">
        <v>6820</v>
      </c>
      <c r="H31" s="4">
        <v>30410</v>
      </c>
      <c r="I31" s="4">
        <v>36412</v>
      </c>
      <c r="J31" s="4">
        <v>1439</v>
      </c>
      <c r="K31" s="4">
        <v>451533</v>
      </c>
      <c r="L31" s="4">
        <v>141669</v>
      </c>
      <c r="M31" s="4">
        <v>28570</v>
      </c>
      <c r="N31" s="4">
        <v>0</v>
      </c>
      <c r="O31" s="4">
        <v>234298</v>
      </c>
      <c r="P31" s="4">
        <v>234298</v>
      </c>
      <c r="Q31" s="4">
        <v>666</v>
      </c>
      <c r="R31" s="4">
        <v>472714</v>
      </c>
      <c r="S31" s="4">
        <v>215744</v>
      </c>
      <c r="T31" s="4">
        <v>0</v>
      </c>
      <c r="U31" s="4">
        <v>9804</v>
      </c>
      <c r="V31" s="4">
        <v>436302</v>
      </c>
      <c r="W31" s="4">
        <v>-9804</v>
      </c>
      <c r="X31" s="4">
        <v>13624</v>
      </c>
      <c r="Y31" s="4">
        <v>8247</v>
      </c>
      <c r="Z31" s="4">
        <v>971</v>
      </c>
      <c r="AA31" s="4">
        <v>3820</v>
      </c>
      <c r="AB31" s="4" t="e">
        <v>#N/A</v>
      </c>
      <c r="AC31" s="4">
        <v>0</v>
      </c>
      <c r="AD31" s="4">
        <v>17399</v>
      </c>
      <c r="AE31" s="4">
        <v>17.915900000000001</v>
      </c>
      <c r="AF31" s="4">
        <v>717568.61990000005</v>
      </c>
      <c r="AG31" s="4">
        <v>16236</v>
      </c>
      <c r="AH31" s="4">
        <v>3607</v>
      </c>
      <c r="AI31" s="4">
        <v>3096</v>
      </c>
      <c r="AJ31" s="4">
        <v>17399</v>
      </c>
      <c r="AK31" s="4">
        <v>0</v>
      </c>
      <c r="AL31" s="4">
        <v>-232</v>
      </c>
      <c r="AM31" s="4">
        <v>-22483</v>
      </c>
      <c r="AN31" s="4">
        <v>0</v>
      </c>
      <c r="AO31" s="4">
        <v>20133</v>
      </c>
      <c r="AP31" s="4">
        <v>61527</v>
      </c>
      <c r="AQ31" s="4">
        <v>18.241299999999999</v>
      </c>
      <c r="AR31" s="4">
        <v>131392</v>
      </c>
      <c r="AS31" s="4">
        <v>471275</v>
      </c>
      <c r="AT31" s="4">
        <v>257202</v>
      </c>
      <c r="AU31" s="4">
        <v>21.366900000000001</v>
      </c>
      <c r="AV31" s="4">
        <v>36268</v>
      </c>
      <c r="AW31" s="4">
        <v>12516</v>
      </c>
      <c r="AX31" s="4">
        <v>2079</v>
      </c>
      <c r="AY31" s="4">
        <v>131392</v>
      </c>
      <c r="AZ31" s="4">
        <v>131392</v>
      </c>
      <c r="BA31" s="4">
        <v>317090</v>
      </c>
      <c r="BB31" s="4">
        <v>146595</v>
      </c>
      <c r="BC31" s="4">
        <v>169739</v>
      </c>
      <c r="BD31" s="4">
        <v>136444</v>
      </c>
      <c r="BE31" s="4">
        <v>25646</v>
      </c>
      <c r="BF31" s="8">
        <v>1.660935955179611</v>
      </c>
      <c r="BG31" s="8">
        <v>1.6197956717565638</v>
      </c>
      <c r="BH31" s="5">
        <v>16236</v>
      </c>
      <c r="BI31" s="9">
        <v>8.93</v>
      </c>
      <c r="BJ31" s="5">
        <v>65769.146380000006</v>
      </c>
      <c r="BK31" s="5">
        <v>65769.146380000006</v>
      </c>
      <c r="BL31" s="4">
        <v>7364.9660000000003</v>
      </c>
      <c r="BM31" s="5">
        <v>717568.61990000005</v>
      </c>
      <c r="BN31" s="5">
        <v>1</v>
      </c>
      <c r="BO31" s="4">
        <v>96.5</v>
      </c>
      <c r="BP31" s="4">
        <v>1</v>
      </c>
      <c r="BQ31" s="4" t="s">
        <v>67</v>
      </c>
      <c r="BR31" s="4">
        <v>1</v>
      </c>
      <c r="BS31" s="4">
        <v>257202</v>
      </c>
      <c r="BT31" s="4">
        <v>2.7899029552647336</v>
      </c>
      <c r="BU31" s="4">
        <v>0.35843540654807832</v>
      </c>
      <c r="BV31" s="4">
        <v>1</v>
      </c>
      <c r="BW31" s="4">
        <v>0</v>
      </c>
      <c r="BX31" s="4">
        <v>27.795241943331483</v>
      </c>
      <c r="BY31" s="4">
        <v>20.744801204591294</v>
      </c>
      <c r="BZ31" s="4">
        <v>-4.4579591700364292</v>
      </c>
      <c r="CA31" s="4">
        <v>-1.2198165604333049</v>
      </c>
      <c r="CB31" s="4">
        <v>-3.2381426096031243</v>
      </c>
      <c r="CC31" s="4">
        <v>327.27272727272737</v>
      </c>
      <c r="CD31" s="4" t="s">
        <v>126</v>
      </c>
      <c r="CE31" s="4">
        <v>0.50055670345226499</v>
      </c>
      <c r="CF31" s="4">
        <v>13.066245833436044</v>
      </c>
      <c r="CG31" s="4">
        <v>1.5034867150116138</v>
      </c>
      <c r="CH31" s="4">
        <v>1.4088857110218865E-3</v>
      </c>
      <c r="CI31" s="4">
        <v>5.4305038856477555E-2</v>
      </c>
      <c r="CJ31" s="4">
        <v>47.170945292186545</v>
      </c>
      <c r="CK31" s="4">
        <v>328.34974245289163</v>
      </c>
      <c r="CL31" s="4">
        <v>327.27272727272737</v>
      </c>
      <c r="CM31" s="4">
        <v>42.176870748299322</v>
      </c>
      <c r="CN31" s="4">
        <v>0</v>
      </c>
      <c r="CO31" s="4">
        <v>-271.59319758335198</v>
      </c>
      <c r="CP31" s="4">
        <v>-157.8193227027202</v>
      </c>
      <c r="CQ31" s="4">
        <v>15392.77894</v>
      </c>
      <c r="CR31" s="4">
        <v>0.30110172324069101</v>
      </c>
      <c r="CS31" s="4">
        <v>6.7499587488417945E-2</v>
      </c>
      <c r="CT31" s="4">
        <v>0.18257476743292078</v>
      </c>
      <c r="CU31" s="4">
        <v>0.17915859534098247</v>
      </c>
      <c r="CV31" s="4">
        <v>1.660935955179611</v>
      </c>
      <c r="CW31" s="4">
        <v>0.95519278041268085</v>
      </c>
      <c r="CX31" s="4">
        <v>0.91094937053366609</v>
      </c>
      <c r="CY31" s="4">
        <v>4.3642283397020982</v>
      </c>
      <c r="CZ31" s="4">
        <v>51.085139306848312</v>
      </c>
      <c r="DA31" s="4">
        <v>1</v>
      </c>
      <c r="DB31" s="4">
        <v>2.1910875852862652</v>
      </c>
      <c r="DC31" s="4">
        <v>3.283497424528917</v>
      </c>
      <c r="DE31" s="10" t="s">
        <v>120</v>
      </c>
      <c r="DF31" s="4">
        <v>-2.5000000000000001E-3</v>
      </c>
      <c r="DG31" s="4" t="s">
        <v>165</v>
      </c>
    </row>
    <row r="32" spans="1:111" s="4" customFormat="1">
      <c r="A32" s="4">
        <v>31</v>
      </c>
      <c r="B32" s="4" t="s">
        <v>81</v>
      </c>
      <c r="C32" s="6">
        <v>42369</v>
      </c>
      <c r="D32" s="7">
        <v>2015</v>
      </c>
      <c r="E32" s="4">
        <v>0.63819999999999999</v>
      </c>
      <c r="F32" s="4">
        <v>350</v>
      </c>
      <c r="G32" s="4">
        <v>6554</v>
      </c>
      <c r="H32" s="4">
        <v>20503</v>
      </c>
      <c r="I32" s="4">
        <v>55750</v>
      </c>
      <c r="J32" s="4">
        <v>1439</v>
      </c>
      <c r="K32" s="4">
        <v>428595</v>
      </c>
      <c r="L32" s="4">
        <v>197467</v>
      </c>
      <c r="M32" s="4">
        <v>0</v>
      </c>
      <c r="N32" s="4">
        <v>0</v>
      </c>
      <c r="O32" s="4">
        <v>128853</v>
      </c>
      <c r="P32" s="4">
        <v>128838</v>
      </c>
      <c r="Q32" s="4">
        <v>25692</v>
      </c>
      <c r="R32" s="4">
        <v>435065</v>
      </c>
      <c r="S32" s="4">
        <v>283580</v>
      </c>
      <c r="T32" s="4" t="e">
        <v>#N/A</v>
      </c>
      <c r="U32" s="4">
        <v>9551</v>
      </c>
      <c r="V32" s="4">
        <v>379315</v>
      </c>
      <c r="W32" s="4">
        <v>-9551</v>
      </c>
      <c r="X32" s="4">
        <v>11183</v>
      </c>
      <c r="Y32" s="4">
        <v>5155</v>
      </c>
      <c r="Z32" s="4">
        <v>83</v>
      </c>
      <c r="AA32" s="4">
        <v>1632</v>
      </c>
      <c r="AB32" s="4" t="e">
        <v>#N/A</v>
      </c>
      <c r="AC32" s="4" t="e">
        <v>#N/A</v>
      </c>
      <c r="AD32" s="4">
        <v>20642</v>
      </c>
      <c r="AE32" s="4">
        <v>101.2362</v>
      </c>
      <c r="AF32" s="4">
        <v>411515.12579999998</v>
      </c>
      <c r="AG32" s="4">
        <v>-464</v>
      </c>
      <c r="AH32" s="4">
        <v>2293</v>
      </c>
      <c r="AI32" s="4">
        <v>3211</v>
      </c>
      <c r="AJ32" s="4">
        <v>20642</v>
      </c>
      <c r="AK32" s="4">
        <v>0</v>
      </c>
      <c r="AL32" s="4">
        <v>-257</v>
      </c>
      <c r="AM32" s="4">
        <v>-9059</v>
      </c>
      <c r="AN32" s="4">
        <v>0</v>
      </c>
      <c r="AO32" s="4">
        <v>2265</v>
      </c>
      <c r="AP32" s="4">
        <v>52028</v>
      </c>
      <c r="AQ32" s="4">
        <v>4.6077000000000004</v>
      </c>
      <c r="AR32" s="4">
        <v>30674</v>
      </c>
      <c r="AS32" s="4">
        <v>433626</v>
      </c>
      <c r="AT32" s="4">
        <v>151742</v>
      </c>
      <c r="AU32" s="4">
        <v>22.083500000000001</v>
      </c>
      <c r="AV32" s="4">
        <v>9124</v>
      </c>
      <c r="AW32" s="4">
        <v>13083</v>
      </c>
      <c r="AX32" s="4">
        <v>1518</v>
      </c>
      <c r="AY32" s="4">
        <v>30674</v>
      </c>
      <c r="AZ32" s="4">
        <v>30674</v>
      </c>
      <c r="BA32" s="4">
        <v>224524</v>
      </c>
      <c r="BB32" s="4">
        <v>95380</v>
      </c>
      <c r="BC32" s="4">
        <v>41316</v>
      </c>
      <c r="BD32" s="4">
        <v>80939</v>
      </c>
      <c r="BE32" s="4">
        <v>25797</v>
      </c>
      <c r="BF32" s="8">
        <v>0.37404484304932734</v>
      </c>
      <c r="BG32" s="8">
        <v>0.36776681614349777</v>
      </c>
      <c r="BH32" s="5">
        <v>-464</v>
      </c>
      <c r="BI32" s="9">
        <v>2.09</v>
      </c>
      <c r="BJ32" s="5">
        <v>15392.77894</v>
      </c>
      <c r="BK32" s="5">
        <v>15392.77894</v>
      </c>
      <c r="BL32" s="4">
        <v>7364.9660000000003</v>
      </c>
      <c r="BM32" s="5">
        <v>411515.12579999998</v>
      </c>
      <c r="BN32" s="5">
        <v>1</v>
      </c>
      <c r="BO32" s="4">
        <v>57.1</v>
      </c>
      <c r="BP32" s="4">
        <v>1</v>
      </c>
      <c r="BQ32" s="4" t="s">
        <v>67</v>
      </c>
      <c r="BR32" s="4">
        <v>1</v>
      </c>
      <c r="BS32" s="4">
        <v>151742</v>
      </c>
      <c r="BT32" s="4">
        <v>2.7119395144389817</v>
      </c>
      <c r="BU32" s="4">
        <v>0.36873978740151575</v>
      </c>
      <c r="BV32" s="4">
        <v>1</v>
      </c>
      <c r="BW32" s="4">
        <v>0</v>
      </c>
      <c r="BX32" s="4">
        <v>7.0504407387401882</v>
      </c>
      <c r="BY32" s="4">
        <v>11.654702436774182</v>
      </c>
      <c r="BZ32" s="4">
        <v>4.8822408767323173</v>
      </c>
      <c r="CA32" s="4">
        <v>-5.2433300075323332</v>
      </c>
      <c r="CB32" s="4">
        <v>10.125570884264651</v>
      </c>
      <c r="CC32" s="4">
        <v>42.176870748299322</v>
      </c>
      <c r="CD32" s="4" t="s">
        <v>126</v>
      </c>
      <c r="CE32" s="4">
        <v>0.50181844363304429</v>
      </c>
      <c r="CF32" s="4">
        <v>12.983250724195331</v>
      </c>
      <c r="CG32" s="4">
        <v>0.96661316952639276</v>
      </c>
      <c r="CH32" s="4">
        <v>5.9053244917426133E-2</v>
      </c>
      <c r="CI32" s="4">
        <v>0.11512391477444636</v>
      </c>
      <c r="CJ32" s="4">
        <v>93.461937842818642</v>
      </c>
      <c r="CK32" s="4">
        <v>-271.59319758335198</v>
      </c>
      <c r="CL32" s="4">
        <v>42.176870748299322</v>
      </c>
      <c r="CM32" s="4">
        <v>0</v>
      </c>
      <c r="CN32" s="4">
        <v>32.432432432432414</v>
      </c>
      <c r="CO32" s="4">
        <v>-157.8193227027202</v>
      </c>
      <c r="CP32" s="4">
        <v>-5.2613838328124052</v>
      </c>
      <c r="CQ32" s="4">
        <v>10826.500019999999</v>
      </c>
      <c r="CR32" s="4">
        <v>0.51293255030857454</v>
      </c>
      <c r="CS32" s="4">
        <v>4.7930768965556869E-2</v>
      </c>
      <c r="CT32" s="4">
        <v>-0.13649339441014408</v>
      </c>
      <c r="CU32" s="4">
        <v>1.0123620309050774</v>
      </c>
      <c r="CV32" s="4">
        <v>0.37404484304932734</v>
      </c>
      <c r="CW32" s="4">
        <v>0.98512865893602108</v>
      </c>
      <c r="CX32" s="4">
        <v>0.84915843998365648</v>
      </c>
      <c r="CY32" s="4">
        <v>7.8557971857192701</v>
      </c>
      <c r="CZ32" s="4">
        <v>20.214574738701216</v>
      </c>
      <c r="DA32" s="4">
        <v>1</v>
      </c>
      <c r="DB32" s="4">
        <v>1.5341878834896678</v>
      </c>
      <c r="DC32" s="4">
        <v>-2.7159319758335196</v>
      </c>
      <c r="DE32" s="10"/>
      <c r="DF32" s="4">
        <v>-3.3E-3</v>
      </c>
      <c r="DG32" s="4">
        <v>-4.0000000000000001E-3</v>
      </c>
    </row>
    <row r="33" spans="1:111" s="4" customFormat="1">
      <c r="A33" s="4">
        <v>32</v>
      </c>
      <c r="B33" s="4" t="s">
        <v>81</v>
      </c>
      <c r="C33" s="6">
        <v>42004</v>
      </c>
      <c r="D33" s="7">
        <v>2014</v>
      </c>
      <c r="E33" s="4">
        <v>0.53480000000000005</v>
      </c>
      <c r="F33" s="4">
        <v>157</v>
      </c>
      <c r="G33" s="4">
        <v>5508</v>
      </c>
      <c r="H33" s="4">
        <v>21693</v>
      </c>
      <c r="I33" s="4">
        <v>53276</v>
      </c>
      <c r="J33" s="4">
        <v>1439</v>
      </c>
      <c r="K33" s="4">
        <v>406645</v>
      </c>
      <c r="L33" s="4">
        <v>176358</v>
      </c>
      <c r="M33" s="4">
        <v>0</v>
      </c>
      <c r="N33" s="4">
        <v>0</v>
      </c>
      <c r="O33" s="4">
        <v>114147</v>
      </c>
      <c r="P33" s="4">
        <v>114147</v>
      </c>
      <c r="Q33" s="4">
        <v>20802</v>
      </c>
      <c r="R33" s="4">
        <v>388249</v>
      </c>
      <c r="S33" s="4">
        <v>251075</v>
      </c>
      <c r="T33" s="4" t="e">
        <v>#N/A</v>
      </c>
      <c r="U33" s="4">
        <v>13796</v>
      </c>
      <c r="V33" s="4">
        <v>334973</v>
      </c>
      <c r="W33" s="4">
        <v>-13796</v>
      </c>
      <c r="X33" s="4">
        <v>29540</v>
      </c>
      <c r="Y33" s="4">
        <v>5379</v>
      </c>
      <c r="Z33" s="4">
        <v>102</v>
      </c>
      <c r="AA33" s="4">
        <v>15744</v>
      </c>
      <c r="AB33" s="4" t="e">
        <v>#N/A</v>
      </c>
      <c r="AC33" s="4">
        <v>33</v>
      </c>
      <c r="AD33" s="4">
        <v>20212</v>
      </c>
      <c r="AE33" s="4" t="e">
        <v>#N/A</v>
      </c>
      <c r="AF33" s="4">
        <v>463992.84669999999</v>
      </c>
      <c r="AG33" s="4">
        <v>-30051</v>
      </c>
      <c r="AH33" s="4">
        <v>-556</v>
      </c>
      <c r="AI33" s="4">
        <v>3149</v>
      </c>
      <c r="AJ33" s="4">
        <v>20212</v>
      </c>
      <c r="AK33" s="4">
        <v>0</v>
      </c>
      <c r="AL33" s="4">
        <v>123</v>
      </c>
      <c r="AM33" s="4">
        <v>-23427</v>
      </c>
      <c r="AN33" s="4">
        <v>0</v>
      </c>
      <c r="AO33" s="4">
        <v>-30172</v>
      </c>
      <c r="AP33" s="4">
        <v>60252</v>
      </c>
      <c r="AQ33" s="4">
        <v>-2.0348999999999999</v>
      </c>
      <c r="AR33" s="4">
        <v>-17876</v>
      </c>
      <c r="AS33" s="4">
        <v>386810</v>
      </c>
      <c r="AT33" s="4">
        <v>137051</v>
      </c>
      <c r="AU33" s="4" t="e">
        <v>#N/A</v>
      </c>
      <c r="AV33" s="4">
        <v>9035</v>
      </c>
      <c r="AW33" s="4">
        <v>10578</v>
      </c>
      <c r="AX33" s="4">
        <v>1120</v>
      </c>
      <c r="AY33" s="4">
        <v>-17876</v>
      </c>
      <c r="AZ33" s="4">
        <v>-17876</v>
      </c>
      <c r="BA33" s="4">
        <v>206600</v>
      </c>
      <c r="BB33" s="4">
        <v>71441</v>
      </c>
      <c r="BC33" s="4">
        <v>-7721</v>
      </c>
      <c r="BD33" s="4">
        <v>50817</v>
      </c>
      <c r="BE33" s="4">
        <v>25591</v>
      </c>
      <c r="BF33" s="8">
        <v>0.41012838801711843</v>
      </c>
      <c r="BG33" s="8">
        <v>0.40718147008033634</v>
      </c>
      <c r="BH33" s="5">
        <v>-30051</v>
      </c>
      <c r="BI33" s="9">
        <v>1.47</v>
      </c>
      <c r="BJ33" s="5">
        <v>10826.500019999999</v>
      </c>
      <c r="BK33" s="5">
        <v>10826.500019999999</v>
      </c>
      <c r="BL33" s="4">
        <v>7364.9660000000003</v>
      </c>
      <c r="BM33" s="5">
        <v>463992.84669999999</v>
      </c>
      <c r="BN33" s="5">
        <v>1</v>
      </c>
      <c r="BO33" s="4">
        <v>59</v>
      </c>
      <c r="BP33" s="4">
        <v>1</v>
      </c>
      <c r="BQ33" s="4" t="s">
        <v>67</v>
      </c>
      <c r="BR33" s="4">
        <v>1</v>
      </c>
      <c r="BS33" s="4">
        <v>137051</v>
      </c>
      <c r="BT33" s="4">
        <v>3.3855487862182692</v>
      </c>
      <c r="BU33" s="4">
        <v>0.29537308812998131</v>
      </c>
      <c r="BV33" s="4">
        <v>0</v>
      </c>
      <c r="BW33" s="4">
        <v>0</v>
      </c>
      <c r="BX33" s="4">
        <v>-4.6042616980339934</v>
      </c>
      <c r="BY33" s="4">
        <v>-13.3164416169341</v>
      </c>
      <c r="BZ33" s="4">
        <v>7.5404748952124878</v>
      </c>
      <c r="CA33" s="4">
        <v>2.5212732625860248</v>
      </c>
      <c r="CB33" s="4">
        <v>5.019201632626463</v>
      </c>
      <c r="CC33" s="4">
        <v>0</v>
      </c>
      <c r="CD33" s="4" t="s">
        <v>126</v>
      </c>
      <c r="CE33" s="4">
        <v>0</v>
      </c>
      <c r="CF33" s="4">
        <v>12.869402165347603</v>
      </c>
      <c r="CG33" s="4">
        <v>1.1192121396320402</v>
      </c>
      <c r="CH33" s="4">
        <v>5.3579017589227534E-2</v>
      </c>
      <c r="CI33" s="4">
        <v>0.12317732483576165</v>
      </c>
      <c r="CJ33" s="4">
        <v>276.79144586298497</v>
      </c>
      <c r="CK33" s="4">
        <v>-157.8193227027202</v>
      </c>
      <c r="CL33" s="4">
        <v>0</v>
      </c>
      <c r="CM33" s="4">
        <v>32.432432432432414</v>
      </c>
      <c r="CN33" s="4" t="e">
        <v>#DIV/0!</v>
      </c>
      <c r="CO33" s="4">
        <v>-5.2613838328124052</v>
      </c>
      <c r="CP33" s="4">
        <v>21.727777985005027</v>
      </c>
      <c r="CQ33" s="4">
        <v>10826.500019999999</v>
      </c>
      <c r="CR33" s="4">
        <v>0.50781843610672528</v>
      </c>
      <c r="CS33" s="4">
        <v>5.6278316235199577E-2</v>
      </c>
      <c r="CT33" s="4">
        <v>0.27850276911324712</v>
      </c>
      <c r="CU33" s="4">
        <v>1.8427681293914887E-2</v>
      </c>
      <c r="CV33" s="4">
        <v>0.41012838801711843</v>
      </c>
      <c r="CW33" s="4">
        <v>1.0473819636367383</v>
      </c>
      <c r="CX33" s="4">
        <v>0.83287973090309442</v>
      </c>
      <c r="CY33" s="4">
        <v>6.8565902074948228</v>
      </c>
      <c r="CZ33" s="4">
        <v>-13.043319640133966</v>
      </c>
      <c r="DA33" s="4">
        <v>1</v>
      </c>
      <c r="DB33" s="4">
        <v>1.5463467091506522</v>
      </c>
      <c r="DC33" s="4">
        <v>-1.5781932270272019</v>
      </c>
      <c r="DE33" s="10" t="s">
        <v>146</v>
      </c>
      <c r="DF33" s="4">
        <v>-0.30869999999999997</v>
      </c>
      <c r="DG33" s="4">
        <v>-0.55359999999999998</v>
      </c>
    </row>
    <row r="34" spans="1:111" s="4" customFormat="1">
      <c r="A34" s="4">
        <v>33</v>
      </c>
      <c r="B34" s="4" t="s">
        <v>81</v>
      </c>
      <c r="C34" s="6">
        <v>41639</v>
      </c>
      <c r="D34" s="7">
        <v>2013</v>
      </c>
      <c r="E34" s="4">
        <v>0.58609999999999995</v>
      </c>
      <c r="F34" s="4">
        <v>795</v>
      </c>
      <c r="G34" s="4">
        <v>5815</v>
      </c>
      <c r="H34" s="4">
        <v>9270</v>
      </c>
      <c r="I34" s="4">
        <v>93707</v>
      </c>
      <c r="J34" s="4">
        <v>1439</v>
      </c>
      <c r="K34" s="4">
        <v>334531</v>
      </c>
      <c r="L34" s="4">
        <v>82296</v>
      </c>
      <c r="M34" s="4">
        <v>0</v>
      </c>
      <c r="N34" s="4">
        <v>0</v>
      </c>
      <c r="O34" s="4">
        <v>136901</v>
      </c>
      <c r="P34" s="4">
        <v>136896</v>
      </c>
      <c r="Q34" s="4">
        <v>56295</v>
      </c>
      <c r="R34" s="4">
        <v>354871</v>
      </c>
      <c r="S34" s="4">
        <v>195410</v>
      </c>
      <c r="T34" s="4" t="e">
        <v>#N/A</v>
      </c>
      <c r="U34" s="4">
        <v>14414</v>
      </c>
      <c r="V34" s="4">
        <v>261164</v>
      </c>
      <c r="W34" s="4">
        <v>-14414</v>
      </c>
      <c r="X34" s="4">
        <v>23247</v>
      </c>
      <c r="Y34" s="4">
        <v>3544</v>
      </c>
      <c r="Z34" s="4">
        <v>91</v>
      </c>
      <c r="AA34" s="4">
        <v>8833</v>
      </c>
      <c r="AB34" s="4" t="e">
        <v>#N/A</v>
      </c>
      <c r="AC34" s="4" t="e">
        <v>#N/A</v>
      </c>
      <c r="AD34" s="4">
        <v>14325</v>
      </c>
      <c r="AE34" s="4">
        <v>18.503900000000002</v>
      </c>
      <c r="AF34" s="4">
        <v>257603.94779999999</v>
      </c>
      <c r="AG34" s="4">
        <v>8675</v>
      </c>
      <c r="AH34" s="4">
        <v>2021</v>
      </c>
      <c r="AI34" s="4">
        <v>2929</v>
      </c>
      <c r="AJ34" s="4">
        <v>14325</v>
      </c>
      <c r="AK34" s="4">
        <v>0</v>
      </c>
      <c r="AL34" s="4">
        <v>-339</v>
      </c>
      <c r="AM34" s="4">
        <v>-10878</v>
      </c>
      <c r="AN34" s="4">
        <v>0</v>
      </c>
      <c r="AO34" s="4">
        <v>10922</v>
      </c>
      <c r="AP34" s="4">
        <v>47127</v>
      </c>
      <c r="AQ34" s="4">
        <v>4.0537999999999998</v>
      </c>
      <c r="AR34" s="4">
        <v>30917</v>
      </c>
      <c r="AS34" s="4">
        <v>353432</v>
      </c>
      <c r="AT34" s="4">
        <v>159800</v>
      </c>
      <c r="AU34" s="4">
        <v>23.286200000000001</v>
      </c>
      <c r="AV34" s="4">
        <v>9664</v>
      </c>
      <c r="AW34" s="4">
        <v>9800</v>
      </c>
      <c r="AX34" s="4">
        <v>920</v>
      </c>
      <c r="AY34" s="4">
        <v>30917</v>
      </c>
      <c r="AZ34" s="4">
        <v>30917</v>
      </c>
      <c r="BA34" s="4">
        <v>168505</v>
      </c>
      <c r="BB34" s="4">
        <v>56871</v>
      </c>
      <c r="BC34" s="4">
        <v>41501</v>
      </c>
      <c r="BD34" s="4">
        <v>35962</v>
      </c>
      <c r="BE34" s="4">
        <v>17869</v>
      </c>
      <c r="BF34" s="8">
        <v>0.10740926504956941</v>
      </c>
      <c r="BG34" s="8">
        <v>9.8925373771436495E-2</v>
      </c>
      <c r="BH34" s="5">
        <v>8675</v>
      </c>
      <c r="BI34" s="9">
        <v>1.47</v>
      </c>
      <c r="BJ34" s="5">
        <v>10826.500019999999</v>
      </c>
      <c r="BK34" s="5">
        <v>10826.500019999999</v>
      </c>
      <c r="BL34" s="4">
        <v>7364.9660000000003</v>
      </c>
      <c r="BM34" s="5">
        <v>257603.94779999999</v>
      </c>
      <c r="BN34" s="5">
        <v>1</v>
      </c>
      <c r="BO34" s="4">
        <v>34.700000000000003</v>
      </c>
      <c r="BP34" s="4">
        <v>1</v>
      </c>
      <c r="BQ34" s="4" t="s">
        <v>67</v>
      </c>
      <c r="BR34" s="4">
        <v>1</v>
      </c>
      <c r="BS34" s="4">
        <v>159800</v>
      </c>
      <c r="BT34" s="4">
        <v>1.6120397234042554</v>
      </c>
      <c r="BU34" s="4">
        <v>0.62033210812462558</v>
      </c>
      <c r="BV34" s="4">
        <v>1</v>
      </c>
      <c r="BW34" s="4">
        <v>0</v>
      </c>
      <c r="BX34" s="4">
        <v>8.712179918900107</v>
      </c>
      <c r="BY34" s="4">
        <v>-1.9977105011399967</v>
      </c>
      <c r="BZ34" s="4">
        <v>6.361020674810459</v>
      </c>
      <c r="CA34" s="4" t="e">
        <v>#N/A</v>
      </c>
      <c r="CB34" s="4" t="e">
        <v>#N/A</v>
      </c>
      <c r="CC34" s="4">
        <v>32.432432432432414</v>
      </c>
      <c r="CD34" s="4" t="s">
        <v>126</v>
      </c>
      <c r="CE34" s="4">
        <v>0.35017951353624216</v>
      </c>
      <c r="CF34" s="4">
        <v>12.779509622137249</v>
      </c>
      <c r="CG34" s="4">
        <v>0.72016118589571998</v>
      </c>
      <c r="CH34" s="4">
        <v>0.15863510965956643</v>
      </c>
      <c r="CI34" s="4">
        <v>4.4501853896429973E-2</v>
      </c>
      <c r="CJ34" s="4">
        <v>38.121651793946739</v>
      </c>
      <c r="CK34" s="4">
        <v>-5.2613838328124052</v>
      </c>
      <c r="CL34" s="4">
        <v>32.432432432432414</v>
      </c>
      <c r="CM34" s="4" t="e">
        <v>#DIV/0!</v>
      </c>
      <c r="CN34" s="4" t="e">
        <v>#DIV/0!</v>
      </c>
      <c r="CO34" s="4">
        <v>21.727777985005027</v>
      </c>
      <c r="CP34" s="4" t="e">
        <v>#DIV/0!</v>
      </c>
      <c r="CQ34" s="4">
        <v>8175.1122600000008</v>
      </c>
      <c r="CR34" s="4">
        <v>0.39053909730578151</v>
      </c>
      <c r="CS34" s="4">
        <v>2.8362419019869193E-2</v>
      </c>
      <c r="CT34" s="4">
        <v>1.2156096303773456E-2</v>
      </c>
      <c r="CU34" s="4">
        <v>0.18503937007874016</v>
      </c>
      <c r="CV34" s="4">
        <v>0.10740926504956941</v>
      </c>
      <c r="CW34" s="4">
        <v>0.94268339762899755</v>
      </c>
      <c r="CX34" s="4">
        <v>0.85670212765957443</v>
      </c>
      <c r="CY34" s="4">
        <v>7.2371705187755326</v>
      </c>
      <c r="CZ34" s="4">
        <v>19.347309136420527</v>
      </c>
      <c r="DA34" s="4">
        <v>1</v>
      </c>
      <c r="DB34" s="4">
        <v>1.816032956348191</v>
      </c>
      <c r="DC34" s="4">
        <v>-5.2613838328124045E-2</v>
      </c>
      <c r="DE34" s="10"/>
      <c r="DF34" s="4">
        <v>-0.2424</v>
      </c>
      <c r="DG34" s="4">
        <v>-0.29830000000000001</v>
      </c>
    </row>
    <row r="35" spans="1:111" s="4" customFormat="1">
      <c r="A35" s="4">
        <v>34</v>
      </c>
      <c r="B35" s="4" t="s">
        <v>81</v>
      </c>
      <c r="C35" s="6">
        <v>41274</v>
      </c>
      <c r="D35" s="7">
        <v>2012</v>
      </c>
      <c r="E35" s="4">
        <v>0.88629999999999998</v>
      </c>
      <c r="F35" s="4">
        <v>812</v>
      </c>
      <c r="G35" s="4">
        <v>4114</v>
      </c>
      <c r="H35" s="4">
        <v>6242</v>
      </c>
      <c r="I35" s="4">
        <v>57230</v>
      </c>
      <c r="J35" s="4">
        <v>1439</v>
      </c>
      <c r="K35" s="4">
        <v>333376</v>
      </c>
      <c r="L35" s="4">
        <v>90357</v>
      </c>
      <c r="M35" s="4">
        <v>0</v>
      </c>
      <c r="N35" s="4">
        <v>0</v>
      </c>
      <c r="O35" s="4">
        <v>115647</v>
      </c>
      <c r="P35" s="4">
        <v>115393</v>
      </c>
      <c r="Q35" s="4">
        <v>32344</v>
      </c>
      <c r="R35" s="4">
        <v>304709</v>
      </c>
      <c r="S35" s="4">
        <v>166860</v>
      </c>
      <c r="T35" s="4" t="e">
        <v>#N/A</v>
      </c>
      <c r="U35" s="4">
        <v>8898</v>
      </c>
      <c r="V35" s="4">
        <v>247479</v>
      </c>
      <c r="W35" s="4">
        <v>-8898</v>
      </c>
      <c r="X35" s="4">
        <v>20188</v>
      </c>
      <c r="Y35" s="4">
        <v>1529</v>
      </c>
      <c r="Z35" s="4">
        <v>143</v>
      </c>
      <c r="AA35" s="4">
        <v>11290</v>
      </c>
      <c r="AB35" s="4" t="e">
        <v>#N/A</v>
      </c>
      <c r="AC35" s="4" t="e">
        <v>#N/A</v>
      </c>
      <c r="AD35" s="4">
        <v>9642</v>
      </c>
      <c r="AE35" s="4">
        <v>9.7949000000000002</v>
      </c>
      <c r="AF35" s="4">
        <v>216417.77160000001</v>
      </c>
      <c r="AG35" s="4">
        <v>8261</v>
      </c>
      <c r="AH35" s="4">
        <v>955</v>
      </c>
      <c r="AI35" s="4">
        <v>2141</v>
      </c>
      <c r="AJ35" s="4">
        <v>9642</v>
      </c>
      <c r="AK35" s="4">
        <v>0</v>
      </c>
      <c r="AL35" s="4">
        <v>-448</v>
      </c>
      <c r="AM35" s="4">
        <v>-15904</v>
      </c>
      <c r="AN35" s="4">
        <v>0</v>
      </c>
      <c r="AO35" s="4">
        <v>9750</v>
      </c>
      <c r="AP35" s="4">
        <v>46561</v>
      </c>
      <c r="AQ35" s="4">
        <v>4.6215000000000002</v>
      </c>
      <c r="AR35" s="4">
        <v>32634</v>
      </c>
      <c r="AS35" s="4">
        <v>303270</v>
      </c>
      <c r="AT35" s="4">
        <v>138297</v>
      </c>
      <c r="AU35" s="4">
        <v>23.820499999999999</v>
      </c>
      <c r="AV35" s="4">
        <v>10517</v>
      </c>
      <c r="AW35" s="4">
        <v>8212</v>
      </c>
      <c r="AX35" s="4">
        <v>1000</v>
      </c>
      <c r="AY35" s="4">
        <v>32634</v>
      </c>
      <c r="AZ35" s="4">
        <v>32634</v>
      </c>
      <c r="BA35" s="4">
        <v>150880</v>
      </c>
      <c r="BB35" s="4">
        <v>49039</v>
      </c>
      <c r="BC35" s="4">
        <v>44151</v>
      </c>
      <c r="BD35" s="4">
        <v>16461</v>
      </c>
      <c r="BE35" s="4">
        <v>11171</v>
      </c>
      <c r="BF35" s="8">
        <v>0.12325703302463743</v>
      </c>
      <c r="BG35" s="8">
        <v>0.10906867027782631</v>
      </c>
      <c r="BH35" s="5">
        <v>8261</v>
      </c>
      <c r="BI35" s="9">
        <v>1.1100000000000001</v>
      </c>
      <c r="BJ35" s="5">
        <v>8175.1122600000008</v>
      </c>
      <c r="BK35" s="5">
        <v>8175.1122600000008</v>
      </c>
      <c r="BL35" s="4">
        <v>7364.9660000000003</v>
      </c>
      <c r="BM35" s="5">
        <v>216417.77160000001</v>
      </c>
      <c r="BN35" s="5">
        <v>1</v>
      </c>
      <c r="BO35" s="4">
        <v>29.800999999999998</v>
      </c>
      <c r="BP35" s="4">
        <v>1</v>
      </c>
      <c r="BQ35" s="4" t="s">
        <v>67</v>
      </c>
      <c r="BR35" s="4">
        <v>1</v>
      </c>
      <c r="BS35" s="4">
        <v>138297</v>
      </c>
      <c r="BT35" s="4">
        <v>1.5648768346384954</v>
      </c>
      <c r="BU35" s="4">
        <v>0.63902792722406909</v>
      </c>
      <c r="BV35" s="4">
        <v>1</v>
      </c>
      <c r="BW35" s="4">
        <v>0</v>
      </c>
      <c r="BX35" s="4">
        <v>10.709890420040104</v>
      </c>
      <c r="BY35" s="4">
        <v>-0.41583790452290259</v>
      </c>
      <c r="BZ35" s="4">
        <v>-1.2198165604333049</v>
      </c>
      <c r="CA35" s="4" t="e">
        <v>#N/A</v>
      </c>
      <c r="CB35" s="4" t="e">
        <v>#N/A</v>
      </c>
      <c r="CC35" s="4" t="e">
        <v>#DIV/0!</v>
      </c>
      <c r="CD35" s="4" t="s">
        <v>126</v>
      </c>
      <c r="CE35" s="4">
        <v>0.25050904761904763</v>
      </c>
      <c r="CF35" s="4">
        <v>12.627112501787339</v>
      </c>
      <c r="CG35" s="4">
        <v>0.72030478839154732</v>
      </c>
      <c r="CH35" s="4">
        <v>0.10614717648641819</v>
      </c>
      <c r="CI35" s="4">
        <v>0.11673642615742146</v>
      </c>
      <c r="CJ35" s="4" t="e">
        <v>#N/A</v>
      </c>
      <c r="CK35" s="4">
        <v>21.727777985005027</v>
      </c>
      <c r="CL35" s="4" t="e">
        <v>#DIV/0!</v>
      </c>
      <c r="CM35" s="4" t="e">
        <v>#DIV/0!</v>
      </c>
      <c r="CN35" s="4" t="e">
        <v>#DIV/0!</v>
      </c>
      <c r="CO35" s="4" t="e">
        <v>#DIV/0!</v>
      </c>
      <c r="CP35" s="4" t="e">
        <v>#DIV/0!</v>
      </c>
      <c r="CQ35" s="4">
        <v>0</v>
      </c>
      <c r="CR35" s="4">
        <v>0.40268255942555026</v>
      </c>
      <c r="CS35" s="4">
        <v>2.314995618770696E-2</v>
      </c>
      <c r="CT35" s="4">
        <v>0.53075582733339899</v>
      </c>
      <c r="CU35" s="4">
        <v>9.7948717948717942E-2</v>
      </c>
      <c r="CV35" s="4">
        <v>0.12325703302463743</v>
      </c>
      <c r="CW35" s="4">
        <v>1.0940799254370563</v>
      </c>
      <c r="CX35" s="4">
        <v>0.83622204386212284</v>
      </c>
      <c r="CY35" s="4">
        <v>10.42511861068839</v>
      </c>
      <c r="CZ35" s="4">
        <v>23.597041150567257</v>
      </c>
      <c r="DA35" s="4">
        <v>1</v>
      </c>
      <c r="DB35" s="4">
        <v>1.8261356826081745</v>
      </c>
      <c r="DC35" s="4">
        <v>0.21727777985005037</v>
      </c>
      <c r="DE35" s="10" t="s">
        <v>152</v>
      </c>
      <c r="DF35" s="4" t="s">
        <v>166</v>
      </c>
      <c r="DG35" s="4">
        <v>-0.48880000000000001</v>
      </c>
    </row>
    <row r="36" spans="1:111" s="4" customFormat="1">
      <c r="A36" s="4">
        <v>35</v>
      </c>
      <c r="B36" s="4" t="s">
        <v>81</v>
      </c>
      <c r="C36" s="6">
        <v>40908</v>
      </c>
      <c r="D36" s="7">
        <v>2011</v>
      </c>
      <c r="E36" s="4">
        <v>1.6400999999999999</v>
      </c>
      <c r="F36" s="4">
        <v>890</v>
      </c>
      <c r="G36" s="4">
        <v>2822</v>
      </c>
      <c r="H36" s="4">
        <v>12014</v>
      </c>
      <c r="I36" s="4">
        <v>43310</v>
      </c>
      <c r="J36" s="4">
        <v>1439</v>
      </c>
      <c r="K36" s="4">
        <v>266988</v>
      </c>
      <c r="L36" s="4">
        <v>75529</v>
      </c>
      <c r="M36" s="4">
        <v>0</v>
      </c>
      <c r="N36" s="4">
        <v>0</v>
      </c>
      <c r="O36" s="4">
        <v>91159</v>
      </c>
      <c r="P36" s="4">
        <v>90910</v>
      </c>
      <c r="Q36" s="4">
        <v>20024</v>
      </c>
      <c r="R36" s="4">
        <v>240964</v>
      </c>
      <c r="S36" s="4">
        <v>127867</v>
      </c>
      <c r="T36" s="4" t="e">
        <v>#N/A</v>
      </c>
      <c r="U36" s="4">
        <v>7431</v>
      </c>
      <c r="V36" s="4">
        <v>197654</v>
      </c>
      <c r="W36" s="4">
        <v>-7431</v>
      </c>
      <c r="X36" s="4">
        <v>7301</v>
      </c>
      <c r="Y36" s="4">
        <v>2053</v>
      </c>
      <c r="Z36" s="4">
        <v>1580</v>
      </c>
      <c r="AA36" s="4">
        <v>-130</v>
      </c>
      <c r="AB36" s="4" t="e">
        <v>#N/A</v>
      </c>
      <c r="AC36" s="4" t="e">
        <v>#N/A</v>
      </c>
      <c r="AD36" s="4">
        <v>-3595</v>
      </c>
      <c r="AE36" s="4" t="e">
        <v>#N/A</v>
      </c>
      <c r="AF36" s="4">
        <v>220594.33730000001</v>
      </c>
      <c r="AG36" s="4">
        <v>-8365</v>
      </c>
      <c r="AH36" s="4">
        <v>3326</v>
      </c>
      <c r="AI36" s="4">
        <v>1603</v>
      </c>
      <c r="AJ36" s="4">
        <v>-3595</v>
      </c>
      <c r="AK36" s="4">
        <v>0</v>
      </c>
      <c r="AL36" s="4">
        <v>-717</v>
      </c>
      <c r="AM36" s="4">
        <v>-12119</v>
      </c>
      <c r="AN36" s="4">
        <v>0</v>
      </c>
      <c r="AO36" s="4">
        <v>-5544</v>
      </c>
      <c r="AP36" s="4">
        <v>30417</v>
      </c>
      <c r="AQ36" s="4">
        <v>4.8502999999999998</v>
      </c>
      <c r="AR36" s="4">
        <v>26809</v>
      </c>
      <c r="AS36" s="4">
        <v>239525</v>
      </c>
      <c r="AT36" s="4">
        <v>113814</v>
      </c>
      <c r="AU36" s="4">
        <v>30.1615</v>
      </c>
      <c r="AV36" s="4">
        <v>11655</v>
      </c>
      <c r="AW36" s="4">
        <v>7208</v>
      </c>
      <c r="AX36" s="4">
        <v>178</v>
      </c>
      <c r="AY36" s="4">
        <v>26809</v>
      </c>
      <c r="AZ36" s="4">
        <v>26809</v>
      </c>
      <c r="BA36" s="4">
        <v>137732</v>
      </c>
      <c r="BB36" s="4">
        <v>47856</v>
      </c>
      <c r="BC36" s="4">
        <v>38642</v>
      </c>
      <c r="BD36" s="4">
        <v>22104</v>
      </c>
      <c r="BE36" s="4">
        <v>-1542</v>
      </c>
      <c r="BF36" s="8">
        <v>0.29794504733317939</v>
      </c>
      <c r="BG36" s="8">
        <v>0.27739552066497347</v>
      </c>
      <c r="BH36" s="5">
        <v>-8365</v>
      </c>
      <c r="BI36" s="9">
        <v>1.01</v>
      </c>
      <c r="BJ36" s="5">
        <v>7438.6156600000004</v>
      </c>
      <c r="BK36" s="5">
        <v>7438.6156600000004</v>
      </c>
      <c r="BL36" s="4">
        <v>7364.9660000000003</v>
      </c>
      <c r="BM36" s="5">
        <v>220594.33730000001</v>
      </c>
      <c r="BN36" s="5">
        <v>1</v>
      </c>
      <c r="BO36" s="4">
        <v>30.4</v>
      </c>
      <c r="BP36" s="4">
        <v>1</v>
      </c>
      <c r="BQ36" s="4" t="s">
        <v>67</v>
      </c>
      <c r="BR36" s="4">
        <v>1</v>
      </c>
      <c r="BS36" s="4">
        <v>113814</v>
      </c>
      <c r="BT36" s="4">
        <v>1.9382003734162758</v>
      </c>
      <c r="BU36" s="4">
        <v>0.51594252777766114</v>
      </c>
      <c r="BV36" s="4" t="e">
        <v>#N/A</v>
      </c>
      <c r="BW36" s="4" t="e">
        <v>#N/A</v>
      </c>
      <c r="BX36" s="4">
        <v>11.125728324563006</v>
      </c>
      <c r="BY36" s="4">
        <v>9.9773681934209737</v>
      </c>
      <c r="BZ36" s="4">
        <v>-5.2433300075323332</v>
      </c>
      <c r="CA36" s="4" t="e">
        <v>#N/A</v>
      </c>
      <c r="CB36" s="4" t="e">
        <v>#N/A</v>
      </c>
      <c r="CC36" s="4" t="e">
        <v>#DIV/0!</v>
      </c>
      <c r="CD36" s="4" t="e">
        <v>#N/A</v>
      </c>
      <c r="CE36" s="4">
        <v>0</v>
      </c>
      <c r="CF36" s="4">
        <v>12.392402823721488</v>
      </c>
      <c r="CG36" s="4">
        <v>0.92916355306186815</v>
      </c>
      <c r="CH36" s="4">
        <v>8.3099550140269915E-2</v>
      </c>
      <c r="CI36" s="4" t="e">
        <v>#N/A</v>
      </c>
      <c r="CJ36" s="4" t="e">
        <v>#N/A</v>
      </c>
      <c r="CK36" s="4" t="e">
        <v>#DIV/0!</v>
      </c>
      <c r="CL36" s="4" t="e">
        <v>#DIV/0!</v>
      </c>
      <c r="CM36" s="4" t="e">
        <v>#DIV/0!</v>
      </c>
      <c r="CN36" s="4" t="e">
        <v>#DIV/0!</v>
      </c>
      <c r="CO36" s="4" t="e">
        <v>#DIV/0!</v>
      </c>
      <c r="CP36" s="4" t="e">
        <v>#DIV/0!</v>
      </c>
      <c r="CQ36" s="4" t="e">
        <v>#DIV/0!</v>
      </c>
      <c r="CR36" s="4">
        <v>0.39654471207317277</v>
      </c>
      <c r="CS36" s="4">
        <v>5.3551567869059277E-2</v>
      </c>
      <c r="CT36" s="4" t="e">
        <v>#N/A</v>
      </c>
      <c r="CU36" s="4">
        <v>-0.59992784992784998</v>
      </c>
      <c r="CV36" s="4">
        <v>0.29794504733317939</v>
      </c>
      <c r="CW36" s="4">
        <v>1.1079995352002789</v>
      </c>
      <c r="CX36" s="4">
        <v>0.80094715940042527</v>
      </c>
      <c r="CY36" s="4">
        <v>-54.175745784695202</v>
      </c>
      <c r="CZ36" s="4">
        <v>23.555098669759435</v>
      </c>
      <c r="DA36" s="4">
        <v>1</v>
      </c>
      <c r="DB36" s="4">
        <v>1.8844893522175385</v>
      </c>
      <c r="DC36" s="4">
        <v>-0.28952668680765359</v>
      </c>
      <c r="DE36" s="10"/>
      <c r="DF36" s="4">
        <v>-0.21299999999999999</v>
      </c>
      <c r="DG36" s="4">
        <v>-0.2621</v>
      </c>
    </row>
    <row r="37" spans="1:111" s="4" customFormat="1">
      <c r="A37" s="4">
        <v>36</v>
      </c>
      <c r="B37" s="4" t="s">
        <v>82</v>
      </c>
      <c r="C37" s="6">
        <v>44561</v>
      </c>
      <c r="D37" s="7">
        <v>2021</v>
      </c>
      <c r="E37" s="4">
        <v>0.64090000000000003</v>
      </c>
      <c r="F37" s="4" t="e">
        <v>#N/A</v>
      </c>
      <c r="G37" s="4" t="e">
        <v>#N/A</v>
      </c>
      <c r="H37" s="4">
        <v>1071042</v>
      </c>
      <c r="I37" s="4" t="e">
        <v>#N/A</v>
      </c>
      <c r="J37" s="4" t="e">
        <v>#N/A</v>
      </c>
      <c r="K37" s="4" t="e">
        <v>#N/A</v>
      </c>
      <c r="L37" s="4">
        <v>281554</v>
      </c>
      <c r="M37" s="4">
        <v>103066</v>
      </c>
      <c r="N37" s="4">
        <v>0</v>
      </c>
      <c r="O37" s="4">
        <v>127006</v>
      </c>
      <c r="P37" s="4">
        <v>151132</v>
      </c>
      <c r="Q37" s="4">
        <v>61415</v>
      </c>
      <c r="R37" s="4">
        <v>3285903</v>
      </c>
      <c r="S37" s="4">
        <v>3023189</v>
      </c>
      <c r="T37" s="4">
        <v>0</v>
      </c>
      <c r="U37" s="4" t="e">
        <v>#N/A</v>
      </c>
      <c r="V37" s="4" t="e">
        <v>#N/A</v>
      </c>
      <c r="W37" s="4" t="e">
        <v>#N/A</v>
      </c>
      <c r="X37" s="4">
        <v>-41538</v>
      </c>
      <c r="Y37" s="4">
        <v>479</v>
      </c>
      <c r="Z37" s="4" t="e">
        <v>#N/A</v>
      </c>
      <c r="AA37" s="4" t="e">
        <v>#N/A</v>
      </c>
      <c r="AB37" s="4" t="e">
        <v>#N/A</v>
      </c>
      <c r="AC37" s="4">
        <v>0</v>
      </c>
      <c r="AD37" s="4" t="e">
        <v>#N/A</v>
      </c>
      <c r="AE37" s="4">
        <v>16.9343</v>
      </c>
      <c r="AF37" s="4">
        <v>239490.4492</v>
      </c>
      <c r="AG37" s="4">
        <v>11277</v>
      </c>
      <c r="AH37" s="4">
        <v>2299</v>
      </c>
      <c r="AI37" s="4" t="e">
        <v>#N/A</v>
      </c>
      <c r="AJ37" s="4">
        <v>13576</v>
      </c>
      <c r="AK37" s="4">
        <v>0</v>
      </c>
      <c r="AL37" s="4">
        <v>0</v>
      </c>
      <c r="AM37" s="4">
        <v>63243</v>
      </c>
      <c r="AN37" s="4">
        <v>0</v>
      </c>
      <c r="AO37" s="4">
        <v>13576</v>
      </c>
      <c r="AP37" s="4">
        <v>53725</v>
      </c>
      <c r="AQ37" s="4">
        <v>1.1771</v>
      </c>
      <c r="AR37" s="4">
        <v>37734</v>
      </c>
      <c r="AS37" s="4" t="e">
        <v>#N/A</v>
      </c>
      <c r="AT37" s="4">
        <v>262714</v>
      </c>
      <c r="AU37" s="4">
        <v>18.486999999999998</v>
      </c>
      <c r="AV37" s="4">
        <v>8558</v>
      </c>
      <c r="AW37" s="4">
        <v>96156</v>
      </c>
      <c r="AX37" s="4">
        <v>0</v>
      </c>
      <c r="AY37" s="4">
        <v>37734</v>
      </c>
      <c r="AZ37" s="4">
        <v>37734</v>
      </c>
      <c r="BA37" s="4">
        <v>181996</v>
      </c>
      <c r="BB37" s="4">
        <v>46292</v>
      </c>
      <c r="BC37" s="4">
        <v>46292</v>
      </c>
      <c r="BD37" s="4" t="e">
        <v>#N/A</v>
      </c>
      <c r="BE37" s="4">
        <v>14055</v>
      </c>
      <c r="BF37" s="8" t="e">
        <v>#N/A</v>
      </c>
      <c r="BG37" s="8" t="e">
        <v>#N/A</v>
      </c>
      <c r="BH37" s="5">
        <v>11277</v>
      </c>
      <c r="BI37" s="4">
        <v>0</v>
      </c>
      <c r="BJ37" s="5">
        <v>0</v>
      </c>
      <c r="BK37" s="5">
        <v>0</v>
      </c>
      <c r="BL37" s="4">
        <v>33429.71</v>
      </c>
      <c r="BM37" s="5">
        <v>239490.4492</v>
      </c>
      <c r="BN37" s="5">
        <v>0</v>
      </c>
      <c r="BO37" s="4">
        <v>6.5650000000000004</v>
      </c>
      <c r="BP37" s="4">
        <v>0</v>
      </c>
      <c r="BQ37" s="4" t="s">
        <v>68</v>
      </c>
      <c r="BR37" s="4">
        <v>0</v>
      </c>
      <c r="BS37" s="4">
        <v>262714</v>
      </c>
      <c r="BT37" s="4">
        <v>0.91160139619510194</v>
      </c>
      <c r="BU37" s="4">
        <v>1.0969706761901217</v>
      </c>
      <c r="BV37" s="4">
        <v>0</v>
      </c>
      <c r="BW37" s="4">
        <v>0</v>
      </c>
      <c r="BX37" s="4">
        <v>1.1483601311420333</v>
      </c>
      <c r="BY37" s="4">
        <v>0.11940898652003362</v>
      </c>
      <c r="BZ37" s="4" t="e">
        <v>#N/A</v>
      </c>
      <c r="CA37" s="4">
        <v>-2.2498378833681148E-2</v>
      </c>
      <c r="CB37" s="4" t="e">
        <v>#N/A</v>
      </c>
      <c r="CC37" s="4" t="e">
        <v>#DIV/0!</v>
      </c>
      <c r="CD37" s="4" t="s">
        <v>127</v>
      </c>
      <c r="CE37" s="4">
        <v>0</v>
      </c>
      <c r="CF37" s="4">
        <v>15.005152057971404</v>
      </c>
      <c r="CG37" s="4">
        <v>6.6790177966300282E-2</v>
      </c>
      <c r="CH37" s="4">
        <v>1.8690448257297917E-2</v>
      </c>
      <c r="CI37" s="4">
        <v>4.4172406714419118E-2</v>
      </c>
      <c r="CJ37" s="4">
        <v>101.85260983864528</v>
      </c>
      <c r="CK37" s="4">
        <v>25.742277316804962</v>
      </c>
      <c r="CL37" s="4" t="e">
        <v>#DIV/0!</v>
      </c>
      <c r="CM37" s="4" t="e">
        <v>#DIV/0!</v>
      </c>
      <c r="CN37" s="4">
        <v>-100</v>
      </c>
      <c r="CO37" s="4">
        <v>150.9743246633771</v>
      </c>
      <c r="CP37" s="4">
        <v>-56.079194828092859</v>
      </c>
      <c r="CQ37" s="4">
        <v>0</v>
      </c>
      <c r="CR37" s="4">
        <v>0.10437587475954098</v>
      </c>
      <c r="CS37" s="4" t="e">
        <v>#N/A</v>
      </c>
      <c r="CT37" s="4">
        <v>0.14184608191111781</v>
      </c>
      <c r="CU37" s="4">
        <v>0.16934295816146142</v>
      </c>
      <c r="CV37" s="4" t="e">
        <v>#N/A</v>
      </c>
      <c r="CW37" s="4" t="e">
        <v>#N/A</v>
      </c>
      <c r="CX37" s="4">
        <v>0.48343826366314702</v>
      </c>
      <c r="CY37" s="4">
        <v>-51.8017075773746</v>
      </c>
      <c r="CZ37" s="4">
        <v>14.363147757637584</v>
      </c>
      <c r="DA37" s="4">
        <v>0</v>
      </c>
      <c r="DB37" s="4">
        <v>1.0868996281740904</v>
      </c>
      <c r="DC37" s="4">
        <v>0.25742277316804957</v>
      </c>
      <c r="DE37" s="3"/>
    </row>
    <row r="38" spans="1:111" s="4" customFormat="1">
      <c r="A38" s="4">
        <v>37</v>
      </c>
      <c r="B38" s="4" t="s">
        <v>82</v>
      </c>
      <c r="C38" s="6">
        <v>44196</v>
      </c>
      <c r="D38" s="7">
        <v>2020</v>
      </c>
      <c r="E38" s="4">
        <v>0.61029999999999995</v>
      </c>
      <c r="F38" s="4" t="e">
        <v>#N/A</v>
      </c>
      <c r="G38" s="4" t="e">
        <v>#N/A</v>
      </c>
      <c r="H38" s="4">
        <v>705527</v>
      </c>
      <c r="I38" s="4" t="e">
        <v>#N/A</v>
      </c>
      <c r="J38" s="4">
        <v>1611</v>
      </c>
      <c r="K38" s="4" t="e">
        <v>#N/A</v>
      </c>
      <c r="L38" s="4">
        <v>171465</v>
      </c>
      <c r="M38" s="4">
        <v>59087</v>
      </c>
      <c r="N38" s="4">
        <v>0</v>
      </c>
      <c r="O38" s="4">
        <v>103990</v>
      </c>
      <c r="P38" s="4">
        <v>145594</v>
      </c>
      <c r="Q38" s="4">
        <v>71614</v>
      </c>
      <c r="R38" s="4">
        <v>2916465</v>
      </c>
      <c r="S38" s="4">
        <v>2681969</v>
      </c>
      <c r="T38" s="4">
        <v>0</v>
      </c>
      <c r="U38" s="4" t="e">
        <v>#N/A</v>
      </c>
      <c r="V38" s="4" t="e">
        <v>#N/A</v>
      </c>
      <c r="W38" s="4" t="e">
        <v>#N/A</v>
      </c>
      <c r="X38" s="4">
        <v>-311693</v>
      </c>
      <c r="Y38" s="4">
        <v>459</v>
      </c>
      <c r="Z38" s="4" t="e">
        <v>#N/A</v>
      </c>
      <c r="AA38" s="4" t="e">
        <v>#N/A</v>
      </c>
      <c r="AB38" s="4" t="e">
        <v>#N/A</v>
      </c>
      <c r="AC38" s="4">
        <v>0</v>
      </c>
      <c r="AD38" s="4" t="e">
        <v>#N/A</v>
      </c>
      <c r="AE38" s="4">
        <v>17.294599999999999</v>
      </c>
      <c r="AF38" s="4">
        <v>183243.90229999999</v>
      </c>
      <c r="AG38" s="4">
        <v>12907</v>
      </c>
      <c r="AH38" s="4">
        <v>2699</v>
      </c>
      <c r="AI38" s="4" t="e">
        <v>#N/A</v>
      </c>
      <c r="AJ38" s="4">
        <v>15606</v>
      </c>
      <c r="AK38" s="4">
        <v>0</v>
      </c>
      <c r="AL38" s="4">
        <v>0</v>
      </c>
      <c r="AM38" s="4">
        <v>-27086</v>
      </c>
      <c r="AN38" s="4">
        <v>0</v>
      </c>
      <c r="AO38" s="4">
        <v>15606</v>
      </c>
      <c r="AP38" s="4">
        <v>47051</v>
      </c>
      <c r="AQ38" s="4">
        <v>1.0134000000000001</v>
      </c>
      <c r="AR38" s="4">
        <v>30009</v>
      </c>
      <c r="AS38" s="4">
        <v>2914854</v>
      </c>
      <c r="AT38" s="4">
        <v>234496</v>
      </c>
      <c r="AU38" s="4">
        <v>20.031400000000001</v>
      </c>
      <c r="AV38" s="4">
        <v>7517</v>
      </c>
      <c r="AW38" s="4">
        <v>97166</v>
      </c>
      <c r="AX38" s="4">
        <v>0</v>
      </c>
      <c r="AY38" s="4">
        <v>30009</v>
      </c>
      <c r="AZ38" s="4">
        <v>30009</v>
      </c>
      <c r="BA38" s="4">
        <v>179529</v>
      </c>
      <c r="BB38" s="4">
        <v>37526</v>
      </c>
      <c r="BC38" s="4">
        <v>37526</v>
      </c>
      <c r="BD38" s="4" t="e">
        <v>#N/A</v>
      </c>
      <c r="BE38" s="4">
        <v>16065</v>
      </c>
      <c r="BF38" s="8" t="e">
        <v>#N/A</v>
      </c>
      <c r="BG38" s="8" t="e">
        <v>#N/A</v>
      </c>
      <c r="BH38" s="5">
        <v>12907</v>
      </c>
      <c r="BI38" s="4">
        <v>0</v>
      </c>
      <c r="BJ38" s="5">
        <v>0</v>
      </c>
      <c r="BK38" s="5">
        <v>0</v>
      </c>
      <c r="BL38" s="4">
        <v>29829.71</v>
      </c>
      <c r="BM38" s="5">
        <v>183243.90229999999</v>
      </c>
      <c r="BN38" s="5">
        <v>0</v>
      </c>
      <c r="BO38" s="4">
        <v>6.149</v>
      </c>
      <c r="BP38" s="4">
        <v>0</v>
      </c>
      <c r="BQ38" s="4" t="s">
        <v>68</v>
      </c>
      <c r="BR38" s="4">
        <v>0</v>
      </c>
      <c r="BS38" s="4">
        <v>234496</v>
      </c>
      <c r="BT38" s="4">
        <v>0.78143721982464509</v>
      </c>
      <c r="BU38" s="4">
        <v>1.2796933325295159</v>
      </c>
      <c r="BV38" s="4">
        <v>0</v>
      </c>
      <c r="BW38" s="4">
        <v>0</v>
      </c>
      <c r="BX38" s="4">
        <v>1.0289511446219997</v>
      </c>
      <c r="BY38" s="4">
        <v>0.53557318706727608</v>
      </c>
      <c r="BZ38" s="4" t="e">
        <v>#N/A</v>
      </c>
      <c r="CA38" s="4">
        <v>-6.6702128551427473E-2</v>
      </c>
      <c r="CB38" s="4" t="e">
        <v>#N/A</v>
      </c>
      <c r="CC38" s="4" t="e">
        <v>#DIV/0!</v>
      </c>
      <c r="CD38" s="4" t="s">
        <v>127</v>
      </c>
      <c r="CE38" s="4">
        <v>0</v>
      </c>
      <c r="CF38" s="4">
        <v>14.885882824418067</v>
      </c>
      <c r="CG38" s="4">
        <v>6.2892195445513652E-2</v>
      </c>
      <c r="CH38" s="4">
        <v>2.4555069236215761E-2</v>
      </c>
      <c r="CI38" s="4">
        <v>4.3368949292901735E-2</v>
      </c>
      <c r="CJ38" s="4">
        <v>151.58658299340755</v>
      </c>
      <c r="CK38" s="4">
        <v>150.9743246633771</v>
      </c>
      <c r="CL38" s="4" t="e">
        <v>#DIV/0!</v>
      </c>
      <c r="CM38" s="4">
        <v>-100</v>
      </c>
      <c r="CN38" s="4" t="e">
        <v>#DIV/0!</v>
      </c>
      <c r="CO38" s="4">
        <v>-56.079194828092859</v>
      </c>
      <c r="CP38" s="4">
        <v>31.497850553059937</v>
      </c>
      <c r="CQ38" s="4">
        <v>0</v>
      </c>
      <c r="CR38" s="4">
        <v>8.3347134287570734E-2</v>
      </c>
      <c r="CS38" s="4" t="e">
        <v>#N/A</v>
      </c>
      <c r="CT38" s="4">
        <v>0.27495664426620414</v>
      </c>
      <c r="CU38" s="4">
        <v>0.17294630270408817</v>
      </c>
      <c r="CV38" s="4" t="e">
        <v>#N/A</v>
      </c>
      <c r="CW38" s="4" t="e">
        <v>#N/A</v>
      </c>
      <c r="CX38" s="4">
        <v>0.44346172216157204</v>
      </c>
      <c r="CY38" s="4">
        <v>-28.786056644880173</v>
      </c>
      <c r="CZ38" s="4">
        <v>12.797233215065502</v>
      </c>
      <c r="DA38" s="4" t="e">
        <v>#N/A</v>
      </c>
      <c r="DB38" s="4">
        <v>1.0874342693744783</v>
      </c>
      <c r="DC38" s="4">
        <v>1.509743246633771</v>
      </c>
    </row>
    <row r="39" spans="1:111" s="4" customFormat="1">
      <c r="A39" s="4">
        <v>38</v>
      </c>
      <c r="B39" s="4" t="s">
        <v>82</v>
      </c>
      <c r="C39" s="6">
        <v>43830</v>
      </c>
      <c r="D39" s="7">
        <v>2019</v>
      </c>
      <c r="E39" s="4">
        <v>0.40770000000000001</v>
      </c>
      <c r="F39" s="4" t="e">
        <v>#N/A</v>
      </c>
      <c r="G39" s="4" t="e">
        <v>#N/A</v>
      </c>
      <c r="H39" s="4">
        <v>970589</v>
      </c>
      <c r="I39" s="4" t="e">
        <v>#N/A</v>
      </c>
      <c r="J39" s="4">
        <v>750</v>
      </c>
      <c r="K39" s="4" t="e">
        <v>#N/A</v>
      </c>
      <c r="L39" s="4">
        <v>168549</v>
      </c>
      <c r="M39" s="4">
        <v>46309</v>
      </c>
      <c r="N39" s="4">
        <v>0</v>
      </c>
      <c r="O39" s="4">
        <v>82042</v>
      </c>
      <c r="P39" s="4">
        <v>121530</v>
      </c>
      <c r="Q39" s="4">
        <v>50845</v>
      </c>
      <c r="R39" s="4">
        <v>2423497</v>
      </c>
      <c r="S39" s="4">
        <v>2213065</v>
      </c>
      <c r="T39" s="4" t="e">
        <v>#N/A</v>
      </c>
      <c r="U39" s="4" t="e">
        <v>#N/A</v>
      </c>
      <c r="V39" s="4" t="e">
        <v>#N/A</v>
      </c>
      <c r="W39" s="4" t="e">
        <v>#N/A</v>
      </c>
      <c r="X39" s="4">
        <v>117188</v>
      </c>
      <c r="Y39" s="4">
        <v>485</v>
      </c>
      <c r="Z39" s="4" t="e">
        <v>#N/A</v>
      </c>
      <c r="AA39" s="4" t="e">
        <v>#N/A</v>
      </c>
      <c r="AB39" s="4" t="e">
        <v>#N/A</v>
      </c>
      <c r="AC39" s="4" t="e">
        <v>#N/A</v>
      </c>
      <c r="AD39" s="4" t="e">
        <v>#N/A</v>
      </c>
      <c r="AE39" s="4">
        <v>88.755600000000001</v>
      </c>
      <c r="AF39" s="4">
        <v>161593.478</v>
      </c>
      <c r="AG39" s="4">
        <v>75</v>
      </c>
      <c r="AH39" s="4">
        <v>592</v>
      </c>
      <c r="AI39" s="4" t="e">
        <v>#N/A</v>
      </c>
      <c r="AJ39" s="4">
        <v>667</v>
      </c>
      <c r="AK39" s="4">
        <v>0</v>
      </c>
      <c r="AL39" s="4">
        <v>0</v>
      </c>
      <c r="AM39" s="4">
        <v>13419</v>
      </c>
      <c r="AN39" s="4">
        <v>0</v>
      </c>
      <c r="AO39" s="4">
        <v>667</v>
      </c>
      <c r="AP39" s="4">
        <v>36904</v>
      </c>
      <c r="AQ39" s="4">
        <v>0.46729999999999999</v>
      </c>
      <c r="AR39" s="4">
        <v>11957</v>
      </c>
      <c r="AS39" s="4">
        <v>2422747</v>
      </c>
      <c r="AT39" s="4">
        <v>210432</v>
      </c>
      <c r="AU39" s="4">
        <v>20.8827</v>
      </c>
      <c r="AV39" s="4">
        <v>3156</v>
      </c>
      <c r="AW39" s="4">
        <v>102069</v>
      </c>
      <c r="AX39" s="4">
        <v>0</v>
      </c>
      <c r="AY39" s="4">
        <v>11957</v>
      </c>
      <c r="AZ39" s="4">
        <v>11957</v>
      </c>
      <c r="BA39" s="4">
        <v>147062</v>
      </c>
      <c r="BB39" s="4">
        <v>15113</v>
      </c>
      <c r="BC39" s="4">
        <v>15113</v>
      </c>
      <c r="BD39" s="4" t="e">
        <v>#N/A</v>
      </c>
      <c r="BE39" s="4">
        <v>1152</v>
      </c>
      <c r="BF39" s="8" t="e">
        <v>#N/A</v>
      </c>
      <c r="BG39" s="8" t="e">
        <v>#N/A</v>
      </c>
      <c r="BH39" s="5">
        <v>75</v>
      </c>
      <c r="BI39" s="4">
        <v>0</v>
      </c>
      <c r="BJ39" s="5">
        <v>0</v>
      </c>
      <c r="BK39" s="5">
        <v>0</v>
      </c>
      <c r="BL39" s="4">
        <v>29829.71</v>
      </c>
      <c r="BM39" s="5">
        <v>161593.478</v>
      </c>
      <c r="BN39" s="5">
        <v>0</v>
      </c>
      <c r="BO39" s="4">
        <v>5.6</v>
      </c>
      <c r="BP39" s="4">
        <v>0</v>
      </c>
      <c r="BQ39" s="4" t="s">
        <v>68</v>
      </c>
      <c r="BR39" s="4">
        <v>0</v>
      </c>
      <c r="BS39" s="4">
        <v>210432</v>
      </c>
      <c r="BT39" s="4">
        <v>0.76791304554440387</v>
      </c>
      <c r="BU39" s="4">
        <v>1.3022307744375674</v>
      </c>
      <c r="BV39" s="4">
        <v>0</v>
      </c>
      <c r="BW39" s="4">
        <v>1</v>
      </c>
      <c r="BX39" s="4">
        <v>0.49337795755472358</v>
      </c>
      <c r="BY39" s="4">
        <v>-0.77525792800895121</v>
      </c>
      <c r="BZ39" s="4" t="e">
        <v>#N/A</v>
      </c>
      <c r="CA39" s="4">
        <v>0.38123347552764447</v>
      </c>
      <c r="CB39" s="4" t="e">
        <v>#N/A</v>
      </c>
      <c r="CC39" s="4">
        <v>-100</v>
      </c>
      <c r="CD39" s="4" t="s">
        <v>127</v>
      </c>
      <c r="CE39" s="4">
        <v>0</v>
      </c>
      <c r="CF39" s="4">
        <v>14.7007220963877</v>
      </c>
      <c r="CG39" s="4">
        <v>6.8927824544449609E-2</v>
      </c>
      <c r="CH39" s="4">
        <v>2.0980013591929348E-2</v>
      </c>
      <c r="CI39" s="4">
        <v>2.8610018404325293E-2</v>
      </c>
      <c r="CJ39" s="4">
        <v>115.8078240611286</v>
      </c>
      <c r="CK39" s="4">
        <v>-56.079194828092859</v>
      </c>
      <c r="CL39" s="4">
        <v>-100</v>
      </c>
      <c r="CM39" s="4" t="e">
        <v>#DIV/0!</v>
      </c>
      <c r="CN39" s="4" t="e">
        <v>#DIV/0!</v>
      </c>
      <c r="CO39" s="4">
        <v>31.497850553059937</v>
      </c>
      <c r="CP39" s="4">
        <v>90.396628742732304</v>
      </c>
      <c r="CQ39" s="4">
        <v>3281.2680999999998</v>
      </c>
      <c r="CR39" s="4">
        <v>9.0527861185716346E-2</v>
      </c>
      <c r="CS39" s="4" t="e">
        <v>#N/A</v>
      </c>
      <c r="CT39" s="4">
        <v>-9.1593846153846137E-2</v>
      </c>
      <c r="CU39" s="4">
        <v>0.88755622188905547</v>
      </c>
      <c r="CV39" s="4" t="e">
        <v>#N/A</v>
      </c>
      <c r="CW39" s="4" t="e">
        <v>#N/A</v>
      </c>
      <c r="CX39" s="4">
        <v>0.38987416362530414</v>
      </c>
      <c r="CY39" s="4">
        <v>-652.07899305555554</v>
      </c>
      <c r="CZ39" s="4">
        <v>5.682120590024331</v>
      </c>
      <c r="DA39" s="4" t="e">
        <v>#N/A</v>
      </c>
      <c r="DB39" s="4">
        <v>1.0950862265681307</v>
      </c>
      <c r="DC39" s="4">
        <v>-0.5607919482809286</v>
      </c>
    </row>
    <row r="40" spans="1:111" s="4" customFormat="1">
      <c r="A40" s="4">
        <v>39</v>
      </c>
      <c r="B40" s="4" t="s">
        <v>82</v>
      </c>
      <c r="C40" s="6">
        <v>43465</v>
      </c>
      <c r="D40" s="7">
        <v>2018</v>
      </c>
      <c r="E40" s="4">
        <v>0.47499999999999998</v>
      </c>
      <c r="F40" s="4" t="e">
        <v>#N/A</v>
      </c>
      <c r="G40" s="4" t="e">
        <v>#N/A</v>
      </c>
      <c r="H40" s="4">
        <v>116874</v>
      </c>
      <c r="I40" s="4" t="e">
        <v>#N/A</v>
      </c>
      <c r="J40" s="4">
        <v>417</v>
      </c>
      <c r="K40" s="4" t="e">
        <v>#N/A</v>
      </c>
      <c r="L40" s="4">
        <v>127104</v>
      </c>
      <c r="M40" s="4">
        <v>307260</v>
      </c>
      <c r="N40" s="4">
        <v>0</v>
      </c>
      <c r="O40" s="4">
        <v>71637</v>
      </c>
      <c r="P40" s="4">
        <v>116984</v>
      </c>
      <c r="Q40" s="4">
        <v>43172</v>
      </c>
      <c r="R40" s="4">
        <v>2145927</v>
      </c>
      <c r="S40" s="4">
        <v>1954754</v>
      </c>
      <c r="T40" s="4" t="e">
        <v>#N/A</v>
      </c>
      <c r="U40" s="4">
        <v>0</v>
      </c>
      <c r="V40" s="4" t="e">
        <v>#N/A</v>
      </c>
      <c r="W40" s="4" t="e">
        <v>#N/A</v>
      </c>
      <c r="X40" s="4">
        <v>9168</v>
      </c>
      <c r="Y40" s="4">
        <v>283</v>
      </c>
      <c r="Z40" s="4" t="e">
        <v>#N/A</v>
      </c>
      <c r="AA40" s="4">
        <v>9168</v>
      </c>
      <c r="AB40" s="4" t="e">
        <v>#N/A</v>
      </c>
      <c r="AC40" s="4" t="e">
        <v>#N/A</v>
      </c>
      <c r="AD40" s="4" t="e">
        <v>#N/A</v>
      </c>
      <c r="AE40" s="4">
        <v>19.860800000000001</v>
      </c>
      <c r="AF40" s="4">
        <v>140002.09539999999</v>
      </c>
      <c r="AG40" s="4">
        <v>8869</v>
      </c>
      <c r="AH40" s="4">
        <v>2198</v>
      </c>
      <c r="AI40" s="4" t="e">
        <v>#N/A</v>
      </c>
      <c r="AJ40" s="4">
        <v>11067</v>
      </c>
      <c r="AK40" s="4">
        <v>0</v>
      </c>
      <c r="AL40" s="4">
        <v>0</v>
      </c>
      <c r="AM40" s="4">
        <v>-14633</v>
      </c>
      <c r="AN40" s="4">
        <v>0</v>
      </c>
      <c r="AO40" s="4">
        <v>11067</v>
      </c>
      <c r="AP40" s="4">
        <v>40625</v>
      </c>
      <c r="AQ40" s="4">
        <v>1.0025999999999999</v>
      </c>
      <c r="AR40" s="4">
        <v>27224</v>
      </c>
      <c r="AS40" s="4">
        <v>2145510</v>
      </c>
      <c r="AT40" s="4">
        <v>191173</v>
      </c>
      <c r="AU40" s="4">
        <v>22.370200000000001</v>
      </c>
      <c r="AV40" s="4">
        <v>7845</v>
      </c>
      <c r="AW40" s="4">
        <v>89518</v>
      </c>
      <c r="AX40" s="4">
        <v>0</v>
      </c>
      <c r="AY40" s="4">
        <v>27224</v>
      </c>
      <c r="AZ40" s="4">
        <v>27224</v>
      </c>
      <c r="BA40" s="4">
        <v>153060</v>
      </c>
      <c r="BB40" s="4">
        <v>35069</v>
      </c>
      <c r="BC40" s="4">
        <v>35069</v>
      </c>
      <c r="BD40" s="4" t="e">
        <v>#N/A</v>
      </c>
      <c r="BE40" s="4">
        <v>11350</v>
      </c>
      <c r="BF40" s="8" t="e">
        <v>#N/A</v>
      </c>
      <c r="BG40" s="8" t="e">
        <v>#N/A</v>
      </c>
      <c r="BH40" s="5">
        <v>8869</v>
      </c>
      <c r="BI40" s="4">
        <v>0</v>
      </c>
      <c r="BJ40" s="5">
        <v>0</v>
      </c>
      <c r="BK40" s="5">
        <v>0</v>
      </c>
      <c r="BL40" s="4">
        <v>29829.71</v>
      </c>
      <c r="BM40" s="5">
        <v>140002.09539999999</v>
      </c>
      <c r="BN40" s="5">
        <v>0</v>
      </c>
      <c r="BO40" s="4">
        <v>5.05</v>
      </c>
      <c r="BP40" s="4">
        <v>0</v>
      </c>
      <c r="BQ40" s="4" t="s">
        <v>68</v>
      </c>
      <c r="BR40" s="4">
        <v>1</v>
      </c>
      <c r="BS40" s="4">
        <v>191173</v>
      </c>
      <c r="BT40" s="4">
        <v>0.73233194750304698</v>
      </c>
      <c r="BU40" s="4">
        <v>1.365500990923026</v>
      </c>
      <c r="BV40" s="4">
        <v>1</v>
      </c>
      <c r="BW40" s="4">
        <v>0</v>
      </c>
      <c r="BX40" s="4">
        <v>1.2686358855636748</v>
      </c>
      <c r="BY40" s="4">
        <v>0.17218960444063169</v>
      </c>
      <c r="BZ40" s="4">
        <v>-4.0091918140547168E-2</v>
      </c>
      <c r="CA40" s="4">
        <v>4.8053811383668897E-2</v>
      </c>
      <c r="CB40" s="4">
        <v>-8.8145729524216065E-2</v>
      </c>
      <c r="CC40" s="4" t="e">
        <v>#DIV/0!</v>
      </c>
      <c r="CD40" s="4" t="s">
        <v>128</v>
      </c>
      <c r="CE40" s="4">
        <v>0.12052850793417572</v>
      </c>
      <c r="CF40" s="4">
        <v>14.579082184818802</v>
      </c>
      <c r="CG40" s="4">
        <v>7.0198117410331287E-2</v>
      </c>
      <c r="CH40" s="4">
        <v>2.0118112125901765E-2</v>
      </c>
      <c r="CI40" s="4">
        <v>2.4704737038512732E-2</v>
      </c>
      <c r="CJ40" s="4">
        <v>62.715236637460258</v>
      </c>
      <c r="CK40" s="4">
        <v>31.497850553059937</v>
      </c>
      <c r="CL40" s="4" t="e">
        <v>#DIV/0!</v>
      </c>
      <c r="CM40" s="4" t="e">
        <v>#DIV/0!</v>
      </c>
      <c r="CN40" s="4" t="e">
        <v>#DIV/0!</v>
      </c>
      <c r="CO40" s="4">
        <v>90.396628742732304</v>
      </c>
      <c r="CP40" s="4">
        <v>620.35944380514763</v>
      </c>
      <c r="CQ40" s="4">
        <v>0</v>
      </c>
      <c r="CR40" s="4">
        <v>7.9348458731354793E-2</v>
      </c>
      <c r="CS40" s="4" t="e">
        <v>#N/A</v>
      </c>
      <c r="CT40" s="4">
        <v>2.0805588360931715E-2</v>
      </c>
      <c r="CU40" s="4">
        <v>0.19860847564832385</v>
      </c>
      <c r="CV40" s="4" t="e">
        <v>#N/A</v>
      </c>
      <c r="CW40" s="4" t="e">
        <v>#N/A</v>
      </c>
      <c r="CX40" s="4">
        <v>0.37472341805589704</v>
      </c>
      <c r="CY40" s="4">
        <v>4.7050220264317177</v>
      </c>
      <c r="CZ40" s="4">
        <v>14.240504673777155</v>
      </c>
      <c r="DA40" s="4" t="e">
        <v>#N/A</v>
      </c>
      <c r="DB40" s="4">
        <v>1.0977990069338648</v>
      </c>
      <c r="DC40" s="4">
        <v>0.31497850553059942</v>
      </c>
    </row>
    <row r="41" spans="1:111" s="4" customFormat="1">
      <c r="A41" s="4">
        <v>40</v>
      </c>
      <c r="B41" s="4" t="s">
        <v>82</v>
      </c>
      <c r="C41" s="6">
        <v>43100</v>
      </c>
      <c r="D41" s="7">
        <v>2017</v>
      </c>
      <c r="E41" s="4">
        <v>0.49199999999999999</v>
      </c>
      <c r="F41" s="4" t="e">
        <v>#N/A</v>
      </c>
      <c r="G41" s="4" t="e">
        <v>#N/A</v>
      </c>
      <c r="H41" s="4">
        <v>99916</v>
      </c>
      <c r="I41" s="4" t="e">
        <v>#N/A</v>
      </c>
      <c r="J41" s="4">
        <v>484</v>
      </c>
      <c r="K41" s="4" t="e">
        <v>#N/A</v>
      </c>
      <c r="L41" s="4">
        <v>145767</v>
      </c>
      <c r="M41" s="4">
        <v>74496</v>
      </c>
      <c r="N41" s="4">
        <v>0</v>
      </c>
      <c r="O41" s="4">
        <v>62104</v>
      </c>
      <c r="P41" s="4">
        <v>103400</v>
      </c>
      <c r="Q41" s="4">
        <v>75922</v>
      </c>
      <c r="R41" s="4">
        <v>1888191</v>
      </c>
      <c r="S41" s="4">
        <v>1710602</v>
      </c>
      <c r="T41" s="4" t="e">
        <v>#N/A</v>
      </c>
      <c r="U41" s="4">
        <v>918</v>
      </c>
      <c r="V41" s="4" t="e">
        <v>#N/A</v>
      </c>
      <c r="W41" s="4">
        <v>-918</v>
      </c>
      <c r="X41" s="4">
        <v>498172</v>
      </c>
      <c r="Y41" s="4">
        <v>491</v>
      </c>
      <c r="Z41" s="4">
        <v>3</v>
      </c>
      <c r="AA41" s="4">
        <v>497254</v>
      </c>
      <c r="AB41" s="4" t="e">
        <v>#N/A</v>
      </c>
      <c r="AC41" s="4" t="e">
        <v>#N/A</v>
      </c>
      <c r="AD41" s="4" t="e">
        <v>#N/A</v>
      </c>
      <c r="AE41" s="4">
        <v>22.7895</v>
      </c>
      <c r="AF41" s="4">
        <v>128411.98</v>
      </c>
      <c r="AG41" s="4">
        <v>4628</v>
      </c>
      <c r="AH41" s="4">
        <v>1366</v>
      </c>
      <c r="AI41" s="4" t="e">
        <v>#N/A</v>
      </c>
      <c r="AJ41" s="4">
        <v>4918</v>
      </c>
      <c r="AK41" s="4">
        <v>0</v>
      </c>
      <c r="AL41" s="4">
        <v>0</v>
      </c>
      <c r="AM41" s="4">
        <v>35718</v>
      </c>
      <c r="AN41" s="4">
        <v>0</v>
      </c>
      <c r="AO41" s="4">
        <v>5994</v>
      </c>
      <c r="AP41" s="4">
        <v>39797</v>
      </c>
      <c r="AQ41" s="4">
        <v>0.86439999999999995</v>
      </c>
      <c r="AR41" s="4">
        <v>20703</v>
      </c>
      <c r="AS41" s="4">
        <v>1887707</v>
      </c>
      <c r="AT41" s="4">
        <v>177589</v>
      </c>
      <c r="AU41" s="4">
        <v>22.798999999999999</v>
      </c>
      <c r="AV41" s="4">
        <v>6114</v>
      </c>
      <c r="AW41" s="4">
        <v>81679</v>
      </c>
      <c r="AX41" s="4">
        <v>0</v>
      </c>
      <c r="AY41" s="4">
        <v>20703</v>
      </c>
      <c r="AZ41" s="4">
        <v>20703</v>
      </c>
      <c r="BA41" s="4">
        <v>146722</v>
      </c>
      <c r="BB41" s="4">
        <v>25741</v>
      </c>
      <c r="BC41" s="4">
        <v>26817</v>
      </c>
      <c r="BD41" s="4" t="e">
        <v>#N/A</v>
      </c>
      <c r="BE41" s="4">
        <v>5409</v>
      </c>
      <c r="BF41" s="8" t="e">
        <v>#N/A</v>
      </c>
      <c r="BG41" s="8" t="e">
        <v>#N/A</v>
      </c>
      <c r="BH41" s="5">
        <v>4628</v>
      </c>
      <c r="BI41" s="4">
        <v>0</v>
      </c>
      <c r="BJ41" s="5">
        <v>0</v>
      </c>
      <c r="BK41" s="5">
        <v>0</v>
      </c>
      <c r="BL41" s="4">
        <v>29829.71</v>
      </c>
      <c r="BM41" s="5">
        <v>128411.98</v>
      </c>
      <c r="BN41" s="5">
        <v>0</v>
      </c>
      <c r="BO41" s="4">
        <v>4.1710000000000003</v>
      </c>
      <c r="BP41" s="4">
        <v>0</v>
      </c>
      <c r="BQ41" s="4" t="s">
        <v>68</v>
      </c>
      <c r="BR41" s="4">
        <v>0</v>
      </c>
      <c r="BS41" s="4">
        <v>177589</v>
      </c>
      <c r="BT41" s="4">
        <v>0.72308521361120337</v>
      </c>
      <c r="BU41" s="4">
        <v>1.3829628668602416</v>
      </c>
      <c r="BV41" s="4">
        <v>0</v>
      </c>
      <c r="BW41" s="4">
        <v>0</v>
      </c>
      <c r="BX41" s="4">
        <v>1.0964462811230431</v>
      </c>
      <c r="BY41" s="4">
        <v>0.40296193791403712</v>
      </c>
      <c r="BZ41" s="4">
        <v>-2.2498378833681148E-2</v>
      </c>
      <c r="CA41" s="4">
        <v>-0.42053542524037768</v>
      </c>
      <c r="CB41" s="4">
        <v>0.39803704640669652</v>
      </c>
      <c r="CC41" s="4" t="e">
        <v>#DIV/0!</v>
      </c>
      <c r="CD41" s="4" t="s">
        <v>127</v>
      </c>
      <c r="CE41" s="4">
        <v>0</v>
      </c>
      <c r="CF41" s="4">
        <v>14.451129785824961</v>
      </c>
      <c r="CG41" s="4">
        <v>6.5893609497132452E-2</v>
      </c>
      <c r="CH41" s="4">
        <v>4.0208855989674774E-2</v>
      </c>
      <c r="CI41" s="4">
        <v>3.9391921904598885E-2</v>
      </c>
      <c r="CJ41" s="4">
        <v>148.18299821604808</v>
      </c>
      <c r="CK41" s="4">
        <v>90.396628742732304</v>
      </c>
      <c r="CL41" s="4" t="e">
        <v>#DIV/0!</v>
      </c>
      <c r="CM41" s="4" t="e">
        <v>#DIV/0!</v>
      </c>
      <c r="CN41" s="4" t="e">
        <v>#N/A</v>
      </c>
      <c r="CO41" s="4">
        <v>620.35944380514763</v>
      </c>
      <c r="CP41" s="4">
        <v>-72.896736954017001</v>
      </c>
      <c r="CQ41" s="4">
        <v>0</v>
      </c>
      <c r="CR41" s="4">
        <v>0.11740814356174772</v>
      </c>
      <c r="CS41" s="4" t="e">
        <v>#N/A</v>
      </c>
      <c r="CT41" s="4">
        <v>0.12595700828664969</v>
      </c>
      <c r="CU41" s="4">
        <v>0.22789456122789456</v>
      </c>
      <c r="CV41" s="4" t="e">
        <v>#N/A</v>
      </c>
      <c r="CW41" s="4" t="e">
        <v>#N/A</v>
      </c>
      <c r="CX41" s="4">
        <v>0.34970634442448573</v>
      </c>
      <c r="CY41" s="4">
        <v>22.513033832501385</v>
      </c>
      <c r="CZ41" s="4">
        <v>11.657816644048898</v>
      </c>
      <c r="DA41" s="4">
        <v>1</v>
      </c>
      <c r="DB41" s="4">
        <v>1.1038166680501953</v>
      </c>
      <c r="DC41" s="4">
        <v>0.9039662874273231</v>
      </c>
    </row>
    <row r="42" spans="1:111" s="4" customFormat="1">
      <c r="A42" s="4">
        <v>41</v>
      </c>
      <c r="B42" s="4" t="s">
        <v>82</v>
      </c>
      <c r="C42" s="6">
        <v>42735</v>
      </c>
      <c r="D42" s="7">
        <v>2016</v>
      </c>
      <c r="E42" s="4">
        <v>0.42030000000000001</v>
      </c>
      <c r="F42" s="4" t="e">
        <v>#N/A</v>
      </c>
      <c r="G42" s="4" t="e">
        <v>#N/A</v>
      </c>
      <c r="H42" s="4">
        <v>380613.424</v>
      </c>
      <c r="I42" s="4" t="e">
        <v>#N/A</v>
      </c>
      <c r="J42" s="4">
        <v>313.61</v>
      </c>
      <c r="K42" s="4" t="e">
        <v>#N/A</v>
      </c>
      <c r="L42" s="4">
        <v>137203.416</v>
      </c>
      <c r="M42" s="4">
        <v>83631.581000000006</v>
      </c>
      <c r="N42" s="4">
        <v>0</v>
      </c>
      <c r="O42" s="4">
        <v>42433.73</v>
      </c>
      <c r="P42" s="4">
        <v>43611.472000000002</v>
      </c>
      <c r="Q42" s="4">
        <v>628793.98800000001</v>
      </c>
      <c r="R42" s="4">
        <v>1567968.622</v>
      </c>
      <c r="S42" s="4">
        <v>1464568</v>
      </c>
      <c r="T42" s="4" t="e">
        <v>#N/A</v>
      </c>
      <c r="U42" s="4">
        <v>320.78199999999998</v>
      </c>
      <c r="V42" s="4" t="e">
        <v>#N/A</v>
      </c>
      <c r="W42" s="4">
        <v>-320.78199999999998</v>
      </c>
      <c r="X42" s="4">
        <v>311690.16899999999</v>
      </c>
      <c r="Y42" s="4">
        <v>464.05500000000001</v>
      </c>
      <c r="Z42" s="4">
        <v>8.39</v>
      </c>
      <c r="AA42" s="4">
        <v>311369.37420000002</v>
      </c>
      <c r="AB42" s="4" t="e">
        <v>#N/A</v>
      </c>
      <c r="AC42" s="4">
        <v>0</v>
      </c>
      <c r="AD42" s="4" t="e">
        <v>#N/A</v>
      </c>
      <c r="AE42" s="4">
        <v>17.248000000000001</v>
      </c>
      <c r="AF42" s="4">
        <v>102682.74860000001</v>
      </c>
      <c r="AG42" s="4">
        <v>2531.4830999999999</v>
      </c>
      <c r="AH42" s="4">
        <v>527.63699999999994</v>
      </c>
      <c r="AI42" s="4" t="e">
        <v>#N/A</v>
      </c>
      <c r="AJ42" s="4">
        <v>3059.12</v>
      </c>
      <c r="AK42" s="4">
        <v>0</v>
      </c>
      <c r="AL42" s="4">
        <v>0</v>
      </c>
      <c r="AM42" s="4">
        <v>33734.673799999997</v>
      </c>
      <c r="AN42" s="4">
        <v>0</v>
      </c>
      <c r="AO42" s="4">
        <v>3059.1201000000001</v>
      </c>
      <c r="AP42" s="4">
        <v>35345.044000000002</v>
      </c>
      <c r="AQ42" s="4">
        <v>0.46889999999999998</v>
      </c>
      <c r="AR42" s="4">
        <v>10873.616900000001</v>
      </c>
      <c r="AS42" s="4">
        <v>1567655.0149999999</v>
      </c>
      <c r="AT42" s="4">
        <v>103400.57399999999</v>
      </c>
      <c r="AU42" s="4">
        <v>20.830100000000002</v>
      </c>
      <c r="AV42" s="4">
        <v>2860.9189999999999</v>
      </c>
      <c r="AW42" s="4">
        <v>73099.117199999993</v>
      </c>
      <c r="AX42" s="4">
        <v>0</v>
      </c>
      <c r="AY42" s="4">
        <v>10873.616900000001</v>
      </c>
      <c r="AZ42" s="4">
        <v>10873.616900000001</v>
      </c>
      <c r="BA42" s="4">
        <v>135003.18160000001</v>
      </c>
      <c r="BB42" s="4">
        <v>13734.535900000001</v>
      </c>
      <c r="BC42" s="4">
        <v>13734.535900000001</v>
      </c>
      <c r="BD42" s="4" t="e">
        <v>#N/A</v>
      </c>
      <c r="BE42" s="4">
        <v>3523.1749999999997</v>
      </c>
      <c r="BF42" s="8" t="e">
        <v>#N/A</v>
      </c>
      <c r="BG42" s="8" t="e">
        <v>#N/A</v>
      </c>
      <c r="BH42" s="5">
        <v>2531.4830000000002</v>
      </c>
      <c r="BI42" s="4">
        <v>0</v>
      </c>
      <c r="BJ42" s="5">
        <v>0</v>
      </c>
      <c r="BK42" s="5">
        <v>0</v>
      </c>
      <c r="BL42" s="4">
        <v>23879.708999999999</v>
      </c>
      <c r="BM42" s="5">
        <v>102682.74860000001</v>
      </c>
      <c r="BN42" s="5">
        <v>0</v>
      </c>
      <c r="BO42" s="4">
        <v>4.1749999999999998</v>
      </c>
      <c r="BP42" s="4">
        <v>0</v>
      </c>
      <c r="BQ42" s="4" t="s">
        <v>68</v>
      </c>
      <c r="BR42" s="4">
        <v>0</v>
      </c>
      <c r="BS42" s="4">
        <v>103400.57399999999</v>
      </c>
      <c r="BT42" s="4">
        <v>0.99305781996916198</v>
      </c>
      <c r="BU42" s="4">
        <v>1.0069907108037814</v>
      </c>
      <c r="BV42" s="4">
        <v>0</v>
      </c>
      <c r="BW42" s="4">
        <v>0</v>
      </c>
      <c r="BX42" s="4">
        <v>0.69348434320900598</v>
      </c>
      <c r="BY42" s="4">
        <v>0.56854888422826455</v>
      </c>
      <c r="BZ42" s="4">
        <v>-6.6702128551427473E-2</v>
      </c>
      <c r="CA42" s="4">
        <v>-0.58219348056333575</v>
      </c>
      <c r="CB42" s="4">
        <v>0.51549135201190832</v>
      </c>
      <c r="CC42" s="4" t="e">
        <v>#DIV/0!</v>
      </c>
      <c r="CD42" s="4" t="s">
        <v>127</v>
      </c>
      <c r="CE42" s="4">
        <v>0</v>
      </c>
      <c r="CF42" s="4">
        <v>14.265291468212666</v>
      </c>
      <c r="CG42" s="4">
        <v>6.3584043504538959E-2</v>
      </c>
      <c r="CH42" s="4">
        <v>0.40102459907517207</v>
      </c>
      <c r="CI42" s="4">
        <v>2.6583293885825005E-2</v>
      </c>
      <c r="CJ42" s="4">
        <v>166.75029336422818</v>
      </c>
      <c r="CK42" s="4">
        <v>620.35944380514763</v>
      </c>
      <c r="CL42" s="4" t="e">
        <v>#DIV/0!</v>
      </c>
      <c r="CM42" s="4" t="e">
        <v>#N/A</v>
      </c>
      <c r="CN42" s="4" t="e">
        <v>#N/A</v>
      </c>
      <c r="CO42" s="4">
        <v>-72.896736954017001</v>
      </c>
      <c r="CP42" s="4">
        <v>-37.282729863515605</v>
      </c>
      <c r="CQ42" s="4">
        <v>0</v>
      </c>
      <c r="CR42" s="4">
        <v>0.48852852872970309</v>
      </c>
      <c r="CS42" s="4" t="e">
        <v>#N/A</v>
      </c>
      <c r="CT42" s="4">
        <v>8.6142201020102727E-2</v>
      </c>
      <c r="CU42" s="4">
        <v>0.17247998860848907</v>
      </c>
      <c r="CV42" s="4" t="e">
        <v>#N/A</v>
      </c>
      <c r="CW42" s="4" t="e">
        <v>#N/A</v>
      </c>
      <c r="CX42" s="4">
        <v>0.41038195784096909</v>
      </c>
      <c r="CY42" s="4">
        <v>109.3854208207086</v>
      </c>
      <c r="CZ42" s="4">
        <v>10.516012125812765</v>
      </c>
      <c r="DA42" s="4">
        <v>1</v>
      </c>
      <c r="DB42" s="4">
        <v>1.0706014483451776</v>
      </c>
      <c r="DC42" s="4">
        <v>6.2035944380514776</v>
      </c>
    </row>
    <row r="43" spans="1:111" s="4" customFormat="1">
      <c r="A43" s="4">
        <v>42</v>
      </c>
      <c r="B43" s="4" t="s">
        <v>82</v>
      </c>
      <c r="C43" s="6">
        <v>42369</v>
      </c>
      <c r="D43" s="7">
        <v>2015</v>
      </c>
      <c r="E43" s="4">
        <v>0.35870000000000002</v>
      </c>
      <c r="F43" s="4" t="e">
        <v>#N/A</v>
      </c>
      <c r="G43" s="4" t="e">
        <v>#N/A</v>
      </c>
      <c r="H43" s="4">
        <v>143950.69699999999</v>
      </c>
      <c r="I43" s="4" t="e">
        <v>#N/A</v>
      </c>
      <c r="J43" s="4">
        <v>354.71899999999999</v>
      </c>
      <c r="K43" s="4" t="e">
        <v>#N/A</v>
      </c>
      <c r="L43" s="4">
        <v>121154.765</v>
      </c>
      <c r="M43" s="4">
        <v>154769.71299999999</v>
      </c>
      <c r="N43" s="4">
        <v>0</v>
      </c>
      <c r="O43" s="4">
        <v>31560.113000000001</v>
      </c>
      <c r="P43" s="4">
        <v>32549.359</v>
      </c>
      <c r="Q43" s="4">
        <v>62057.321000000004</v>
      </c>
      <c r="R43" s="4">
        <v>1208200.628</v>
      </c>
      <c r="S43" s="4">
        <v>1115862.125</v>
      </c>
      <c r="T43" s="4" t="e">
        <v>#N/A</v>
      </c>
      <c r="U43" s="4">
        <v>183.04599999999999</v>
      </c>
      <c r="V43" s="4" t="e">
        <v>#N/A</v>
      </c>
      <c r="W43" s="4">
        <v>-183.04599999999999</v>
      </c>
      <c r="X43" s="4">
        <v>-217720.10399999999</v>
      </c>
      <c r="Y43" s="4">
        <v>178.36699999999999</v>
      </c>
      <c r="Z43" s="4">
        <v>0</v>
      </c>
      <c r="AA43" s="4">
        <v>-217903.15539999999</v>
      </c>
      <c r="AB43" s="4" t="e">
        <v>#N/A</v>
      </c>
      <c r="AC43" s="4">
        <v>16515</v>
      </c>
      <c r="AD43" s="4" t="e">
        <v>#N/A</v>
      </c>
      <c r="AE43" s="4" t="e">
        <v>#N/A</v>
      </c>
      <c r="AF43" s="4">
        <v>90742.894100000005</v>
      </c>
      <c r="AG43" s="4">
        <v>-25.777000000000001</v>
      </c>
      <c r="AH43" s="4">
        <v>23.966999999999999</v>
      </c>
      <c r="AI43" s="4" t="e">
        <v>#N/A</v>
      </c>
      <c r="AJ43" s="4">
        <v>-1.81</v>
      </c>
      <c r="AK43" s="4">
        <v>0</v>
      </c>
      <c r="AL43" s="4">
        <v>0</v>
      </c>
      <c r="AM43" s="4">
        <v>15397.9629</v>
      </c>
      <c r="AN43" s="4">
        <v>0</v>
      </c>
      <c r="AO43" s="4">
        <v>-1.81</v>
      </c>
      <c r="AP43" s="4">
        <v>32541.82</v>
      </c>
      <c r="AQ43" s="4">
        <v>0.111</v>
      </c>
      <c r="AR43" s="4">
        <v>1509.471</v>
      </c>
      <c r="AS43" s="4">
        <v>1207845.906</v>
      </c>
      <c r="AT43" s="4">
        <v>92338.460800000001</v>
      </c>
      <c r="AU43" s="4">
        <v>22.373999999999999</v>
      </c>
      <c r="AV43" s="4">
        <v>435.07100000000003</v>
      </c>
      <c r="AW43" s="4">
        <v>59922.036099999998</v>
      </c>
      <c r="AX43" s="4">
        <v>0</v>
      </c>
      <c r="AY43" s="4">
        <v>1509.471</v>
      </c>
      <c r="AZ43" s="4">
        <v>1509.471</v>
      </c>
      <c r="BA43" s="4">
        <v>101573.7012</v>
      </c>
      <c r="BB43" s="4">
        <v>1944.5419999999999</v>
      </c>
      <c r="BC43" s="4">
        <v>1944.5419999999999</v>
      </c>
      <c r="BD43" s="4" t="e">
        <v>#N/A</v>
      </c>
      <c r="BE43" s="4">
        <v>176.55699999999999</v>
      </c>
      <c r="BF43" s="8" t="e">
        <v>#N/A</v>
      </c>
      <c r="BG43" s="8" t="e">
        <v>#N/A</v>
      </c>
      <c r="BH43" s="5">
        <v>-25.777000000000001</v>
      </c>
      <c r="BI43" s="4">
        <v>0</v>
      </c>
      <c r="BJ43" s="5">
        <v>0</v>
      </c>
      <c r="BK43" s="5">
        <v>0</v>
      </c>
      <c r="BL43" s="4">
        <v>23879.708999999999</v>
      </c>
      <c r="BM43" s="5">
        <v>90742.894100000005</v>
      </c>
      <c r="BN43" s="5">
        <v>0</v>
      </c>
      <c r="BO43" s="4">
        <v>3.72</v>
      </c>
      <c r="BP43" s="4">
        <v>0</v>
      </c>
      <c r="BQ43" s="4" t="s">
        <v>68</v>
      </c>
      <c r="BR43" s="4">
        <v>0</v>
      </c>
      <c r="BS43" s="4">
        <v>92338.460800000001</v>
      </c>
      <c r="BT43" s="4">
        <v>0.98272045379383244</v>
      </c>
      <c r="BU43" s="4">
        <v>1.0175833790163411</v>
      </c>
      <c r="BV43" s="4" t="e">
        <v>#N/A</v>
      </c>
      <c r="BW43" s="4" t="e">
        <v>#N/A</v>
      </c>
      <c r="BX43" s="4">
        <v>0.12493545898074139</v>
      </c>
      <c r="BY43" s="4">
        <v>-0.82734938799129498</v>
      </c>
      <c r="BZ43" s="4">
        <v>0.38123347552764447</v>
      </c>
      <c r="CA43" s="4">
        <v>-0.23994736985197415</v>
      </c>
      <c r="CB43" s="4">
        <v>0.6211808453796186</v>
      </c>
      <c r="CC43" s="4" t="e">
        <v>#N/A</v>
      </c>
      <c r="CD43" s="4" t="s">
        <v>127</v>
      </c>
      <c r="CE43" s="4">
        <v>0</v>
      </c>
      <c r="CF43" s="4">
        <v>14.004642726468136</v>
      </c>
      <c r="CG43" s="4">
        <v>7.3524641041653224E-2</v>
      </c>
      <c r="CH43" s="4">
        <v>5.1363423889893893E-2</v>
      </c>
      <c r="CI43" s="4">
        <v>1.5941977282018828E-2</v>
      </c>
      <c r="CJ43" s="4" t="e">
        <v>#N/A</v>
      </c>
      <c r="CK43" s="4">
        <v>-72.896736954017001</v>
      </c>
      <c r="CL43" s="4" t="e">
        <v>#N/A</v>
      </c>
      <c r="CM43" s="4" t="e">
        <v>#N/A</v>
      </c>
      <c r="CN43" s="4" t="e">
        <v>#N/A</v>
      </c>
      <c r="CO43" s="4">
        <v>-37.282729863515605</v>
      </c>
      <c r="CP43" s="4">
        <v>53.690623074499925</v>
      </c>
      <c r="CQ43" s="4" t="e">
        <v>#N/A</v>
      </c>
      <c r="CR43" s="4">
        <v>0.15164044923836939</v>
      </c>
      <c r="CS43" s="4" t="e">
        <v>#N/A</v>
      </c>
      <c r="CT43" s="4">
        <v>1.0991535930061715</v>
      </c>
      <c r="CU43" s="4">
        <v>-13.241436464088396</v>
      </c>
      <c r="CV43" s="4" t="e">
        <v>#N/A</v>
      </c>
      <c r="CW43" s="4" t="e">
        <v>#N/A</v>
      </c>
      <c r="CX43" s="4">
        <v>0.34178729780169781</v>
      </c>
      <c r="CY43" s="4">
        <v>222.37231602258777</v>
      </c>
      <c r="CZ43" s="4">
        <v>1.6347153579584033</v>
      </c>
      <c r="DA43" s="4">
        <v>1</v>
      </c>
      <c r="DB43" s="4">
        <v>1.0827508174453004</v>
      </c>
      <c r="DC43" s="4">
        <v>-0.72896736954016994</v>
      </c>
    </row>
    <row r="44" spans="1:111" s="4" customFormat="1">
      <c r="A44" s="4">
        <v>43</v>
      </c>
      <c r="B44" s="4" t="s">
        <v>82</v>
      </c>
      <c r="C44" s="6">
        <v>42004</v>
      </c>
      <c r="D44" s="7">
        <v>2014</v>
      </c>
      <c r="E44" s="4">
        <v>1</v>
      </c>
      <c r="F44" s="4" t="e">
        <v>#N/A</v>
      </c>
      <c r="G44" s="4" t="e">
        <v>#N/A</v>
      </c>
      <c r="H44" s="4">
        <v>122056.99099999999</v>
      </c>
      <c r="I44" s="4" t="e">
        <v>#N/A</v>
      </c>
      <c r="J44" s="4">
        <v>442.65300000000002</v>
      </c>
      <c r="K44" s="4" t="e">
        <v>#N/A</v>
      </c>
      <c r="L44" s="4">
        <v>118621.304</v>
      </c>
      <c r="M44" s="4">
        <v>49864.610999999997</v>
      </c>
      <c r="N44" s="4">
        <v>0</v>
      </c>
      <c r="O44" s="4">
        <v>30050.642</v>
      </c>
      <c r="P44" s="4">
        <v>34889.040999999997</v>
      </c>
      <c r="Q44" s="4">
        <v>65802.149000000005</v>
      </c>
      <c r="R44" s="4">
        <v>584838.99199999997</v>
      </c>
      <c r="S44" s="4">
        <v>524851.5</v>
      </c>
      <c r="T44" s="4" t="e">
        <v>#N/A</v>
      </c>
      <c r="U44" s="4">
        <v>0</v>
      </c>
      <c r="V44" s="4" t="e">
        <v>#N/A</v>
      </c>
      <c r="W44" s="4">
        <v>0</v>
      </c>
      <c r="X44" s="4">
        <v>7381.0110000000004</v>
      </c>
      <c r="Y44" s="4">
        <v>137.87799999999999</v>
      </c>
      <c r="Z44" s="4">
        <v>386.63900000000001</v>
      </c>
      <c r="AA44" s="4">
        <v>7381.0111999999999</v>
      </c>
      <c r="AB44" s="4" t="e">
        <v>#N/A</v>
      </c>
      <c r="AC44" s="4">
        <v>0</v>
      </c>
      <c r="AD44" s="4" t="e">
        <v>#N/A</v>
      </c>
      <c r="AE44" s="4" t="e">
        <v>#N/A</v>
      </c>
      <c r="AF44" s="4" t="e">
        <v>#N/A</v>
      </c>
      <c r="AG44" s="4">
        <v>-801.42409999999995</v>
      </c>
      <c r="AH44" s="4">
        <v>-673.80799999999999</v>
      </c>
      <c r="AI44" s="4" t="e">
        <v>#N/A</v>
      </c>
      <c r="AJ44" s="4">
        <v>-1475.232</v>
      </c>
      <c r="AK44" s="4">
        <v>0</v>
      </c>
      <c r="AL44" s="4">
        <v>0</v>
      </c>
      <c r="AM44" s="4">
        <v>23787.7461</v>
      </c>
      <c r="AN44" s="4">
        <v>0</v>
      </c>
      <c r="AO44" s="4">
        <v>-1475.2320999999999</v>
      </c>
      <c r="AP44" s="4">
        <v>15502.352999999999</v>
      </c>
      <c r="AQ44" s="4">
        <v>0.39450000000000002</v>
      </c>
      <c r="AR44" s="4">
        <v>5569.3329999999996</v>
      </c>
      <c r="AS44" s="4">
        <v>584396.34699999995</v>
      </c>
      <c r="AT44" s="4">
        <v>59987.490700000002</v>
      </c>
      <c r="AU44" s="4">
        <v>20.636900000000001</v>
      </c>
      <c r="AV44" s="4">
        <v>1448.2049999999999</v>
      </c>
      <c r="AW44" s="4">
        <v>32300.8838</v>
      </c>
      <c r="AX44" s="4">
        <v>0</v>
      </c>
      <c r="AY44" s="4">
        <v>5569.3330999999998</v>
      </c>
      <c r="AZ44" s="4">
        <v>5569.3330999999998</v>
      </c>
      <c r="BA44" s="4">
        <v>62894.691400000003</v>
      </c>
      <c r="BB44" s="4">
        <v>7017.5379999999996</v>
      </c>
      <c r="BC44" s="4">
        <v>7017.5379999999996</v>
      </c>
      <c r="BD44" s="4" t="e">
        <v>#N/A</v>
      </c>
      <c r="BE44" s="4">
        <v>-1337.354</v>
      </c>
      <c r="BF44" s="8" t="e">
        <v>#N/A</v>
      </c>
      <c r="BG44" s="8" t="e">
        <v>#N/A</v>
      </c>
      <c r="BH44" s="5">
        <v>-801.42399999999998</v>
      </c>
      <c r="BI44" s="4">
        <v>0</v>
      </c>
      <c r="BJ44" s="5" t="e">
        <v>#N/A</v>
      </c>
      <c r="BK44" s="5" t="e">
        <v>#N/A</v>
      </c>
      <c r="BL44" s="4" t="e">
        <v>#N/A</v>
      </c>
      <c r="BM44" s="5" t="e">
        <v>#N/A</v>
      </c>
      <c r="BN44" s="5" t="e">
        <v>#N/A</v>
      </c>
      <c r="BO44" s="4" t="e">
        <v>#N/A</v>
      </c>
      <c r="BP44" s="4">
        <v>0</v>
      </c>
      <c r="BQ44" s="4" t="s">
        <v>68</v>
      </c>
      <c r="BR44" s="4">
        <v>0</v>
      </c>
      <c r="BS44" s="4">
        <v>59987.490700000002</v>
      </c>
      <c r="BT44" s="4" t="e">
        <v>#N/A</v>
      </c>
      <c r="BU44" s="4" t="e">
        <v>#N/A</v>
      </c>
      <c r="BV44" s="4" t="e">
        <v>#N/A</v>
      </c>
      <c r="BW44" s="4" t="e">
        <v>#N/A</v>
      </c>
      <c r="BX44" s="4">
        <v>0.95228484697203641</v>
      </c>
      <c r="BY44" s="4">
        <v>-1.0028057719581027</v>
      </c>
      <c r="BZ44" s="4">
        <v>4.8053811383668897E-2</v>
      </c>
      <c r="CA44" s="4">
        <v>-15.0151236161788</v>
      </c>
      <c r="CB44" s="4">
        <v>15.063177427562469</v>
      </c>
      <c r="CC44" s="4" t="e">
        <v>#N/A</v>
      </c>
      <c r="CD44" s="4" t="s">
        <v>127</v>
      </c>
      <c r="CE44" s="4" t="e">
        <v>#N/A</v>
      </c>
      <c r="CF44" s="4">
        <v>13.279091860981568</v>
      </c>
      <c r="CG44" s="4" t="e">
        <v>#N/A</v>
      </c>
      <c r="CH44" s="4">
        <v>0.11251327271284266</v>
      </c>
      <c r="CI44" s="4" t="e">
        <v>#N/A</v>
      </c>
      <c r="CJ44" s="4" t="e">
        <v>#N/A</v>
      </c>
      <c r="CK44" s="4">
        <v>-37.282729863515605</v>
      </c>
      <c r="CL44" s="4" t="e">
        <v>#N/A</v>
      </c>
      <c r="CM44" s="4" t="e">
        <v>#N/A</v>
      </c>
      <c r="CN44" s="4" t="e">
        <v>#N/A</v>
      </c>
      <c r="CO44" s="4">
        <v>53.690623074499925</v>
      </c>
      <c r="CP44" s="4">
        <v>48.702394574336495</v>
      </c>
      <c r="CQ44" s="4" t="e">
        <v>#N/A</v>
      </c>
      <c r="CR44" s="4">
        <v>0.31534055615771944</v>
      </c>
      <c r="CS44" s="4" t="e">
        <v>#N/A</v>
      </c>
      <c r="CT44" s="4">
        <v>4.2988557730107013E-2</v>
      </c>
      <c r="CU44" s="4">
        <v>0.45674711118338601</v>
      </c>
      <c r="CV44" s="4" t="e">
        <v>#N/A</v>
      </c>
      <c r="CW44" s="4" t="e">
        <v>#N/A</v>
      </c>
      <c r="CX44" s="4">
        <v>0.50094847524602326</v>
      </c>
      <c r="CY44" s="4">
        <v>-46.634221006554746</v>
      </c>
      <c r="CZ44" s="4">
        <v>9.2841574718510422</v>
      </c>
      <c r="DA44" s="4">
        <v>0</v>
      </c>
      <c r="DB44" s="4">
        <v>1.1142942184598881</v>
      </c>
      <c r="DC44" s="4">
        <v>-0.37282729863515612</v>
      </c>
    </row>
    <row r="45" spans="1:111" s="4" customFormat="1">
      <c r="A45" s="4">
        <v>44</v>
      </c>
      <c r="B45" s="4" t="s">
        <v>82</v>
      </c>
      <c r="C45" s="6">
        <v>41639</v>
      </c>
      <c r="D45" s="7">
        <v>2013</v>
      </c>
      <c r="E45" s="4">
        <v>1</v>
      </c>
      <c r="F45" s="4" t="e">
        <v>#N/A</v>
      </c>
      <c r="G45" s="4" t="e">
        <v>#N/A</v>
      </c>
      <c r="H45" s="4">
        <v>69863.907000000007</v>
      </c>
      <c r="I45" s="4" t="e">
        <v>#N/A</v>
      </c>
      <c r="J45" s="4">
        <v>451.76900000000001</v>
      </c>
      <c r="K45" s="4" t="e">
        <v>#N/A</v>
      </c>
      <c r="L45" s="4">
        <v>84553.516000000003</v>
      </c>
      <c r="M45" s="4">
        <v>40884.561000000002</v>
      </c>
      <c r="N45" s="4">
        <v>0</v>
      </c>
      <c r="O45" s="4">
        <v>24481.309000000001</v>
      </c>
      <c r="P45" s="4">
        <v>25559.598000000002</v>
      </c>
      <c r="Q45" s="4">
        <v>26001.932000000001</v>
      </c>
      <c r="R45" s="4">
        <v>454202.11800000002</v>
      </c>
      <c r="S45" s="4">
        <v>403544.0625</v>
      </c>
      <c r="T45" s="4" t="e">
        <v>#N/A</v>
      </c>
      <c r="U45" s="4" t="e">
        <v>#N/A</v>
      </c>
      <c r="V45" s="4" t="e">
        <v>#N/A</v>
      </c>
      <c r="W45" s="4" t="e">
        <v>#N/A</v>
      </c>
      <c r="X45" s="4">
        <v>54838.74</v>
      </c>
      <c r="Y45" s="4">
        <v>121.35899999999999</v>
      </c>
      <c r="Z45" s="4" t="e">
        <v>#N/A</v>
      </c>
      <c r="AA45" s="4" t="e">
        <v>#N/A</v>
      </c>
      <c r="AB45" s="4" t="e">
        <v>#N/A</v>
      </c>
      <c r="AC45" s="4" t="e">
        <v>#N/A</v>
      </c>
      <c r="AD45" s="4" t="e">
        <v>#N/A</v>
      </c>
      <c r="AE45" s="4">
        <v>20.482199999999999</v>
      </c>
      <c r="AF45" s="4" t="e">
        <v>#N/A</v>
      </c>
      <c r="AG45" s="4">
        <v>3254.2979999999998</v>
      </c>
      <c r="AH45" s="4">
        <v>838.24300000000005</v>
      </c>
      <c r="AI45" s="4" t="e">
        <v>#N/A</v>
      </c>
      <c r="AJ45" s="4">
        <v>4092.5410000000002</v>
      </c>
      <c r="AK45" s="4">
        <v>0</v>
      </c>
      <c r="AL45" s="4">
        <v>0</v>
      </c>
      <c r="AM45" s="4" t="e">
        <v>#N/A</v>
      </c>
      <c r="AN45" s="4">
        <v>0</v>
      </c>
      <c r="AO45" s="4">
        <v>4092.5410000000002</v>
      </c>
      <c r="AP45" s="4">
        <v>14863.397000000001</v>
      </c>
      <c r="AQ45" s="4">
        <v>0.69579999999999997</v>
      </c>
      <c r="AR45" s="4">
        <v>8880.0632000000005</v>
      </c>
      <c r="AS45" s="4">
        <v>453750.35600000003</v>
      </c>
      <c r="AT45" s="4">
        <v>50658.046799999996</v>
      </c>
      <c r="AU45" s="4">
        <v>20.67</v>
      </c>
      <c r="AV45" s="4">
        <v>2313.7660000000001</v>
      </c>
      <c r="AW45" s="4">
        <v>24632.660199999998</v>
      </c>
      <c r="AX45" s="4">
        <v>0</v>
      </c>
      <c r="AY45" s="4">
        <v>8880.0630000000001</v>
      </c>
      <c r="AZ45" s="4">
        <v>8880.0630000000001</v>
      </c>
      <c r="BA45" s="4">
        <v>50441.986299999997</v>
      </c>
      <c r="BB45" s="4">
        <v>11193.829100000001</v>
      </c>
      <c r="BC45" s="4">
        <v>11193.829100000001</v>
      </c>
      <c r="BD45" s="4" t="e">
        <v>#N/A</v>
      </c>
      <c r="BE45" s="4">
        <v>4213.9000000000005</v>
      </c>
      <c r="BF45" s="8" t="e">
        <v>#N/A</v>
      </c>
      <c r="BG45" s="8" t="e">
        <v>#N/A</v>
      </c>
      <c r="BH45" s="5">
        <v>3254.2979999999998</v>
      </c>
      <c r="BI45" s="4">
        <v>0</v>
      </c>
      <c r="BJ45" s="5" t="e">
        <v>#N/A</v>
      </c>
      <c r="BK45" s="5" t="e">
        <v>#N/A</v>
      </c>
      <c r="BL45" s="4" t="e">
        <v>#N/A</v>
      </c>
      <c r="BM45" s="5" t="e">
        <v>#N/A</v>
      </c>
      <c r="BN45" s="5" t="e">
        <v>#N/A</v>
      </c>
      <c r="BO45" s="4" t="e">
        <v>#N/A</v>
      </c>
      <c r="BP45" s="4">
        <v>0</v>
      </c>
      <c r="BQ45" s="4" t="s">
        <v>68</v>
      </c>
      <c r="BR45" s="4">
        <v>0</v>
      </c>
      <c r="BS45" s="4">
        <v>50658.046799999996</v>
      </c>
      <c r="BT45" s="4" t="e">
        <v>#N/A</v>
      </c>
      <c r="BU45" s="4" t="e">
        <v>#N/A</v>
      </c>
      <c r="BV45" s="4" t="e">
        <v>#N/A</v>
      </c>
      <c r="BW45" s="4" t="e">
        <v>#N/A</v>
      </c>
      <c r="BX45" s="4">
        <v>1.9550906189301391</v>
      </c>
      <c r="BY45" s="4">
        <v>8.3574718259390446E-2</v>
      </c>
      <c r="BZ45" s="4">
        <v>-0.42053542524037768</v>
      </c>
      <c r="CA45" s="4" t="e">
        <v>#N/A</v>
      </c>
      <c r="CB45" s="4" t="e">
        <v>#N/A</v>
      </c>
      <c r="CC45" s="4" t="e">
        <v>#N/A</v>
      </c>
      <c r="CD45" s="4" t="s">
        <v>127</v>
      </c>
      <c r="CE45" s="4" t="e">
        <v>#N/A</v>
      </c>
      <c r="CF45" s="4">
        <v>13.026297571786712</v>
      </c>
      <c r="CG45" s="4" t="e">
        <v>#N/A</v>
      </c>
      <c r="CH45" s="4">
        <v>5.7247491743312388E-2</v>
      </c>
      <c r="CI45" s="4" t="e">
        <v>#N/A</v>
      </c>
      <c r="CJ45" s="4" t="e">
        <v>#N/A</v>
      </c>
      <c r="CK45" s="4">
        <v>53.690623074499925</v>
      </c>
      <c r="CL45" s="4" t="e">
        <v>#N/A</v>
      </c>
      <c r="CM45" s="4" t="e">
        <v>#N/A</v>
      </c>
      <c r="CN45" s="4" t="e">
        <v>#DIV/0!</v>
      </c>
      <c r="CO45" s="4">
        <v>48.702394574336495</v>
      </c>
      <c r="CP45" s="4" t="e">
        <v>#DIV/0!</v>
      </c>
      <c r="CQ45" s="4" t="e">
        <v>#N/A</v>
      </c>
      <c r="CR45" s="4">
        <v>0.24340583986444556</v>
      </c>
      <c r="CS45" s="4" t="e">
        <v>#N/A</v>
      </c>
      <c r="CT45" s="4">
        <v>0.56366809082940472</v>
      </c>
      <c r="CU45" s="4">
        <v>0.20482213861754836</v>
      </c>
      <c r="CV45" s="4" t="e">
        <v>#N/A</v>
      </c>
      <c r="CW45" s="4" t="e">
        <v>#N/A</v>
      </c>
      <c r="CX45" s="4">
        <v>0.48326594779015447</v>
      </c>
      <c r="CY45" s="4">
        <v>9.6565037138992356</v>
      </c>
      <c r="CZ45" s="4">
        <v>17.529422393758775</v>
      </c>
      <c r="DA45" s="4">
        <v>1</v>
      </c>
      <c r="DB45" s="4">
        <v>1.1255328976621977</v>
      </c>
      <c r="DC45" s="4">
        <v>0.53690623074499921</v>
      </c>
    </row>
    <row r="46" spans="1:111" s="4" customFormat="1">
      <c r="A46" s="4">
        <v>45</v>
      </c>
      <c r="B46" s="4" t="s">
        <v>82</v>
      </c>
      <c r="C46" s="6">
        <v>41274</v>
      </c>
      <c r="D46" s="7">
        <v>2012</v>
      </c>
      <c r="E46" s="4">
        <v>1</v>
      </c>
      <c r="F46" s="4" t="e">
        <v>#N/A</v>
      </c>
      <c r="G46" s="4" t="e">
        <v>#N/A</v>
      </c>
      <c r="H46" s="4">
        <v>50004.847000000002</v>
      </c>
      <c r="I46" s="4" t="e">
        <v>#N/A</v>
      </c>
      <c r="J46" s="4">
        <v>74.87</v>
      </c>
      <c r="K46" s="4" t="e">
        <v>#N/A</v>
      </c>
      <c r="L46" s="4">
        <v>40013.79</v>
      </c>
      <c r="M46" s="4">
        <v>37132.410000000003</v>
      </c>
      <c r="N46" s="4">
        <v>0</v>
      </c>
      <c r="O46" s="4">
        <v>15601.245999999999</v>
      </c>
      <c r="P46" s="4">
        <v>16733.235000000001</v>
      </c>
      <c r="Q46" s="4">
        <v>35183.733</v>
      </c>
      <c r="R46" s="4">
        <v>308727.38500000001</v>
      </c>
      <c r="S46" s="4">
        <v>269435.09379999997</v>
      </c>
      <c r="T46" s="4" t="e">
        <v>#N/A</v>
      </c>
      <c r="U46" s="4" t="e">
        <v>#N/A</v>
      </c>
      <c r="V46" s="4" t="e">
        <v>#N/A</v>
      </c>
      <c r="W46" s="4" t="e">
        <v>#N/A</v>
      </c>
      <c r="X46" s="4">
        <v>16077.661</v>
      </c>
      <c r="Y46" s="4">
        <v>147.626</v>
      </c>
      <c r="Z46" s="4" t="e">
        <v>#N/A</v>
      </c>
      <c r="AA46" s="4" t="e">
        <v>#N/A</v>
      </c>
      <c r="AB46" s="4" t="e">
        <v>#N/A</v>
      </c>
      <c r="AC46" s="4" t="e">
        <v>#N/A</v>
      </c>
      <c r="AD46" s="4" t="e">
        <v>#N/A</v>
      </c>
      <c r="AE46" s="4">
        <v>20.125399999999999</v>
      </c>
      <c r="AF46" s="4" t="e">
        <v>#N/A</v>
      </c>
      <c r="AG46" s="4">
        <v>2015.452</v>
      </c>
      <c r="AH46" s="4">
        <v>507.81900000000002</v>
      </c>
      <c r="AI46" s="4" t="e">
        <v>#N/A</v>
      </c>
      <c r="AJ46" s="4">
        <v>2523.2710000000002</v>
      </c>
      <c r="AK46" s="4">
        <v>0</v>
      </c>
      <c r="AL46" s="4">
        <v>0</v>
      </c>
      <c r="AM46" s="4" t="e">
        <v>#N/A</v>
      </c>
      <c r="AN46" s="4">
        <v>0</v>
      </c>
      <c r="AO46" s="4">
        <v>2523.2710000000002</v>
      </c>
      <c r="AP46" s="4">
        <v>9505.4680000000008</v>
      </c>
      <c r="AQ46" s="4">
        <v>0.48570000000000002</v>
      </c>
      <c r="AR46" s="4">
        <v>5777.8819999999996</v>
      </c>
      <c r="AS46" s="4">
        <v>308652.505</v>
      </c>
      <c r="AT46" s="4">
        <v>39292.293700000002</v>
      </c>
      <c r="AU46" s="4">
        <v>20.272600000000001</v>
      </c>
      <c r="AV46" s="4">
        <v>1469.1659999999999</v>
      </c>
      <c r="AW46" s="4">
        <v>16224.9683</v>
      </c>
      <c r="AX46" s="4">
        <v>0</v>
      </c>
      <c r="AY46" s="4">
        <v>5777.8820999999998</v>
      </c>
      <c r="AZ46" s="4">
        <v>5777.8820999999998</v>
      </c>
      <c r="BA46" s="4">
        <v>33199.978499999997</v>
      </c>
      <c r="BB46" s="4">
        <v>7247.0479999999998</v>
      </c>
      <c r="BC46" s="4">
        <v>7247.0479999999998</v>
      </c>
      <c r="BD46" s="4" t="e">
        <v>#N/A</v>
      </c>
      <c r="BE46" s="4">
        <v>2670.8970000000004</v>
      </c>
      <c r="BF46" s="8" t="e">
        <v>#N/A</v>
      </c>
      <c r="BG46" s="8" t="e">
        <v>#N/A</v>
      </c>
      <c r="BH46" s="5">
        <v>2015.452</v>
      </c>
      <c r="BI46" s="4">
        <v>0</v>
      </c>
      <c r="BJ46" s="5" t="e">
        <v>#N/A</v>
      </c>
      <c r="BK46" s="5" t="e">
        <v>#N/A</v>
      </c>
      <c r="BL46" s="4" t="e">
        <v>#N/A</v>
      </c>
      <c r="BM46" s="5" t="e">
        <v>#N/A</v>
      </c>
      <c r="BN46" s="5" t="e">
        <v>#N/A</v>
      </c>
      <c r="BO46" s="4" t="e">
        <v>#N/A</v>
      </c>
      <c r="BP46" s="4">
        <v>0</v>
      </c>
      <c r="BQ46" s="4" t="s">
        <v>68</v>
      </c>
      <c r="BR46" s="4">
        <v>0</v>
      </c>
      <c r="BS46" s="4">
        <v>39292.293700000002</v>
      </c>
      <c r="BT46" s="4" t="e">
        <v>#N/A</v>
      </c>
      <c r="BU46" s="4" t="e">
        <v>#N/A</v>
      </c>
      <c r="BV46" s="4" t="e">
        <v>#N/A</v>
      </c>
      <c r="BW46" s="4" t="e">
        <v>#N/A</v>
      </c>
      <c r="BX46" s="4">
        <v>1.8715159006707487</v>
      </c>
      <c r="BY46" s="4">
        <v>0.19938894414278985</v>
      </c>
      <c r="BZ46" s="4">
        <v>-0.58219348056333575</v>
      </c>
      <c r="CA46" s="4" t="e">
        <v>#N/A</v>
      </c>
      <c r="CB46" s="4" t="e">
        <v>#N/A</v>
      </c>
      <c r="CC46" s="4" t="e">
        <v>#N/A</v>
      </c>
      <c r="CD46" s="4" t="s">
        <v>127</v>
      </c>
      <c r="CE46" s="4" t="e">
        <v>#N/A</v>
      </c>
      <c r="CF46" s="4">
        <v>12.640213917278071</v>
      </c>
      <c r="CG46" s="4" t="e">
        <v>#N/A</v>
      </c>
      <c r="CH46" s="4">
        <v>0.11396375802554735</v>
      </c>
      <c r="CI46" s="4" t="e">
        <v>#N/A</v>
      </c>
      <c r="CJ46" s="4" t="e">
        <v>#N/A</v>
      </c>
      <c r="CK46" s="4">
        <v>48.702394574336495</v>
      </c>
      <c r="CL46" s="4" t="e">
        <v>#N/A</v>
      </c>
      <c r="CM46" s="4" t="e">
        <v>#DIV/0!</v>
      </c>
      <c r="CN46" s="4" t="e">
        <v>#DIV/0!</v>
      </c>
      <c r="CO46" s="4" t="e">
        <v>#DIV/0!</v>
      </c>
      <c r="CP46" s="4" t="e">
        <v>#DIV/0!</v>
      </c>
      <c r="CQ46" s="4" t="e">
        <v>#N/A</v>
      </c>
      <c r="CR46" s="4">
        <v>0.24357257131562851</v>
      </c>
      <c r="CS46" s="4" t="e">
        <v>#N/A</v>
      </c>
      <c r="CT46" s="4">
        <v>0.31602805874581863</v>
      </c>
      <c r="CU46" s="4">
        <v>0.20125424498597255</v>
      </c>
      <c r="CV46" s="4" t="e">
        <v>#N/A</v>
      </c>
      <c r="CW46" s="4" t="e">
        <v>#N/A</v>
      </c>
      <c r="CX46" s="4">
        <v>0.39705612808243868</v>
      </c>
      <c r="CY46" s="4">
        <v>9.4322903503953892</v>
      </c>
      <c r="CZ46" s="4">
        <v>14.704873541144275</v>
      </c>
      <c r="DA46" s="4" t="e">
        <v>#N/A</v>
      </c>
      <c r="DB46" s="4">
        <v>1.1458321209974469</v>
      </c>
      <c r="DC46" s="4">
        <v>0.48702394574336494</v>
      </c>
    </row>
    <row r="47" spans="1:111" s="4" customFormat="1">
      <c r="A47" s="4">
        <v>46</v>
      </c>
      <c r="B47" s="4" t="s">
        <v>82</v>
      </c>
      <c r="C47" s="6">
        <v>40908</v>
      </c>
      <c r="D47" s="7">
        <v>2011</v>
      </c>
      <c r="E47" s="4">
        <v>1</v>
      </c>
      <c r="F47" s="4" t="e">
        <v>#N/A</v>
      </c>
      <c r="G47" s="4" t="e">
        <v>#N/A</v>
      </c>
      <c r="H47" s="4">
        <v>36692.589</v>
      </c>
      <c r="I47" s="4" t="e">
        <v>#N/A</v>
      </c>
      <c r="J47" s="4">
        <v>73.962000000000003</v>
      </c>
      <c r="K47" s="4" t="e">
        <v>#N/A</v>
      </c>
      <c r="L47" s="4">
        <v>31118.868999999999</v>
      </c>
      <c r="M47" s="4">
        <v>24814.437999999998</v>
      </c>
      <c r="N47" s="4">
        <v>0</v>
      </c>
      <c r="O47" s="4">
        <v>9823.3639999999996</v>
      </c>
      <c r="P47" s="4">
        <v>10270.771000000001</v>
      </c>
      <c r="Q47" s="4">
        <v>24964.128000000001</v>
      </c>
      <c r="R47" s="4">
        <v>232370.753</v>
      </c>
      <c r="S47" s="4">
        <v>206762.8438</v>
      </c>
      <c r="T47" s="4" t="e">
        <v>#N/A</v>
      </c>
      <c r="U47" s="4" t="e">
        <v>#N/A</v>
      </c>
      <c r="V47" s="4" t="e">
        <v>#N/A</v>
      </c>
      <c r="W47" s="4" t="e">
        <v>#N/A</v>
      </c>
      <c r="X47" s="4">
        <v>10724.103999999999</v>
      </c>
      <c r="Y47" s="4">
        <v>73.602999999999994</v>
      </c>
      <c r="Z47" s="4" t="e">
        <v>#N/A</v>
      </c>
      <c r="AA47" s="4" t="e">
        <v>#N/A</v>
      </c>
      <c r="AB47" s="4" t="e">
        <v>#N/A</v>
      </c>
      <c r="AC47" s="4" t="e">
        <v>#N/A</v>
      </c>
      <c r="AD47" s="4" t="e">
        <v>#N/A</v>
      </c>
      <c r="AE47" s="4">
        <v>20.1372</v>
      </c>
      <c r="AF47" s="4" t="e">
        <v>#N/A</v>
      </c>
      <c r="AG47" s="4">
        <v>1529.0719999999999</v>
      </c>
      <c r="AH47" s="4">
        <v>385.55200000000002</v>
      </c>
      <c r="AI47" s="4" t="e">
        <v>#N/A</v>
      </c>
      <c r="AJ47" s="4">
        <v>1914.624</v>
      </c>
      <c r="AK47" s="4">
        <v>0</v>
      </c>
      <c r="AL47" s="4">
        <v>0</v>
      </c>
      <c r="AM47" s="4" t="e">
        <v>#N/A</v>
      </c>
      <c r="AN47" s="4">
        <v>0</v>
      </c>
      <c r="AO47" s="4">
        <v>1914.624</v>
      </c>
      <c r="AP47" s="4">
        <v>7222.8459999999995</v>
      </c>
      <c r="AQ47" s="4">
        <v>0.44109999999999999</v>
      </c>
      <c r="AR47" s="4">
        <v>3885.5340999999999</v>
      </c>
      <c r="AS47" s="4">
        <v>232296.788</v>
      </c>
      <c r="AT47" s="4">
        <v>25607.905999999999</v>
      </c>
      <c r="AU47" s="4">
        <v>20.023399999999999</v>
      </c>
      <c r="AV47" s="4">
        <v>972.80600000000004</v>
      </c>
      <c r="AW47" s="4">
        <v>12257.2019</v>
      </c>
      <c r="AX47" s="4">
        <v>0</v>
      </c>
      <c r="AY47" s="4">
        <v>3885.5340000000001</v>
      </c>
      <c r="AZ47" s="4">
        <v>3885.5340000000001</v>
      </c>
      <c r="BA47" s="4">
        <v>23538.315900000001</v>
      </c>
      <c r="BB47" s="4">
        <v>4858.34</v>
      </c>
      <c r="BC47" s="4">
        <v>4858.34</v>
      </c>
      <c r="BD47" s="4" t="e">
        <v>#N/A</v>
      </c>
      <c r="BE47" s="4">
        <v>1988.2270000000001</v>
      </c>
      <c r="BF47" s="8" t="e">
        <v>#N/A</v>
      </c>
      <c r="BG47" s="8" t="e">
        <v>#N/A</v>
      </c>
      <c r="BH47" s="5">
        <v>1529.0719999999999</v>
      </c>
      <c r="BI47" s="4">
        <v>0</v>
      </c>
      <c r="BJ47" s="5" t="e">
        <v>#N/A</v>
      </c>
      <c r="BK47" s="5" t="e">
        <v>#N/A</v>
      </c>
      <c r="BL47" s="4" t="e">
        <v>#N/A</v>
      </c>
      <c r="BM47" s="5" t="e">
        <v>#N/A</v>
      </c>
      <c r="BN47" s="5" t="e">
        <v>#N/A</v>
      </c>
      <c r="BO47" s="4" t="e">
        <v>#N/A</v>
      </c>
      <c r="BP47" s="4">
        <v>0</v>
      </c>
      <c r="BQ47" s="4" t="s">
        <v>68</v>
      </c>
      <c r="BR47" s="4">
        <v>0</v>
      </c>
      <c r="BS47" s="4">
        <v>25607.905999999999</v>
      </c>
      <c r="BT47" s="4" t="e">
        <v>#N/A</v>
      </c>
      <c r="BU47" s="4" t="e">
        <v>#N/A</v>
      </c>
      <c r="BV47" s="4" t="e">
        <v>#N/A</v>
      </c>
      <c r="BW47" s="4" t="e">
        <v>#N/A</v>
      </c>
      <c r="BX47" s="4">
        <v>1.6721269565279588</v>
      </c>
      <c r="BY47" s="4">
        <v>-45.328334510938582</v>
      </c>
      <c r="BZ47" s="4">
        <v>-0.23994736985197415</v>
      </c>
      <c r="CA47" s="4" t="e">
        <v>#N/A</v>
      </c>
      <c r="CB47" s="4" t="e">
        <v>#N/A</v>
      </c>
      <c r="CC47" s="4" t="e">
        <v>#N/A</v>
      </c>
      <c r="CD47" s="4" t="e">
        <v>#N/A</v>
      </c>
      <c r="CE47" s="4" t="e">
        <v>#N/A</v>
      </c>
      <c r="CF47" s="4">
        <v>12.35608944836399</v>
      </c>
      <c r="CG47" s="4" t="e">
        <v>#N/A</v>
      </c>
      <c r="CH47" s="4">
        <v>0.1074323152879743</v>
      </c>
      <c r="CI47" s="4" t="e">
        <v>#N/A</v>
      </c>
      <c r="CJ47" s="4" t="e">
        <v>#N/A</v>
      </c>
      <c r="CK47" s="4" t="e">
        <v>#DIV/0!</v>
      </c>
      <c r="CL47" s="4" t="e">
        <v>#DIV/0!</v>
      </c>
      <c r="CM47" s="4" t="e">
        <v>#DIV/0!</v>
      </c>
      <c r="CN47" s="4" t="e">
        <v>#DIV/0!</v>
      </c>
      <c r="CO47" s="4" t="e">
        <v>#DIV/0!</v>
      </c>
      <c r="CP47" s="4" t="e">
        <v>#DIV/0!</v>
      </c>
      <c r="CQ47" s="4" t="e">
        <v>#DIV/0!</v>
      </c>
      <c r="CR47" s="4">
        <v>0.24135135887776721</v>
      </c>
      <c r="CS47" s="4" t="e">
        <v>#N/A</v>
      </c>
      <c r="CT47" s="4" t="e">
        <v>#N/A</v>
      </c>
      <c r="CU47" s="4">
        <v>0.20137217542452202</v>
      </c>
      <c r="CV47" s="4" t="e">
        <v>#N/A</v>
      </c>
      <c r="CW47" s="4" t="e">
        <v>#N/A</v>
      </c>
      <c r="CX47" s="4">
        <v>0.38360668771589523</v>
      </c>
      <c r="CY47" s="4">
        <v>9.7526127549822039</v>
      </c>
      <c r="CZ47" s="4">
        <v>15.173181282374278</v>
      </c>
      <c r="DA47" s="4" t="e">
        <v>#N/A</v>
      </c>
      <c r="DB47" s="4">
        <v>1.1238516008455093</v>
      </c>
      <c r="DC47" s="4">
        <v>-0.98710727477771432</v>
      </c>
    </row>
    <row r="48" spans="1:111" s="4" customFormat="1">
      <c r="A48" s="4">
        <v>47</v>
      </c>
      <c r="B48" s="4" t="s">
        <v>83</v>
      </c>
      <c r="C48" s="6">
        <v>44561</v>
      </c>
      <c r="D48" s="7">
        <v>2021</v>
      </c>
      <c r="E48" s="4">
        <v>0.65390000000000004</v>
      </c>
      <c r="F48" s="4">
        <v>36469.674013999997</v>
      </c>
      <c r="G48" s="4">
        <v>63470.548283999997</v>
      </c>
      <c r="H48" s="4">
        <v>30921.549164</v>
      </c>
      <c r="I48" s="4">
        <v>193888.46975799999</v>
      </c>
      <c r="J48" s="4">
        <v>17532.074526</v>
      </c>
      <c r="K48" s="4">
        <v>629305.30798599997</v>
      </c>
      <c r="L48" s="4">
        <v>91876.947516</v>
      </c>
      <c r="M48" s="4">
        <v>591.79998399999999</v>
      </c>
      <c r="N48" s="4">
        <v>0</v>
      </c>
      <c r="O48" s="4">
        <v>271710.16765399999</v>
      </c>
      <c r="P48" s="4">
        <v>83739.697736000002</v>
      </c>
      <c r="Q48" s="4">
        <v>51264.673613999999</v>
      </c>
      <c r="R48" s="4">
        <v>641215.28266399994</v>
      </c>
      <c r="S48" s="4">
        <v>329854.51608199999</v>
      </c>
      <c r="T48" s="4">
        <v>0</v>
      </c>
      <c r="U48" s="4">
        <v>21378.774421999999</v>
      </c>
      <c r="V48" s="4">
        <v>447326.81290600001</v>
      </c>
      <c r="W48" s="4">
        <v>-21378.774421999999</v>
      </c>
      <c r="X48" s="4">
        <v>106006.17213399999</v>
      </c>
      <c r="Y48" s="4">
        <v>10800.349708</v>
      </c>
      <c r="Z48" s="4">
        <v>221.924994</v>
      </c>
      <c r="AA48" s="4">
        <v>84627.397712000005</v>
      </c>
      <c r="AB48" s="4" t="e">
        <v>#N/A</v>
      </c>
      <c r="AC48" s="4">
        <v>0</v>
      </c>
      <c r="AD48" s="4">
        <v>94687.997440000006</v>
      </c>
      <c r="AE48" s="4">
        <v>1433.1546237529999</v>
      </c>
      <c r="AF48" s="4">
        <v>1327094.2279454661</v>
      </c>
      <c r="AG48" s="4">
        <v>72347.548043999996</v>
      </c>
      <c r="AH48" s="4">
        <v>17384.124530000001</v>
      </c>
      <c r="AI48" s="4" t="e">
        <v>#N/A</v>
      </c>
      <c r="AJ48" s="4">
        <v>94687.997440000006</v>
      </c>
      <c r="AK48" s="4">
        <v>0</v>
      </c>
      <c r="AL48" s="4">
        <v>1183.599968</v>
      </c>
      <c r="AM48" s="4">
        <v>1035.6499719999999</v>
      </c>
      <c r="AN48" s="4">
        <v>0</v>
      </c>
      <c r="AO48" s="4">
        <v>89731.672573999997</v>
      </c>
      <c r="AP48" s="4">
        <v>241676.318466</v>
      </c>
      <c r="AQ48" s="4">
        <v>364.02356765819997</v>
      </c>
      <c r="AR48" s="4">
        <v>301374.14185199997</v>
      </c>
      <c r="AS48" s="4">
        <v>623683.20813799999</v>
      </c>
      <c r="AT48" s="4">
        <v>310177.16661399999</v>
      </c>
      <c r="AU48" s="4">
        <v>1400.9163196246</v>
      </c>
      <c r="AV48" s="4">
        <v>70424.198095999993</v>
      </c>
      <c r="AW48" s="4" t="e">
        <v>#N/A</v>
      </c>
      <c r="AX48" s="4" t="e">
        <v>#N/A</v>
      </c>
      <c r="AY48" s="4">
        <v>301374.14185199997</v>
      </c>
      <c r="AZ48" s="4">
        <v>301374.14185199997</v>
      </c>
      <c r="BA48" s="4">
        <v>860921.026724</v>
      </c>
      <c r="BB48" s="4">
        <v>395766.23930000002</v>
      </c>
      <c r="BC48" s="4">
        <v>371872.314946</v>
      </c>
      <c r="BD48" s="4">
        <v>42017.798863999997</v>
      </c>
      <c r="BE48" s="4">
        <v>105488.347148</v>
      </c>
      <c r="BF48" s="8">
        <v>0.35062953071346814</v>
      </c>
      <c r="BG48" s="8">
        <v>0.16253338420450211</v>
      </c>
      <c r="BH48" s="4">
        <v>72347.548043999996</v>
      </c>
      <c r="BI48" s="4">
        <v>85.93</v>
      </c>
      <c r="BJ48" s="5">
        <v>71985.193670000008</v>
      </c>
      <c r="BK48" s="5">
        <v>181910.68085</v>
      </c>
      <c r="BL48" s="4">
        <v>837.71900000000005</v>
      </c>
      <c r="BM48" s="5">
        <v>1327094.2279454661</v>
      </c>
      <c r="BN48" s="5">
        <v>1</v>
      </c>
      <c r="BO48" s="4">
        <v>1564.4</v>
      </c>
      <c r="BP48" s="4">
        <v>0</v>
      </c>
      <c r="BQ48" s="4" t="s">
        <v>67</v>
      </c>
      <c r="BR48" s="4">
        <v>1</v>
      </c>
      <c r="BS48" s="4">
        <v>310177.16661399999</v>
      </c>
      <c r="BT48" s="4">
        <v>4.2785039351299785</v>
      </c>
      <c r="BU48" s="4">
        <v>0.23372655843300527</v>
      </c>
      <c r="BV48" s="4">
        <v>1</v>
      </c>
      <c r="BW48" s="4">
        <v>0</v>
      </c>
      <c r="BX48" s="4">
        <v>47.000461467466543</v>
      </c>
      <c r="BY48" s="4">
        <v>33.263306248429224</v>
      </c>
      <c r="BZ48" s="4" t="e">
        <v>#N/A</v>
      </c>
      <c r="CA48" s="4">
        <v>-1.6908886126582505</v>
      </c>
      <c r="CB48" s="4" t="e">
        <v>#N/A</v>
      </c>
      <c r="CC48" s="4">
        <v>86.554982817869401</v>
      </c>
      <c r="CD48" s="4" t="s">
        <v>126</v>
      </c>
      <c r="CE48" s="4">
        <v>0.60360414377997118</v>
      </c>
      <c r="CF48" s="4">
        <v>13.371120533906362</v>
      </c>
      <c r="CG48" s="4">
        <v>2.0438184164221229</v>
      </c>
      <c r="CH48" s="4">
        <v>7.9949238578680207E-2</v>
      </c>
      <c r="CI48" s="4">
        <v>8.2497944918417651E-2</v>
      </c>
      <c r="CJ48" s="4">
        <v>113.40280708948782</v>
      </c>
      <c r="CK48" s="4">
        <v>300.73288586005634</v>
      </c>
      <c r="CL48" s="4">
        <v>86.554982817869401</v>
      </c>
      <c r="CM48" s="4">
        <v>0.44874007594062348</v>
      </c>
      <c r="CN48" s="4">
        <v>-27.903938281590236</v>
      </c>
      <c r="CO48" s="4">
        <v>-31.370614249037267</v>
      </c>
      <c r="CP48" s="4">
        <v>-23.18727865127893</v>
      </c>
      <c r="CQ48" s="4">
        <v>97510.491600000008</v>
      </c>
      <c r="CR48" s="4">
        <v>0.22323488694047069</v>
      </c>
      <c r="CS48" s="4">
        <v>0.10509921550530689</v>
      </c>
      <c r="CT48" s="4">
        <v>1.005498775591485</v>
      </c>
      <c r="CU48" s="4">
        <v>0.19373454245671889</v>
      </c>
      <c r="CV48" s="4">
        <v>0.35062953071346814</v>
      </c>
      <c r="CW48" s="4">
        <v>0.98142593447161974</v>
      </c>
      <c r="CX48" s="4">
        <v>0.87598378249463393</v>
      </c>
      <c r="CY48" s="4">
        <v>1.0638148667601681</v>
      </c>
      <c r="CZ48" s="4">
        <v>97.16193656093489</v>
      </c>
      <c r="DA48" s="4" t="e">
        <v>#N/A</v>
      </c>
      <c r="DB48" s="4">
        <v>1.9439336174030051</v>
      </c>
      <c r="DC48" s="4">
        <v>3.0073288586005633</v>
      </c>
    </row>
    <row r="49" spans="1:107" s="4" customFormat="1">
      <c r="A49" s="4">
        <v>48</v>
      </c>
      <c r="B49" s="4" t="s">
        <v>83</v>
      </c>
      <c r="C49" s="6">
        <v>44196</v>
      </c>
      <c r="D49" s="7">
        <v>2020</v>
      </c>
      <c r="E49" s="4">
        <v>0.68110000000000004</v>
      </c>
      <c r="F49" s="4">
        <v>39157.320599999999</v>
      </c>
      <c r="G49" s="4">
        <v>47965.867200000001</v>
      </c>
      <c r="H49" s="4">
        <v>43154.476199999997</v>
      </c>
      <c r="I49" s="4">
        <v>131017.878</v>
      </c>
      <c r="J49" s="4">
        <v>15470.472599999999</v>
      </c>
      <c r="K49" s="4">
        <v>621409.65300000005</v>
      </c>
      <c r="L49" s="4">
        <v>156333.19680000001</v>
      </c>
      <c r="M49" s="4">
        <v>444.1284</v>
      </c>
      <c r="N49" s="4">
        <v>0</v>
      </c>
      <c r="O49" s="4">
        <v>168768.79199999999</v>
      </c>
      <c r="P49" s="4">
        <v>-24575.104800000001</v>
      </c>
      <c r="Q49" s="4">
        <v>46189.353600000002</v>
      </c>
      <c r="R49" s="4">
        <v>547462.27439999999</v>
      </c>
      <c r="S49" s="4">
        <v>344347.5528</v>
      </c>
      <c r="T49" s="4">
        <v>0</v>
      </c>
      <c r="U49" s="4">
        <v>21022.077600000001</v>
      </c>
      <c r="V49" s="4">
        <v>416444.39640000003</v>
      </c>
      <c r="W49" s="4">
        <v>-21022.077600000001</v>
      </c>
      <c r="X49" s="4">
        <v>38565.149400000002</v>
      </c>
      <c r="Y49" s="4">
        <v>8808.5465999999997</v>
      </c>
      <c r="Z49" s="4">
        <v>148.0428</v>
      </c>
      <c r="AA49" s="4">
        <v>17543.071800000002</v>
      </c>
      <c r="AB49" s="4" t="e">
        <v>#N/A</v>
      </c>
      <c r="AC49" s="4">
        <v>0</v>
      </c>
      <c r="AD49" s="4">
        <v>42858.390599999999</v>
      </c>
      <c r="AE49" s="4">
        <v>2235.3648564599998</v>
      </c>
      <c r="AF49" s="4">
        <v>1077554.7240867</v>
      </c>
      <c r="AG49" s="4">
        <v>28572.260399999999</v>
      </c>
      <c r="AH49" s="4">
        <v>12361.5738</v>
      </c>
      <c r="AI49" s="4" t="e">
        <v>#N/A</v>
      </c>
      <c r="AJ49" s="4">
        <v>42858.390599999999</v>
      </c>
      <c r="AK49" s="4">
        <v>0</v>
      </c>
      <c r="AL49" s="4">
        <v>1110.3209999999999</v>
      </c>
      <c r="AM49" s="4">
        <v>74.0214</v>
      </c>
      <c r="AN49" s="4">
        <v>0</v>
      </c>
      <c r="AO49" s="4">
        <v>40933.834199999998</v>
      </c>
      <c r="AP49" s="4">
        <v>120506.8392</v>
      </c>
      <c r="AQ49" s="4">
        <v>90.99450702</v>
      </c>
      <c r="AR49" s="4">
        <v>75205.742400000003</v>
      </c>
      <c r="AS49" s="4">
        <v>531991.80180000002</v>
      </c>
      <c r="AT49" s="4">
        <v>202004.40059999999</v>
      </c>
      <c r="AU49" s="4">
        <v>1656.8580069000002</v>
      </c>
      <c r="AV49" s="4">
        <v>21688.270199999999</v>
      </c>
      <c r="AW49" s="4" t="e">
        <v>#N/A</v>
      </c>
      <c r="AX49" s="4" t="e">
        <v>#N/A</v>
      </c>
      <c r="AY49" s="4">
        <v>75205.742400000003</v>
      </c>
      <c r="AZ49" s="4">
        <v>75205.742400000003</v>
      </c>
      <c r="BA49" s="4">
        <v>503197.47720000002</v>
      </c>
      <c r="BB49" s="4">
        <v>141602.9382</v>
      </c>
      <c r="BC49" s="4">
        <v>96894.012600000002</v>
      </c>
      <c r="BD49" s="4">
        <v>33901.801200000002</v>
      </c>
      <c r="BE49" s="4">
        <v>51666.9372</v>
      </c>
      <c r="BF49" s="8">
        <v>0.63163841807909604</v>
      </c>
      <c r="BG49" s="8">
        <v>0.33276836158192091</v>
      </c>
      <c r="BH49" s="4">
        <v>28572.260399999999</v>
      </c>
      <c r="BI49" s="4">
        <v>73.610000000000014</v>
      </c>
      <c r="BJ49" s="5">
        <v>61664.495590000013</v>
      </c>
      <c r="BK49" s="5">
        <v>97510.491600000008</v>
      </c>
      <c r="BL49" s="4">
        <v>837.71900000000005</v>
      </c>
      <c r="BM49" s="5">
        <v>1077554.7240867</v>
      </c>
      <c r="BN49" s="5">
        <v>1</v>
      </c>
      <c r="BO49" s="4">
        <v>1335.2</v>
      </c>
      <c r="BP49" s="4">
        <v>0</v>
      </c>
      <c r="BQ49" s="4" t="s">
        <v>67</v>
      </c>
      <c r="BR49" s="4">
        <v>2</v>
      </c>
      <c r="BS49" s="4">
        <v>202004.40059999999</v>
      </c>
      <c r="BT49" s="4">
        <v>5.3343131183583736</v>
      </c>
      <c r="BU49" s="4">
        <v>0.18746556075953572</v>
      </c>
      <c r="BV49" s="4">
        <v>1</v>
      </c>
      <c r="BW49" s="4">
        <v>0</v>
      </c>
      <c r="BX49" s="4">
        <v>13.737155219037318</v>
      </c>
      <c r="BY49" s="4">
        <v>-7.7418036717435168</v>
      </c>
      <c r="BZ49" s="4" t="e">
        <v>#N/A</v>
      </c>
      <c r="CA49" s="4">
        <v>-1.174965782871503</v>
      </c>
      <c r="CB49" s="4" t="e">
        <v>#N/A</v>
      </c>
      <c r="CC49" s="4">
        <v>0.44874007594062348</v>
      </c>
      <c r="CD49" s="4" t="s">
        <v>126</v>
      </c>
      <c r="CE49" s="4">
        <v>1</v>
      </c>
      <c r="CF49" s="4">
        <v>13.213048833093241</v>
      </c>
      <c r="CG49" s="4">
        <v>2.0431040842510337</v>
      </c>
      <c r="CH49" s="4">
        <v>8.4369929691725257E-2</v>
      </c>
      <c r="CI49" s="4">
        <v>7.2747709722315174E-2</v>
      </c>
      <c r="CJ49" s="4">
        <v>169.16265086943261</v>
      </c>
      <c r="CK49" s="4">
        <v>-31.370614249037267</v>
      </c>
      <c r="CL49" s="4">
        <v>0.44874007594062348</v>
      </c>
      <c r="CM49" s="4">
        <v>-27.903938281590236</v>
      </c>
      <c r="CN49" s="4">
        <v>46.051794638800537</v>
      </c>
      <c r="CO49" s="4">
        <v>-23.18727865127893</v>
      </c>
      <c r="CP49" s="4">
        <v>82.751146783984268</v>
      </c>
      <c r="CQ49" s="4">
        <v>97074.877720000019</v>
      </c>
      <c r="CR49" s="4">
        <v>0.36992969172525692</v>
      </c>
      <c r="CS49" s="4">
        <v>0.15035154137371551</v>
      </c>
      <c r="CT49" s="4">
        <v>5.6613114244631779E-2</v>
      </c>
      <c r="CU49" s="4">
        <v>0.30198915009041594</v>
      </c>
      <c r="CV49" s="4">
        <v>0.63163841807909604</v>
      </c>
      <c r="CW49" s="4">
        <v>1.1350730124391564</v>
      </c>
      <c r="CX49" s="4">
        <v>0.83547086844998164</v>
      </c>
      <c r="CY49" s="4">
        <v>3.0845272206303727</v>
      </c>
      <c r="CZ49" s="4">
        <v>37.229754488823744</v>
      </c>
      <c r="DA49" s="4">
        <v>1</v>
      </c>
      <c r="DB49" s="4">
        <v>1.589853826311264</v>
      </c>
      <c r="DC49" s="4">
        <v>-0.31370614249037271</v>
      </c>
    </row>
    <row r="50" spans="1:107" s="4" customFormat="1">
      <c r="A50" s="4">
        <v>49</v>
      </c>
      <c r="B50" s="4" t="s">
        <v>83</v>
      </c>
      <c r="C50" s="6">
        <v>43830</v>
      </c>
      <c r="D50" s="7">
        <v>2019</v>
      </c>
      <c r="E50" s="4">
        <v>0.79400000000000004</v>
      </c>
      <c r="F50" s="4">
        <v>36113.798982</v>
      </c>
      <c r="G50" s="4">
        <v>43994.301508999997</v>
      </c>
      <c r="H50" s="4">
        <v>67077.348280999999</v>
      </c>
      <c r="I50" s="4">
        <v>98413.204786000002</v>
      </c>
      <c r="J50" s="4">
        <v>14395.878632</v>
      </c>
      <c r="K50" s="4">
        <v>531654.69016799994</v>
      </c>
      <c r="L50" s="4">
        <v>155003.90009799998</v>
      </c>
      <c r="M50" s="4">
        <v>372.30720600000001</v>
      </c>
      <c r="N50" s="4">
        <v>0</v>
      </c>
      <c r="O50" s="4">
        <v>154073.132083</v>
      </c>
      <c r="P50" s="4">
        <v>24944.582802000001</v>
      </c>
      <c r="Q50" s="4">
        <v>18925.616305</v>
      </c>
      <c r="R50" s="4">
        <v>510184.97462200001</v>
      </c>
      <c r="S50" s="4">
        <v>294370.89754400001</v>
      </c>
      <c r="T50" s="4">
        <v>0</v>
      </c>
      <c r="U50" s="4">
        <v>24572.275595999999</v>
      </c>
      <c r="V50" s="4">
        <v>411771.76983599999</v>
      </c>
      <c r="W50" s="4">
        <v>-24572.275595999999</v>
      </c>
      <c r="X50" s="4">
        <v>32825.085329000001</v>
      </c>
      <c r="Y50" s="4">
        <v>7384.0929189999997</v>
      </c>
      <c r="Z50" s="4">
        <v>186.153603</v>
      </c>
      <c r="AA50" s="4">
        <v>8252.8097330000001</v>
      </c>
      <c r="AB50" s="4" t="e">
        <v>#N/A</v>
      </c>
      <c r="AC50" s="4">
        <v>0</v>
      </c>
      <c r="AD50" s="4">
        <v>29350.218073</v>
      </c>
      <c r="AE50" s="4">
        <v>1439.7926321632999</v>
      </c>
      <c r="AF50" s="4">
        <v>773925.76120069367</v>
      </c>
      <c r="AG50" s="4">
        <v>23145.097973</v>
      </c>
      <c r="AH50" s="4">
        <v>7011.7857130000002</v>
      </c>
      <c r="AI50" s="4" t="e">
        <v>#N/A</v>
      </c>
      <c r="AJ50" s="4">
        <v>29350.218073</v>
      </c>
      <c r="AK50" s="4">
        <v>0</v>
      </c>
      <c r="AL50" s="4">
        <v>930.76801499999999</v>
      </c>
      <c r="AM50" s="4">
        <v>744.61441200000002</v>
      </c>
      <c r="AN50" s="4">
        <v>0</v>
      </c>
      <c r="AO50" s="4">
        <v>30218.934886999999</v>
      </c>
      <c r="AP50" s="4">
        <v>114050.10743799999</v>
      </c>
      <c r="AQ50" s="4">
        <v>130.05931729599999</v>
      </c>
      <c r="AR50" s="4">
        <v>109582.42096600001</v>
      </c>
      <c r="AS50" s="4">
        <v>495789.09599</v>
      </c>
      <c r="AT50" s="4">
        <v>214883.30906299999</v>
      </c>
      <c r="AU50" s="4">
        <v>1292.7312857933</v>
      </c>
      <c r="AV50" s="4">
        <v>28853.808464999998</v>
      </c>
      <c r="AW50" s="4" t="e">
        <v>#N/A</v>
      </c>
      <c r="AX50" s="4" t="e">
        <v>#N/A</v>
      </c>
      <c r="AY50" s="4">
        <v>109582.42096600001</v>
      </c>
      <c r="AZ50" s="4">
        <v>109582.42096600001</v>
      </c>
      <c r="BA50" s="4">
        <v>506151.646557</v>
      </c>
      <c r="BB50" s="4">
        <v>143152.12070699999</v>
      </c>
      <c r="BC50" s="4">
        <v>138498.28063200001</v>
      </c>
      <c r="BD50" s="4">
        <v>93635.262308999998</v>
      </c>
      <c r="BE50" s="4">
        <v>36734.310991999999</v>
      </c>
      <c r="BF50" s="8">
        <v>1.0523329129886505</v>
      </c>
      <c r="BG50" s="8">
        <v>0.68537200504413609</v>
      </c>
      <c r="BH50" s="4">
        <v>23145.097973</v>
      </c>
      <c r="BI50" s="4">
        <v>53.730000000000004</v>
      </c>
      <c r="BJ50" s="5">
        <v>45010.641870000007</v>
      </c>
      <c r="BK50" s="5">
        <v>97074.877720000019</v>
      </c>
      <c r="BL50" s="4">
        <v>837.71900000000005</v>
      </c>
      <c r="BM50" s="5">
        <v>773925.76120069367</v>
      </c>
      <c r="BN50" s="5">
        <v>1</v>
      </c>
      <c r="BO50" s="4">
        <v>940.6</v>
      </c>
      <c r="BP50" s="4">
        <v>0</v>
      </c>
      <c r="BQ50" s="4" t="s">
        <v>67</v>
      </c>
      <c r="BR50" s="4">
        <v>2</v>
      </c>
      <c r="BS50" s="4">
        <v>214883.30906299999</v>
      </c>
      <c r="BT50" s="4">
        <v>3.6016094715564542</v>
      </c>
      <c r="BU50" s="4">
        <v>0.27765364565410383</v>
      </c>
      <c r="BV50" s="4">
        <v>0</v>
      </c>
      <c r="BW50" s="4">
        <v>1</v>
      </c>
      <c r="BX50" s="4">
        <v>21.478958890780834</v>
      </c>
      <c r="BY50" s="4">
        <v>-13.437622655014199</v>
      </c>
      <c r="BZ50" s="4" t="e">
        <v>#N/A</v>
      </c>
      <c r="CA50" s="4">
        <v>8.1673418515527221</v>
      </c>
      <c r="CB50" s="4" t="e">
        <v>#N/A</v>
      </c>
      <c r="CC50" s="4">
        <v>-27.903938281590236</v>
      </c>
      <c r="CD50" s="4" t="s">
        <v>126</v>
      </c>
      <c r="CE50" s="4">
        <v>0.88586177294001667</v>
      </c>
      <c r="CF50" s="4">
        <v>13.14252863427971</v>
      </c>
      <c r="CG50" s="4">
        <v>1.5444564826390754</v>
      </c>
      <c r="CH50" s="4">
        <v>3.7095597178302117E-2</v>
      </c>
      <c r="CI50" s="4">
        <v>4.3004593122902258E-2</v>
      </c>
      <c r="CJ50" s="4">
        <v>69.891950550826223</v>
      </c>
      <c r="CK50" s="4">
        <v>-23.18727865127893</v>
      </c>
      <c r="CL50" s="4">
        <v>-27.903938281590236</v>
      </c>
      <c r="CM50" s="4">
        <v>46.051794638800537</v>
      </c>
      <c r="CN50" s="4">
        <v>36.53846153846154</v>
      </c>
      <c r="CO50" s="4">
        <v>82.751146783984268</v>
      </c>
      <c r="CP50" s="4">
        <v>-20.191353812356418</v>
      </c>
      <c r="CQ50" s="4">
        <v>134646.57487000001</v>
      </c>
      <c r="CR50" s="4">
        <v>0.34091461931403549</v>
      </c>
      <c r="CS50" s="4">
        <v>0.20226222330333249</v>
      </c>
      <c r="CT50" s="4">
        <v>-0.21359265597256716</v>
      </c>
      <c r="CU50" s="4">
        <v>0.23203285420944561</v>
      </c>
      <c r="CV50" s="4">
        <v>1.0523329129886505</v>
      </c>
      <c r="CW50" s="4">
        <v>1.042082218438336</v>
      </c>
      <c r="CX50" s="4">
        <v>0.71700837424198671</v>
      </c>
      <c r="CY50" s="4">
        <v>2.9087837837837838</v>
      </c>
      <c r="CZ50" s="4">
        <v>50.996246029454241</v>
      </c>
      <c r="DA50" s="4">
        <v>1</v>
      </c>
      <c r="DB50" s="4">
        <v>1.7331365935919056</v>
      </c>
      <c r="DC50" s="4">
        <v>-0.23187278651278931</v>
      </c>
    </row>
    <row r="51" spans="1:107" s="4" customFormat="1">
      <c r="A51" s="4">
        <v>50</v>
      </c>
      <c r="B51" s="4" t="s">
        <v>83</v>
      </c>
      <c r="C51" s="6">
        <v>43465</v>
      </c>
      <c r="D51" s="7">
        <v>2018</v>
      </c>
      <c r="E51" s="4">
        <v>0.84689999999999999</v>
      </c>
      <c r="F51" s="4">
        <v>38534.687692</v>
      </c>
      <c r="G51" s="4">
        <v>37908.672910000001</v>
      </c>
      <c r="H51" s="4">
        <v>15859.041144000001</v>
      </c>
      <c r="I51" s="4">
        <v>78112.733353999996</v>
      </c>
      <c r="J51" s="4">
        <v>12172.50965</v>
      </c>
      <c r="K51" s="4">
        <v>476119.02030999999</v>
      </c>
      <c r="L51" s="4">
        <v>98214.763575999998</v>
      </c>
      <c r="M51" s="4">
        <v>0</v>
      </c>
      <c r="N51" s="4">
        <v>0</v>
      </c>
      <c r="O51" s="4">
        <v>158173.068252</v>
      </c>
      <c r="P51" s="4">
        <v>-13633.210808</v>
      </c>
      <c r="Q51" s="4">
        <v>8068.6349680000003</v>
      </c>
      <c r="R51" s="4">
        <v>408578.98105200002</v>
      </c>
      <c r="S51" s="4">
        <v>208323.80801000001</v>
      </c>
      <c r="T51" s="4">
        <v>0</v>
      </c>
      <c r="U51" s="4">
        <v>14885.240372</v>
      </c>
      <c r="V51" s="4">
        <v>330466.24769799999</v>
      </c>
      <c r="W51" s="4">
        <v>-14885.240372</v>
      </c>
      <c r="X51" s="4">
        <v>31578.967892000001</v>
      </c>
      <c r="Y51" s="4">
        <v>7233.9485919999997</v>
      </c>
      <c r="Z51" s="4">
        <v>208.671594</v>
      </c>
      <c r="AA51" s="4">
        <v>16693.72752</v>
      </c>
      <c r="AB51" s="4" t="e">
        <v>#N/A</v>
      </c>
      <c r="AC51" s="4" t="e">
        <v>#N/A</v>
      </c>
      <c r="AD51" s="4">
        <v>47368.451838000001</v>
      </c>
      <c r="AE51" s="4">
        <v>1145.8852798519999</v>
      </c>
      <c r="AF51" s="4">
        <v>770429.90947654634</v>
      </c>
      <c r="AG51" s="4">
        <v>40204.060444000002</v>
      </c>
      <c r="AH51" s="4">
        <v>7929.5205720000004</v>
      </c>
      <c r="AI51" s="4" t="e">
        <v>#N/A</v>
      </c>
      <c r="AJ51" s="4">
        <v>47368.451838000001</v>
      </c>
      <c r="AK51" s="4">
        <v>0</v>
      </c>
      <c r="AL51" s="4">
        <v>973.80077200000005</v>
      </c>
      <c r="AM51" s="4">
        <v>-2017.1587420000001</v>
      </c>
      <c r="AN51" s="4">
        <v>0</v>
      </c>
      <c r="AO51" s="4">
        <v>48133.581015999996</v>
      </c>
      <c r="AP51" s="4">
        <v>145026.75782999999</v>
      </c>
      <c r="AQ51" s="4">
        <v>168.43971067680002</v>
      </c>
      <c r="AR51" s="4">
        <v>142661.81309800001</v>
      </c>
      <c r="AS51" s="4">
        <v>396406.471402</v>
      </c>
      <c r="AT51" s="4">
        <v>199281.37226999999</v>
      </c>
      <c r="AU51" s="4">
        <v>1292.2892702024001</v>
      </c>
      <c r="AV51" s="4">
        <v>32552.768663999999</v>
      </c>
      <c r="AW51" s="4" t="e">
        <v>#N/A</v>
      </c>
      <c r="AX51" s="4">
        <v>0</v>
      </c>
      <c r="AY51" s="4">
        <v>142661.81309800001</v>
      </c>
      <c r="AZ51" s="4">
        <v>142661.81309800001</v>
      </c>
      <c r="BA51" s="4">
        <v>596800.75884000002</v>
      </c>
      <c r="BB51" s="4">
        <v>187317.53421399998</v>
      </c>
      <c r="BC51" s="4">
        <v>175214.58176199999</v>
      </c>
      <c r="BD51" s="4">
        <v>66009.780901999999</v>
      </c>
      <c r="BE51" s="4">
        <v>54602.400430000002</v>
      </c>
      <c r="BF51" s="8">
        <v>0.69634906500445237</v>
      </c>
      <c r="BG51" s="8">
        <v>0.20302760463045416</v>
      </c>
      <c r="BH51" s="4">
        <v>40204.060444000002</v>
      </c>
      <c r="BI51" s="4">
        <v>76.47</v>
      </c>
      <c r="BJ51" s="5">
        <v>64060.371930000001</v>
      </c>
      <c r="BK51" s="5">
        <v>134646.57487000001</v>
      </c>
      <c r="BL51" s="4">
        <v>837.71900000000005</v>
      </c>
      <c r="BM51" s="5">
        <v>770429.90947654634</v>
      </c>
      <c r="BN51" s="5">
        <v>1</v>
      </c>
      <c r="BO51" s="4">
        <v>940</v>
      </c>
      <c r="BP51" s="4">
        <v>0</v>
      </c>
      <c r="BQ51" s="4" t="s">
        <v>67</v>
      </c>
      <c r="BR51" s="4">
        <v>2</v>
      </c>
      <c r="BS51" s="4">
        <v>199281.37226999999</v>
      </c>
      <c r="BT51" s="4">
        <v>3.8660407678883071</v>
      </c>
      <c r="BU51" s="4">
        <v>0.258662559460338</v>
      </c>
      <c r="BV51" s="4">
        <v>1</v>
      </c>
      <c r="BW51" s="4">
        <v>0</v>
      </c>
      <c r="BX51" s="4">
        <v>34.916581545795033</v>
      </c>
      <c r="BY51" s="4">
        <v>16.106760488782964</v>
      </c>
      <c r="BZ51" s="4">
        <v>4.0279599738905034</v>
      </c>
      <c r="CA51" s="4">
        <v>13.313113316286938</v>
      </c>
      <c r="CB51" s="4">
        <v>-9.2851533423964341</v>
      </c>
      <c r="CC51" s="4">
        <v>46.051794638800537</v>
      </c>
      <c r="CD51" s="4" t="s">
        <v>126</v>
      </c>
      <c r="CE51" s="4">
        <v>0.94381651225409546</v>
      </c>
      <c r="CF51" s="4">
        <v>12.920440518662183</v>
      </c>
      <c r="CG51" s="4">
        <v>1.9273038910921858</v>
      </c>
      <c r="CH51" s="4">
        <v>1.9748042219952331E-2</v>
      </c>
      <c r="CI51" s="4">
        <v>6.153010866627457E-2</v>
      </c>
      <c r="CJ51" s="4">
        <v>87.743627301100162</v>
      </c>
      <c r="CK51" s="4">
        <v>82.751146783984268</v>
      </c>
      <c r="CL51" s="4">
        <v>46.051794638800537</v>
      </c>
      <c r="CM51" s="4">
        <v>36.53846153846154</v>
      </c>
      <c r="CN51" s="4">
        <v>36.888586956521749</v>
      </c>
      <c r="CO51" s="4">
        <v>-20.191353812356418</v>
      </c>
      <c r="CP51" s="4">
        <v>121.72704322322186</v>
      </c>
      <c r="CQ51" s="4">
        <v>92190.975950000007</v>
      </c>
      <c r="CR51" s="4">
        <v>0.26012938372488931</v>
      </c>
      <c r="CS51" s="4">
        <v>0.13312904324140279</v>
      </c>
      <c r="CT51" s="4">
        <v>0.15665096346311236</v>
      </c>
      <c r="CU51" s="4">
        <v>0.16473988439306361</v>
      </c>
      <c r="CV51" s="4">
        <v>0.69634906500445237</v>
      </c>
      <c r="CW51" s="4">
        <v>1.1653047327204631</v>
      </c>
      <c r="CX51" s="4">
        <v>0.79371727748691101</v>
      </c>
      <c r="CY51" s="4">
        <v>1.6560509554140126</v>
      </c>
      <c r="CZ51" s="4">
        <v>71.588132635253061</v>
      </c>
      <c r="DA51" s="4">
        <v>1</v>
      </c>
      <c r="DB51" s="4">
        <v>1.9612687813021703</v>
      </c>
      <c r="DC51" s="4">
        <v>0.82751146783984275</v>
      </c>
    </row>
    <row r="52" spans="1:107" s="4" customFormat="1">
      <c r="A52" s="4">
        <v>51</v>
      </c>
      <c r="B52" s="4" t="s">
        <v>83</v>
      </c>
      <c r="C52" s="6">
        <v>43100</v>
      </c>
      <c r="D52" s="7">
        <v>2017</v>
      </c>
      <c r="E52" s="4">
        <v>0.91200000000000003</v>
      </c>
      <c r="F52" s="4">
        <v>34426.202797999998</v>
      </c>
      <c r="G52" s="4">
        <v>31605.326648999999</v>
      </c>
      <c r="H52" s="4">
        <v>59353.536930999995</v>
      </c>
      <c r="I52" s="4">
        <v>96140.064669999992</v>
      </c>
      <c r="J52" s="4">
        <v>11628.918001999999</v>
      </c>
      <c r="K52" s="4">
        <v>430327.53497499996</v>
      </c>
      <c r="L52" s="4">
        <v>86756.333806999988</v>
      </c>
      <c r="M52" s="4">
        <v>690.82681200000002</v>
      </c>
      <c r="N52" s="4">
        <v>0</v>
      </c>
      <c r="O52" s="4">
        <v>126363.73769499999</v>
      </c>
      <c r="P52" s="4">
        <v>18537.186121999999</v>
      </c>
      <c r="Q52" s="4">
        <v>33735.375985999999</v>
      </c>
      <c r="R52" s="4">
        <v>415014.20730899996</v>
      </c>
      <c r="S52" s="4">
        <v>219395.08171099998</v>
      </c>
      <c r="T52" s="4" t="e">
        <v>#N/A</v>
      </c>
      <c r="U52" s="4">
        <v>9153.4552590000003</v>
      </c>
      <c r="V52" s="4">
        <v>318874.14263899997</v>
      </c>
      <c r="W52" s="4">
        <v>-9153.4552590000003</v>
      </c>
      <c r="X52" s="4">
        <v>34368.633897</v>
      </c>
      <c r="Y52" s="4">
        <v>5469.0455949999996</v>
      </c>
      <c r="Z52" s="4">
        <v>402.98230699999999</v>
      </c>
      <c r="AA52" s="4">
        <v>25215.178637999998</v>
      </c>
      <c r="AB52" s="4" t="e">
        <v>#N/A</v>
      </c>
      <c r="AC52" s="4" t="e">
        <v>#N/A</v>
      </c>
      <c r="AD52" s="4">
        <v>37477.354550999997</v>
      </c>
      <c r="AE52" s="4">
        <v>1100.0956429892001</v>
      </c>
      <c r="AF52" s="4">
        <v>720305.49739093916</v>
      </c>
      <c r="AG52" s="4">
        <v>32411.291262999999</v>
      </c>
      <c r="AH52" s="4">
        <v>7656.6638329999996</v>
      </c>
      <c r="AI52" s="4">
        <v>1899.773733</v>
      </c>
      <c r="AJ52" s="4">
        <v>37477.354550999997</v>
      </c>
      <c r="AK52" s="4">
        <v>0</v>
      </c>
      <c r="AL52" s="4">
        <v>863.53351499999997</v>
      </c>
      <c r="AM52" s="4">
        <v>-33965.651590000001</v>
      </c>
      <c r="AN52" s="4">
        <v>0</v>
      </c>
      <c r="AO52" s="4">
        <v>40067.955095999998</v>
      </c>
      <c r="AP52" s="4">
        <v>125385.06637799999</v>
      </c>
      <c r="AQ52" s="4">
        <v>121.7179273843</v>
      </c>
      <c r="AR52" s="4">
        <v>78063.429755999998</v>
      </c>
      <c r="AS52" s="4">
        <v>403385.289307</v>
      </c>
      <c r="AT52" s="4">
        <v>194755.592083</v>
      </c>
      <c r="AU52" s="4">
        <v>1334.7867816958999</v>
      </c>
      <c r="AV52" s="4">
        <v>23545.680508999998</v>
      </c>
      <c r="AW52" s="4">
        <v>8692.9040509999995</v>
      </c>
      <c r="AX52" s="4">
        <v>-57.568900999999997</v>
      </c>
      <c r="AY52" s="4">
        <v>78063.429755999998</v>
      </c>
      <c r="AZ52" s="4">
        <v>78063.429755999998</v>
      </c>
      <c r="BA52" s="4">
        <v>451800.735048</v>
      </c>
      <c r="BB52" s="4">
        <v>123945.843853</v>
      </c>
      <c r="BC52" s="4">
        <v>101551.54136399999</v>
      </c>
      <c r="BD52" s="4">
        <v>73803.33108199999</v>
      </c>
      <c r="BE52" s="4">
        <v>42946.400146</v>
      </c>
      <c r="BF52" s="8">
        <v>0.98263473053892214</v>
      </c>
      <c r="BG52" s="8">
        <v>0.62455089820359277</v>
      </c>
      <c r="BH52" s="4">
        <v>32411.291262999999</v>
      </c>
      <c r="BI52" s="4">
        <v>63.33</v>
      </c>
      <c r="BJ52" s="5">
        <v>53052.744270000003</v>
      </c>
      <c r="BK52" s="5">
        <v>92190.975950000007</v>
      </c>
      <c r="BL52" s="4">
        <v>837.71900000000005</v>
      </c>
      <c r="BM52" s="5">
        <v>720305.49739093916</v>
      </c>
      <c r="BN52" s="5">
        <v>1</v>
      </c>
      <c r="BO52" s="4">
        <v>889</v>
      </c>
      <c r="BP52" s="4">
        <v>0</v>
      </c>
      <c r="BQ52" s="4" t="s">
        <v>67</v>
      </c>
      <c r="BR52" s="4">
        <v>2</v>
      </c>
      <c r="BS52" s="4">
        <v>194755.592083</v>
      </c>
      <c r="BT52" s="4">
        <v>3.6985099615725687</v>
      </c>
      <c r="BU52" s="4">
        <v>0.27037915549504432</v>
      </c>
      <c r="BV52" s="4">
        <v>1</v>
      </c>
      <c r="BW52" s="4">
        <v>0</v>
      </c>
      <c r="BX52" s="4">
        <v>18.809821057012069</v>
      </c>
      <c r="BY52" s="4">
        <v>-6.1940351823832742</v>
      </c>
      <c r="BZ52" s="4">
        <v>-1.6908886126582505</v>
      </c>
      <c r="CA52" s="4">
        <v>8.1448807666613092</v>
      </c>
      <c r="CB52" s="4">
        <v>-9.8357693793195597</v>
      </c>
      <c r="CC52" s="4">
        <v>36.53846153846154</v>
      </c>
      <c r="CD52" s="4" t="s">
        <v>126</v>
      </c>
      <c r="CE52" s="4">
        <v>1</v>
      </c>
      <c r="CF52" s="4">
        <v>12.936068033106366</v>
      </c>
      <c r="CG52" s="4">
        <v>1.7944739671177272</v>
      </c>
      <c r="CH52" s="4">
        <v>8.1287279789152456E-2</v>
      </c>
      <c r="CI52" s="4">
        <v>7.0124874659134459E-2</v>
      </c>
      <c r="CJ52" s="4">
        <v>91.040566569752542</v>
      </c>
      <c r="CK52" s="4">
        <v>-20.191353812356418</v>
      </c>
      <c r="CL52" s="4">
        <v>36.53846153846154</v>
      </c>
      <c r="CM52" s="4">
        <v>36.888586956521749</v>
      </c>
      <c r="CN52" s="4">
        <v>-20.086862106406087</v>
      </c>
      <c r="CO52" s="4">
        <v>121.72704322322186</v>
      </c>
      <c r="CP52" s="4">
        <v>-147.80166196920231</v>
      </c>
      <c r="CQ52" s="4">
        <v>67520.151400000002</v>
      </c>
      <c r="CR52" s="4">
        <v>0.29033153003190454</v>
      </c>
      <c r="CS52" s="4">
        <v>0.22596754057428214</v>
      </c>
      <c r="CT52" s="4">
        <v>0.25858940453551349</v>
      </c>
      <c r="CU52" s="4">
        <v>0.19109195402298851</v>
      </c>
      <c r="CV52" s="4">
        <v>0.98263473053892214</v>
      </c>
      <c r="CW52" s="4">
        <v>1.0368983215425163</v>
      </c>
      <c r="CX52" s="4">
        <v>0.64883239728052022</v>
      </c>
      <c r="CY52" s="4">
        <v>1.423592493297587</v>
      </c>
      <c r="CZ52" s="4">
        <v>40.082766775051731</v>
      </c>
      <c r="DA52" s="4">
        <v>1</v>
      </c>
      <c r="DB52" s="4">
        <v>1.8916294935712412</v>
      </c>
      <c r="DC52" s="4">
        <v>-0.20191353812356419</v>
      </c>
    </row>
    <row r="53" spans="1:107" s="4" customFormat="1">
      <c r="A53" s="4">
        <v>52</v>
      </c>
      <c r="B53" s="4" t="s">
        <v>83</v>
      </c>
      <c r="C53" s="6">
        <v>42735</v>
      </c>
      <c r="D53" s="7">
        <v>2016</v>
      </c>
      <c r="E53" s="4">
        <v>0.71419999999999995</v>
      </c>
      <c r="F53" s="4">
        <v>29265.530985000001</v>
      </c>
      <c r="G53" s="4">
        <v>29627.578791</v>
      </c>
      <c r="H53" s="4">
        <v>69633.861354000008</v>
      </c>
      <c r="I53" s="4">
        <v>108372.97659600001</v>
      </c>
      <c r="J53" s="4">
        <v>11223.481986000001</v>
      </c>
      <c r="K53" s="4">
        <v>388960.02624600002</v>
      </c>
      <c r="L53" s="4">
        <v>80857.343340000007</v>
      </c>
      <c r="M53" s="4">
        <v>663.75431100000003</v>
      </c>
      <c r="N53" s="4">
        <v>0</v>
      </c>
      <c r="O53" s="4">
        <v>147836.18745</v>
      </c>
      <c r="P53" s="4">
        <v>-1387.849923</v>
      </c>
      <c r="Q53" s="4">
        <v>40609.695573000005</v>
      </c>
      <c r="R53" s="4">
        <v>391192.65438299999</v>
      </c>
      <c r="S53" s="4">
        <v>207694.758042</v>
      </c>
      <c r="T53" s="4">
        <v>0</v>
      </c>
      <c r="U53" s="4">
        <v>9171.8777520000003</v>
      </c>
      <c r="V53" s="4">
        <v>282819.67778700002</v>
      </c>
      <c r="W53" s="4">
        <v>-9171.8777520000003</v>
      </c>
      <c r="X53" s="4">
        <v>33368.739453000002</v>
      </c>
      <c r="Y53" s="4">
        <v>5491.0583910000005</v>
      </c>
      <c r="Z53" s="4">
        <v>60.341301000000001</v>
      </c>
      <c r="AA53" s="4">
        <v>24196.861701000002</v>
      </c>
      <c r="AB53" s="4" t="e">
        <v>#N/A</v>
      </c>
      <c r="AC53" s="4">
        <v>0</v>
      </c>
      <c r="AD53" s="4">
        <v>25584.711624</v>
      </c>
      <c r="AE53" s="4">
        <v>1037.6169437357999</v>
      </c>
      <c r="AF53" s="4">
        <v>752772.86357329076</v>
      </c>
      <c r="AG53" s="4">
        <v>18886.827213</v>
      </c>
      <c r="AH53" s="4">
        <v>3922.184565</v>
      </c>
      <c r="AI53" s="4">
        <v>1930.921632</v>
      </c>
      <c r="AJ53" s="4">
        <v>25584.711624</v>
      </c>
      <c r="AK53" s="4">
        <v>0</v>
      </c>
      <c r="AL53" s="4">
        <v>905.11951499999998</v>
      </c>
      <c r="AM53" s="4">
        <v>-3137.747652</v>
      </c>
      <c r="AN53" s="4">
        <v>0</v>
      </c>
      <c r="AO53" s="4">
        <v>22809.011778</v>
      </c>
      <c r="AP53" s="4">
        <v>99623.487951000003</v>
      </c>
      <c r="AQ53" s="4">
        <v>130.37341494060001</v>
      </c>
      <c r="AR53" s="4">
        <v>97813.248921000006</v>
      </c>
      <c r="AS53" s="4">
        <v>379969.17239700002</v>
      </c>
      <c r="AT53" s="4">
        <v>182592.77682600002</v>
      </c>
      <c r="AU53" s="4">
        <v>340.8921458694</v>
      </c>
      <c r="AV53" s="4">
        <v>5853.1061970000001</v>
      </c>
      <c r="AW53" s="4">
        <v>9352.9016549999997</v>
      </c>
      <c r="AX53" s="4">
        <v>-60.341301000000001</v>
      </c>
      <c r="AY53" s="4">
        <v>97813.248921000006</v>
      </c>
      <c r="AZ53" s="4">
        <v>97813.248921000006</v>
      </c>
      <c r="BA53" s="4">
        <v>356979.13671600004</v>
      </c>
      <c r="BB53" s="4">
        <v>90692.975403000004</v>
      </c>
      <c r="BC53" s="4">
        <v>103606.013817</v>
      </c>
      <c r="BD53" s="4">
        <v>61065.396612000004</v>
      </c>
      <c r="BE53" s="4">
        <v>31075.770015000002</v>
      </c>
      <c r="BF53" s="8">
        <v>0.91870824053452116</v>
      </c>
      <c r="BG53" s="8">
        <v>0.64866369710467708</v>
      </c>
      <c r="BH53" s="4">
        <v>18886.827213</v>
      </c>
      <c r="BI53" s="4">
        <v>52.69</v>
      </c>
      <c r="BJ53" s="5">
        <v>44139.414109999998</v>
      </c>
      <c r="BK53" s="5">
        <v>67520.151400000002</v>
      </c>
      <c r="BL53" s="4">
        <v>837.71900000000005</v>
      </c>
      <c r="BM53" s="5">
        <v>752772.86357329076</v>
      </c>
      <c r="BN53" s="5">
        <v>1</v>
      </c>
      <c r="BO53" s="4">
        <v>912.1</v>
      </c>
      <c r="BP53" s="4">
        <v>0</v>
      </c>
      <c r="BQ53" s="4" t="s">
        <v>67</v>
      </c>
      <c r="BR53" s="4">
        <v>2</v>
      </c>
      <c r="BS53" s="4">
        <v>182592.77682600002</v>
      </c>
      <c r="BT53" s="4">
        <v>4.1226869795109051</v>
      </c>
      <c r="BU53" s="4">
        <v>0.24256025377862547</v>
      </c>
      <c r="BV53" s="4">
        <v>1</v>
      </c>
      <c r="BW53" s="4">
        <v>0</v>
      </c>
      <c r="BX53" s="4">
        <v>25.003856239395343</v>
      </c>
      <c r="BY53" s="4">
        <v>14.589300248258477</v>
      </c>
      <c r="BZ53" s="4">
        <v>-1.174965782871503</v>
      </c>
      <c r="CA53" s="4">
        <v>1.8545080521345305</v>
      </c>
      <c r="CB53" s="4">
        <v>-3.0294738350060335</v>
      </c>
      <c r="CC53" s="4">
        <v>36.888586956521749</v>
      </c>
      <c r="CD53" s="4" t="s">
        <v>126</v>
      </c>
      <c r="CE53" s="4">
        <v>0.6902965819541832</v>
      </c>
      <c r="CF53" s="4">
        <v>12.876955439826936</v>
      </c>
      <c r="CG53" s="4">
        <v>1.9532153565233323</v>
      </c>
      <c r="CH53" s="4">
        <v>0.10380996452259758</v>
      </c>
      <c r="CI53" s="4">
        <v>7.7025964689495741E-2</v>
      </c>
      <c r="CJ53" s="4">
        <v>72.238133835326536</v>
      </c>
      <c r="CK53" s="4">
        <v>121.72704322322186</v>
      </c>
      <c r="CL53" s="4">
        <v>36.888586956521749</v>
      </c>
      <c r="CM53" s="4">
        <v>-20.086862106406087</v>
      </c>
      <c r="CN53" s="4">
        <v>787.71084337349396</v>
      </c>
      <c r="CO53" s="4">
        <v>-147.80166196920231</v>
      </c>
      <c r="CP53" s="4">
        <v>-3523.8842490769885</v>
      </c>
      <c r="CQ53" s="4">
        <v>49324.894719999997</v>
      </c>
      <c r="CR53" s="4">
        <v>0.31050439611291075</v>
      </c>
      <c r="CS53" s="4">
        <v>0.25281505475859944</v>
      </c>
      <c r="CT53" s="4">
        <v>-1.1597987283702982E-2</v>
      </c>
      <c r="CU53" s="4">
        <v>0.17195767195767195</v>
      </c>
      <c r="CV53" s="4">
        <v>0.91870824053452116</v>
      </c>
      <c r="CW53" s="4">
        <v>0.99429276569489444</v>
      </c>
      <c r="CX53" s="4">
        <v>0.80964970257766022</v>
      </c>
      <c r="CY53" s="4">
        <v>1.6679611650485437</v>
      </c>
      <c r="CZ53" s="4">
        <v>53.56906807666887</v>
      </c>
      <c r="DA53" s="4">
        <v>1</v>
      </c>
      <c r="DB53" s="4">
        <v>1.8834979662986635</v>
      </c>
      <c r="DC53" s="4">
        <v>1.2172704322322183</v>
      </c>
    </row>
    <row r="54" spans="1:107" s="4" customFormat="1">
      <c r="A54" s="4">
        <v>53</v>
      </c>
      <c r="B54" s="4" t="s">
        <v>83</v>
      </c>
      <c r="C54" s="6">
        <v>42369</v>
      </c>
      <c r="D54" s="7">
        <v>2015</v>
      </c>
      <c r="E54" s="4">
        <v>0.79259999999999997</v>
      </c>
      <c r="F54" s="4">
        <v>31261.518366</v>
      </c>
      <c r="G54" s="4">
        <v>30395.148342</v>
      </c>
      <c r="H54" s="4">
        <v>118909.285794</v>
      </c>
      <c r="I54" s="4">
        <v>93640.160094000006</v>
      </c>
      <c r="J54" s="4">
        <v>14295.105396000001</v>
      </c>
      <c r="K54" s="4">
        <v>375787.99790999998</v>
      </c>
      <c r="L54" s="4">
        <v>140424.14139</v>
      </c>
      <c r="M54" s="4">
        <v>72.197502</v>
      </c>
      <c r="N54" s="4">
        <v>0</v>
      </c>
      <c r="O54" s="4">
        <v>126923.208516</v>
      </c>
      <c r="P54" s="4">
        <v>-57469.211592</v>
      </c>
      <c r="Q54" s="4">
        <v>36604.133514000001</v>
      </c>
      <c r="R54" s="4">
        <v>423582.74423399998</v>
      </c>
      <c r="S54" s="4">
        <v>259838.809698</v>
      </c>
      <c r="T54" s="4" t="e">
        <v>#N/A</v>
      </c>
      <c r="U54" s="4">
        <v>8065.6161334319995</v>
      </c>
      <c r="V54" s="4">
        <v>329942.58413999999</v>
      </c>
      <c r="W54" s="4">
        <v>-8065.6161334319995</v>
      </c>
      <c r="X54" s="4">
        <v>30529.941078234002</v>
      </c>
      <c r="Y54" s="4">
        <v>6294.755804376</v>
      </c>
      <c r="Z54" s="4">
        <v>558.95306048400005</v>
      </c>
      <c r="AA54" s="4">
        <v>22464.324944802</v>
      </c>
      <c r="AB54" s="4" t="e">
        <v>#N/A</v>
      </c>
      <c r="AC54" s="4" t="e">
        <v>#N/A</v>
      </c>
      <c r="AD54" s="4">
        <v>21732.097879518002</v>
      </c>
      <c r="AE54" s="4" t="e">
        <v>#N/A</v>
      </c>
      <c r="AF54" s="4">
        <v>485764.00521128217</v>
      </c>
      <c r="AG54" s="4">
        <v>-8109.0790296360001</v>
      </c>
      <c r="AH54" s="4">
        <v>-1335.4371944940001</v>
      </c>
      <c r="AI54" s="4">
        <v>3198.7103261100001</v>
      </c>
      <c r="AJ54" s="4">
        <v>21732.097879518002</v>
      </c>
      <c r="AK54" s="4">
        <v>0</v>
      </c>
      <c r="AL54" s="4">
        <v>1082.96253</v>
      </c>
      <c r="AM54" s="4">
        <v>-1611.5204421420001</v>
      </c>
      <c r="AN54" s="4">
        <v>0</v>
      </c>
      <c r="AO54" s="4">
        <v>-9537.5066067059997</v>
      </c>
      <c r="AP54" s="4">
        <v>100792.477827132</v>
      </c>
      <c r="AQ54" s="4">
        <v>66.226768584599995</v>
      </c>
      <c r="AR54" s="4">
        <v>41154.164485044006</v>
      </c>
      <c r="AS54" s="4">
        <v>409287.63883800001</v>
      </c>
      <c r="AT54" s="4">
        <v>162660.972006</v>
      </c>
      <c r="AU54" s="4">
        <v>1596.7127344818</v>
      </c>
      <c r="AV54" s="4">
        <v>11645.096085089999</v>
      </c>
      <c r="AW54" s="4">
        <v>14583.895404000001</v>
      </c>
      <c r="AX54" s="4">
        <v>-144.395004</v>
      </c>
      <c r="AY54" s="4">
        <v>44114.262067044001</v>
      </c>
      <c r="AZ54" s="4">
        <v>44114.262067044001</v>
      </c>
      <c r="BA54" s="4">
        <v>461775.23001175019</v>
      </c>
      <c r="BB54" s="4">
        <v>123552.812530134</v>
      </c>
      <c r="BC54" s="4">
        <v>52654.865566134002</v>
      </c>
      <c r="BD54" s="4">
        <v>118403.90328</v>
      </c>
      <c r="BE54" s="4">
        <v>28026.853683894002</v>
      </c>
      <c r="BF54" s="8">
        <v>1.6044718581341555</v>
      </c>
      <c r="BG54" s="8">
        <v>1.2706245181187354</v>
      </c>
      <c r="BH54" s="4">
        <v>-4912.8956160959997</v>
      </c>
      <c r="BI54" s="4">
        <v>33.44</v>
      </c>
      <c r="BJ54" s="5">
        <v>28013.323359999999</v>
      </c>
      <c r="BK54" s="5">
        <v>49324.894719999997</v>
      </c>
      <c r="BL54" s="4">
        <v>837.71900000000005</v>
      </c>
      <c r="BM54" s="5">
        <v>485764.00521128217</v>
      </c>
      <c r="BN54" s="5">
        <v>1</v>
      </c>
      <c r="BO54" s="4">
        <v>615.70000000000005</v>
      </c>
      <c r="BP54" s="4">
        <v>0</v>
      </c>
      <c r="BQ54" s="4" t="s">
        <v>67</v>
      </c>
      <c r="BR54" s="4">
        <v>2</v>
      </c>
      <c r="BS54" s="4">
        <v>162660.972006</v>
      </c>
      <c r="BT54" s="4">
        <v>2.9863586773191297</v>
      </c>
      <c r="BU54" s="4">
        <v>0.33485595939791979</v>
      </c>
      <c r="BV54" s="4">
        <v>0</v>
      </c>
      <c r="BW54" s="4">
        <v>1</v>
      </c>
      <c r="BX54" s="4">
        <v>10.414555991136867</v>
      </c>
      <c r="BY54" s="4">
        <v>31.544074882985612</v>
      </c>
      <c r="BZ54" s="4">
        <v>8.1673418515527221</v>
      </c>
      <c r="CA54" s="4">
        <v>-10.850898395623611</v>
      </c>
      <c r="CB54" s="4">
        <v>19.018240247176333</v>
      </c>
      <c r="CC54" s="4">
        <v>-20.086862106406087</v>
      </c>
      <c r="CD54" s="4" t="s">
        <v>126</v>
      </c>
      <c r="CE54" s="4">
        <v>1</v>
      </c>
      <c r="CF54" s="4">
        <v>12.956504155888155</v>
      </c>
      <c r="CG54" s="4">
        <v>1.2176690276482687</v>
      </c>
      <c r="CH54" s="4">
        <v>8.6415544571331174E-2</v>
      </c>
      <c r="CI54" s="4">
        <v>0.1066278440485236</v>
      </c>
      <c r="CJ54" s="4">
        <v>97.141575686652061</v>
      </c>
      <c r="CK54" s="4">
        <v>-147.80166196920231</v>
      </c>
      <c r="CL54" s="4">
        <v>-20.086862106406087</v>
      </c>
      <c r="CM54" s="4">
        <v>787.71084337349396</v>
      </c>
      <c r="CN54" s="4">
        <v>-29.626843152499216</v>
      </c>
      <c r="CO54" s="4">
        <v>-3523.8842490769885</v>
      </c>
      <c r="CP54" s="4">
        <v>-88.318101673545684</v>
      </c>
      <c r="CQ54" s="4">
        <v>61723.135920000001</v>
      </c>
      <c r="CR54" s="4">
        <v>0.41793079938639849</v>
      </c>
      <c r="CS54" s="4">
        <v>0.35452531106187152</v>
      </c>
      <c r="CT54" s="4">
        <v>-7.1992799983769062E-2</v>
      </c>
      <c r="CU54" s="4">
        <v>0.14001953021505947</v>
      </c>
      <c r="CV54" s="4">
        <v>1.6044718581341555</v>
      </c>
      <c r="CW54" s="4">
        <v>0.8871655019601159</v>
      </c>
      <c r="CX54" s="4">
        <v>0.78029294274300931</v>
      </c>
      <c r="CY54" s="4">
        <v>2.0736893896655562</v>
      </c>
      <c r="CZ54" s="4">
        <v>27.120372836218376</v>
      </c>
      <c r="DA54" s="4">
        <v>1</v>
      </c>
      <c r="DB54" s="4">
        <v>1.6301750486246178</v>
      </c>
      <c r="DC54" s="4">
        <v>-1.478016619692023</v>
      </c>
    </row>
    <row r="55" spans="1:107" s="4" customFormat="1">
      <c r="A55" s="4">
        <v>54</v>
      </c>
      <c r="B55" s="4" t="s">
        <v>83</v>
      </c>
      <c r="C55" s="6">
        <v>42004</v>
      </c>
      <c r="D55" s="7">
        <v>2014</v>
      </c>
      <c r="E55" s="4">
        <v>1.038</v>
      </c>
      <c r="F55" s="4">
        <v>38404.730838194002</v>
      </c>
      <c r="G55" s="4">
        <v>28928.186240456002</v>
      </c>
      <c r="H55" s="4">
        <v>109684.71904334999</v>
      </c>
      <c r="I55" s="4">
        <v>100299.661508776</v>
      </c>
      <c r="J55" s="4">
        <v>14571.946073958001</v>
      </c>
      <c r="K55" s="4">
        <v>355649.42325982399</v>
      </c>
      <c r="L55" s="4">
        <v>153510.434269024</v>
      </c>
      <c r="M55" s="4">
        <v>1221.890112258</v>
      </c>
      <c r="N55" s="4">
        <v>0</v>
      </c>
      <c r="O55" s="4">
        <v>112997.85768793199</v>
      </c>
      <c r="P55" s="4">
        <v>-14782.562941242</v>
      </c>
      <c r="Q55" s="4">
        <v>44802.868769468005</v>
      </c>
      <c r="R55" s="4">
        <v>436763.57679508597</v>
      </c>
      <c r="S55" s="4">
        <v>273256.23200432764</v>
      </c>
      <c r="T55" s="4" t="e">
        <v>#N/A</v>
      </c>
      <c r="U55" s="4">
        <v>7198.0425189379994</v>
      </c>
      <c r="V55" s="4">
        <v>336463.91528630996</v>
      </c>
      <c r="W55" s="4">
        <v>-7198.0425189379994</v>
      </c>
      <c r="X55" s="4">
        <v>32413.542630993998</v>
      </c>
      <c r="Y55" s="4">
        <v>6971.7537211119998</v>
      </c>
      <c r="Z55" s="4">
        <v>324.13716121000004</v>
      </c>
      <c r="AA55" s="4">
        <v>25215.500112056001</v>
      </c>
      <c r="AB55" s="4" t="e">
        <v>#N/A</v>
      </c>
      <c r="AC55" s="4" t="e">
        <v>#N/A</v>
      </c>
      <c r="AD55" s="4">
        <v>27177.440759908</v>
      </c>
      <c r="AE55" s="4" t="e">
        <v>#N/A</v>
      </c>
      <c r="AF55" s="4">
        <v>436378.89162178198</v>
      </c>
      <c r="AG55" s="4">
        <v>-46895.563051842</v>
      </c>
      <c r="AH55" s="4">
        <v>-8309.3038373700001</v>
      </c>
      <c r="AI55" s="4">
        <v>3494.724850862</v>
      </c>
      <c r="AJ55" s="4">
        <v>27177.440759908</v>
      </c>
      <c r="AK55" s="4">
        <v>0</v>
      </c>
      <c r="AL55" s="4">
        <v>1019.369445254</v>
      </c>
      <c r="AM55" s="4">
        <v>-10990.187070086</v>
      </c>
      <c r="AN55" s="4">
        <v>0</v>
      </c>
      <c r="AO55" s="4">
        <v>-55208.105369324003</v>
      </c>
      <c r="AP55" s="4">
        <v>108611.74118624201</v>
      </c>
      <c r="AQ55" s="4">
        <v>-38.861761344000001</v>
      </c>
      <c r="AR55" s="4">
        <v>-45972.769709928005</v>
      </c>
      <c r="AS55" s="4">
        <v>422191.63072112802</v>
      </c>
      <c r="AT55" s="4">
        <v>162487.9579965038</v>
      </c>
      <c r="AU55" s="4" t="e">
        <v>#N/A</v>
      </c>
      <c r="AV55" s="4">
        <v>-649.48875246199998</v>
      </c>
      <c r="AW55" s="4">
        <v>14839.062853196001</v>
      </c>
      <c r="AX55" s="4">
        <v>-55.227651909999999</v>
      </c>
      <c r="AY55" s="4">
        <v>-92286.042471631998</v>
      </c>
      <c r="AZ55" s="4">
        <v>-92286.042471631998</v>
      </c>
      <c r="BA55" s="4">
        <v>479782.27434284997</v>
      </c>
      <c r="BB55" s="4">
        <v>94008.971721217997</v>
      </c>
      <c r="BC55" s="4">
        <v>-46677.486114300002</v>
      </c>
      <c r="BD55" s="4">
        <v>108576.40705502</v>
      </c>
      <c r="BE55" s="4">
        <v>34149.19448102</v>
      </c>
      <c r="BF55" s="8">
        <v>1.4886524814516704</v>
      </c>
      <c r="BG55" s="8">
        <v>1.1057525767014069</v>
      </c>
      <c r="BH55" s="4">
        <v>-46018.802391520003</v>
      </c>
      <c r="BI55" s="4">
        <v>69.11</v>
      </c>
      <c r="BJ55" s="5">
        <v>57894.760090000003</v>
      </c>
      <c r="BK55" s="5">
        <v>61723.135920000001</v>
      </c>
      <c r="BL55" s="4">
        <v>837.71900000000005</v>
      </c>
      <c r="BM55" s="5">
        <v>436378.89162178198</v>
      </c>
      <c r="BN55" s="5">
        <v>1</v>
      </c>
      <c r="BO55" s="4">
        <v>502.95</v>
      </c>
      <c r="BP55" s="4">
        <v>0</v>
      </c>
      <c r="BQ55" s="4" t="s">
        <v>67</v>
      </c>
      <c r="BR55" s="4">
        <v>2</v>
      </c>
      <c r="BS55" s="4">
        <v>162487.9579965038</v>
      </c>
      <c r="BT55" s="4">
        <v>2.6856075798009069</v>
      </c>
      <c r="BU55" s="4">
        <v>0.37235521954928852</v>
      </c>
      <c r="BV55" s="4">
        <v>1</v>
      </c>
      <c r="BW55" s="4">
        <v>0</v>
      </c>
      <c r="BX55" s="4">
        <v>-21.129518891848747</v>
      </c>
      <c r="BY55" s="4">
        <v>-21.698732831260159</v>
      </c>
      <c r="BZ55" s="4">
        <v>13.313113316286938</v>
      </c>
      <c r="CA55" s="4">
        <v>1.1771361558804176</v>
      </c>
      <c r="CB55" s="4">
        <v>12.135977160406521</v>
      </c>
      <c r="CC55" s="4">
        <v>787.71084337349396</v>
      </c>
      <c r="CD55" s="4" t="s">
        <v>126</v>
      </c>
      <c r="CE55" s="4">
        <v>0</v>
      </c>
      <c r="CF55" s="4">
        <v>12.987147313477852</v>
      </c>
      <c r="CG55" s="4">
        <v>0.96466553860024262</v>
      </c>
      <c r="CH55" s="4">
        <v>0.10257922397793698</v>
      </c>
      <c r="CI55" s="4">
        <v>0.10976540507482732</v>
      </c>
      <c r="CJ55" s="4">
        <v>92.393018044344075</v>
      </c>
      <c r="CK55" s="4">
        <v>-3523.8842490769885</v>
      </c>
      <c r="CL55" s="4">
        <v>787.71084337349396</v>
      </c>
      <c r="CM55" s="4">
        <v>-29.626843152499216</v>
      </c>
      <c r="CN55" s="4">
        <v>-35.452420475422386</v>
      </c>
      <c r="CO55" s="4">
        <v>-88.318101673545684</v>
      </c>
      <c r="CP55" s="4">
        <v>-64.717260087924416</v>
      </c>
      <c r="CQ55" s="4">
        <v>6953.0677000000005</v>
      </c>
      <c r="CR55" s="4">
        <v>0.4540518339319618</v>
      </c>
      <c r="CS55" s="4">
        <v>0.33906089644243004</v>
      </c>
      <c r="CT55" s="4">
        <v>0.39966825853362486</v>
      </c>
      <c r="CU55" s="4">
        <v>0.15050876645346731</v>
      </c>
      <c r="CV55" s="4">
        <v>1.4886524814516704</v>
      </c>
      <c r="CW55" s="4">
        <v>0.81428361281756356</v>
      </c>
      <c r="CX55" s="4">
        <v>0.69542296599212183</v>
      </c>
      <c r="CY55" s="4">
        <v>2.5953345413286826</v>
      </c>
      <c r="CZ55" s="4">
        <v>-56.795619570539301</v>
      </c>
      <c r="DA55" s="4">
        <v>1</v>
      </c>
      <c r="DB55" s="4">
        <v>1.5983663889069832</v>
      </c>
      <c r="DC55" s="4">
        <v>-35.238842490769876</v>
      </c>
    </row>
    <row r="56" spans="1:107" s="4" customFormat="1">
      <c r="A56" s="4">
        <v>55</v>
      </c>
      <c r="B56" s="4" t="s">
        <v>83</v>
      </c>
      <c r="C56" s="6">
        <v>41639</v>
      </c>
      <c r="D56" s="7">
        <v>2013</v>
      </c>
      <c r="E56" s="4">
        <v>0.89929999999999999</v>
      </c>
      <c r="F56" s="4">
        <v>44209.681552916001</v>
      </c>
      <c r="G56" s="4">
        <v>37333.689358873002</v>
      </c>
      <c r="H56" s="4">
        <v>33752.222823948003</v>
      </c>
      <c r="I56" s="4">
        <v>83054.608062172993</v>
      </c>
      <c r="J56" s="4">
        <v>22119.56738891</v>
      </c>
      <c r="K56" s="4">
        <v>440833.25914837804</v>
      </c>
      <c r="L56" s="4">
        <v>134484.10911268502</v>
      </c>
      <c r="M56" s="4">
        <v>1955.3813560159999</v>
      </c>
      <c r="N56" s="4">
        <v>0</v>
      </c>
      <c r="O56" s="4">
        <v>152885.53266747502</v>
      </c>
      <c r="P56" s="4">
        <v>127576.64367167599</v>
      </c>
      <c r="Q56" s="4">
        <v>20477.778167519002</v>
      </c>
      <c r="R56" s="4">
        <v>473523.37392072706</v>
      </c>
      <c r="S56" s="4">
        <v>245447.99360347001</v>
      </c>
      <c r="T56" s="4" t="e">
        <v>#N/A</v>
      </c>
      <c r="U56" s="4">
        <v>8180.9264460949998</v>
      </c>
      <c r="V56" s="4">
        <v>390468.74956805352</v>
      </c>
      <c r="W56" s="4">
        <v>-8180.9264460949998</v>
      </c>
      <c r="X56" s="4">
        <v>21113.759307038999</v>
      </c>
      <c r="Y56" s="4">
        <v>4979.1263158230004</v>
      </c>
      <c r="Z56" s="4">
        <v>1068.7545758029999</v>
      </c>
      <c r="AA56" s="4">
        <v>12932.832860944001</v>
      </c>
      <c r="AB56" s="4" t="e">
        <v>#N/A</v>
      </c>
      <c r="AC56" s="4" t="e">
        <v>#N/A</v>
      </c>
      <c r="AD56" s="4">
        <v>12108.794183652</v>
      </c>
      <c r="AE56" s="4" t="e">
        <v>#N/A</v>
      </c>
      <c r="AF56" s="4">
        <v>263888.01261204458</v>
      </c>
      <c r="AG56" s="4">
        <v>600.01171441600002</v>
      </c>
      <c r="AH56" s="4">
        <v>-884.31352914199999</v>
      </c>
      <c r="AI56" s="4">
        <v>2068.1442004770001</v>
      </c>
      <c r="AJ56" s="4">
        <v>12108.794183652</v>
      </c>
      <c r="AK56" s="4">
        <v>0</v>
      </c>
      <c r="AL56" s="4">
        <v>519.04792693100001</v>
      </c>
      <c r="AM56" s="4">
        <v>-4526.3807259269997</v>
      </c>
      <c r="AN56" s="4">
        <v>0</v>
      </c>
      <c r="AO56" s="4">
        <v>-292.21899796899999</v>
      </c>
      <c r="AP56" s="4">
        <v>77598.202662701005</v>
      </c>
      <c r="AQ56" s="4">
        <v>16.622826710199998</v>
      </c>
      <c r="AR56" s="4">
        <v>6939.3622409879999</v>
      </c>
      <c r="AS56" s="4">
        <v>451403.79349941661</v>
      </c>
      <c r="AT56" s="4">
        <v>227556.33239032602</v>
      </c>
      <c r="AU56" s="4">
        <v>771.34216627460012</v>
      </c>
      <c r="AV56" s="4">
        <v>2217.8864810729997</v>
      </c>
      <c r="AW56" s="4">
        <v>10502.811482360001</v>
      </c>
      <c r="AX56" s="4">
        <v>210.96198147499999</v>
      </c>
      <c r="AY56" s="4">
        <v>2695.361050728</v>
      </c>
      <c r="AZ56" s="4">
        <v>2695.361050728</v>
      </c>
      <c r="BA56" s="4">
        <v>368712.444049793</v>
      </c>
      <c r="BB56" s="4">
        <v>39739.894025726004</v>
      </c>
      <c r="BC56" s="4">
        <v>9368.2107035360004</v>
      </c>
      <c r="BD56" s="4">
        <v>76801.984902162905</v>
      </c>
      <c r="BE56" s="4">
        <v>17087.920499475</v>
      </c>
      <c r="BF56" s="8">
        <v>0.96222578852043394</v>
      </c>
      <c r="BG56" s="8">
        <v>0.42992923587375204</v>
      </c>
      <c r="BH56" s="4">
        <v>-2429.5652445699998</v>
      </c>
      <c r="BI56" s="4">
        <v>5.84</v>
      </c>
      <c r="BJ56" s="5">
        <v>4892.2789600000006</v>
      </c>
      <c r="BK56" s="5">
        <v>6953.0677000000005</v>
      </c>
      <c r="BL56" s="4">
        <v>837.71900000000005</v>
      </c>
      <c r="BM56" s="5">
        <v>263888.01261204458</v>
      </c>
      <c r="BN56" s="5">
        <v>1</v>
      </c>
      <c r="BO56" s="4">
        <v>314.8</v>
      </c>
      <c r="BP56" s="4">
        <v>0</v>
      </c>
      <c r="BQ56" s="4" t="s">
        <v>67</v>
      </c>
      <c r="BR56" s="4">
        <v>2</v>
      </c>
      <c r="BS56" s="4">
        <v>227556.33239032602</v>
      </c>
      <c r="BT56" s="4">
        <v>1.1596601590475586</v>
      </c>
      <c r="BU56" s="4">
        <v>0.86232159671787878</v>
      </c>
      <c r="BV56" s="4">
        <v>0</v>
      </c>
      <c r="BW56" s="4">
        <v>1</v>
      </c>
      <c r="BX56" s="4">
        <v>0.56921393941141174</v>
      </c>
      <c r="BY56" s="4">
        <v>-4.2818178953218613</v>
      </c>
      <c r="BZ56" s="4">
        <v>8.1448807666613092</v>
      </c>
      <c r="CA56" s="4">
        <v>-1.4695559441061452</v>
      </c>
      <c r="CB56" s="4">
        <v>9.6144367107674551</v>
      </c>
      <c r="CC56" s="4">
        <v>-29.626843152499216</v>
      </c>
      <c r="CD56" s="4" t="s">
        <v>126</v>
      </c>
      <c r="CE56" s="4">
        <v>1</v>
      </c>
      <c r="CF56" s="4">
        <v>13.067956554530824</v>
      </c>
      <c r="CG56" s="4">
        <v>0.55691852973692613</v>
      </c>
      <c r="CH56" s="4">
        <v>4.3245548784561591E-2</v>
      </c>
      <c r="CI56" s="4">
        <v>0.11880270544051863</v>
      </c>
      <c r="CJ56" s="4">
        <v>156.08818410820612</v>
      </c>
      <c r="CK56" s="4">
        <v>-88.318101673545684</v>
      </c>
      <c r="CL56" s="4">
        <v>-29.626843152499216</v>
      </c>
      <c r="CM56" s="4">
        <v>-35.452420475422386</v>
      </c>
      <c r="CN56" s="4">
        <v>126.37876414203775</v>
      </c>
      <c r="CO56" s="4">
        <v>-64.717260087924416</v>
      </c>
      <c r="CP56" s="4">
        <v>-473.62926932602159</v>
      </c>
      <c r="CQ56" s="4">
        <v>9880.2839200000017</v>
      </c>
      <c r="CR56" s="4">
        <v>0.32725287876949938</v>
      </c>
      <c r="CS56" s="4">
        <v>0.16464214581710526</v>
      </c>
      <c r="CT56" s="4">
        <v>-0.17750274558225776</v>
      </c>
      <c r="CU56" s="4">
        <v>3.0262013602408295</v>
      </c>
      <c r="CV56" s="4">
        <v>0.96222578852043394</v>
      </c>
      <c r="CW56" s="4">
        <v>0.93096409475697461</v>
      </c>
      <c r="CX56" s="4">
        <v>0.671857957374842</v>
      </c>
      <c r="CY56" s="4">
        <v>7.093295199961867</v>
      </c>
      <c r="CZ56" s="4">
        <v>1.1844807931359447</v>
      </c>
      <c r="DA56" s="4">
        <v>1</v>
      </c>
      <c r="DB56" s="4">
        <v>1.9292207973218187</v>
      </c>
      <c r="DC56" s="4">
        <v>-0.88318101673545701</v>
      </c>
    </row>
    <row r="57" spans="1:107" s="4" customFormat="1">
      <c r="A57" s="4">
        <v>56</v>
      </c>
      <c r="B57" s="4" t="s">
        <v>83</v>
      </c>
      <c r="C57" s="6">
        <v>41274</v>
      </c>
      <c r="D57" s="7">
        <v>2012</v>
      </c>
      <c r="E57" s="4">
        <v>0.88280000000000003</v>
      </c>
      <c r="F57" s="4">
        <v>31509.409326999998</v>
      </c>
      <c r="G57" s="4">
        <v>32025.821501000002</v>
      </c>
      <c r="H57" s="4">
        <v>52273.333274999997</v>
      </c>
      <c r="I57" s="4">
        <v>102036.73502199999</v>
      </c>
      <c r="J57" s="4">
        <v>19178.925564999998</v>
      </c>
      <c r="K57" s="4">
        <v>408832.32024199999</v>
      </c>
      <c r="L57" s="4">
        <v>131083.84483399999</v>
      </c>
      <c r="M57" s="4">
        <v>720.02161799999988</v>
      </c>
      <c r="N57" s="4">
        <v>0</v>
      </c>
      <c r="O57" s="4">
        <v>144359.36832499999</v>
      </c>
      <c r="P57" s="4">
        <v>124933.65261</v>
      </c>
      <c r="Q57" s="4">
        <v>41916.080597</v>
      </c>
      <c r="R57" s="4">
        <v>475630.17741499998</v>
      </c>
      <c r="S57" s="4">
        <v>257145.41018819998</v>
      </c>
      <c r="T57" s="4" t="e">
        <v>#N/A</v>
      </c>
      <c r="U57" s="4">
        <v>13220.260666</v>
      </c>
      <c r="V57" s="4">
        <v>373593.43330869998</v>
      </c>
      <c r="W57" s="4">
        <v>-13220.260666</v>
      </c>
      <c r="X57" s="4">
        <v>10479.860446999999</v>
      </c>
      <c r="Y57" s="4">
        <v>6141.7741059999998</v>
      </c>
      <c r="Z57" s="4">
        <v>49.751683</v>
      </c>
      <c r="AA57" s="4">
        <v>-2740.4002189999997</v>
      </c>
      <c r="AB57" s="4" t="e">
        <v>#N/A</v>
      </c>
      <c r="AC57" s="4" t="e">
        <v>#N/A</v>
      </c>
      <c r="AD57" s="4">
        <v>4684.7432289999997</v>
      </c>
      <c r="AE57" s="4" t="e">
        <v>#N/A</v>
      </c>
      <c r="AF57" s="4">
        <v>308567.50215979997</v>
      </c>
      <c r="AG57" s="4">
        <v>-1483.042256</v>
      </c>
      <c r="AH57" s="4">
        <v>1074.2184749999999</v>
      </c>
      <c r="AI57" s="4">
        <v>3484.5255129999996</v>
      </c>
      <c r="AJ57" s="4">
        <v>4684.7432289999997</v>
      </c>
      <c r="AK57" s="4">
        <v>0</v>
      </c>
      <c r="AL57" s="4">
        <v>629.33002299999998</v>
      </c>
      <c r="AM57" s="4">
        <v>-2587.753698</v>
      </c>
      <c r="AN57" s="4">
        <v>0</v>
      </c>
      <c r="AO57" s="4">
        <v>-169.87640999999999</v>
      </c>
      <c r="AP57" s="4">
        <v>94344.634277999998</v>
      </c>
      <c r="AQ57" s="4">
        <v>28.397521799999996</v>
      </c>
      <c r="AR57" s="4">
        <v>21669.053318999999</v>
      </c>
      <c r="AS57" s="4">
        <v>456451.24882189994</v>
      </c>
      <c r="AT57" s="4">
        <v>217855.44628810001</v>
      </c>
      <c r="AU57" s="4">
        <v>769.44929429999991</v>
      </c>
      <c r="AV57" s="4">
        <v>7978.589285</v>
      </c>
      <c r="AW57" s="4">
        <v>13352.043577999999</v>
      </c>
      <c r="AX57" s="4">
        <v>1751.3621969999999</v>
      </c>
      <c r="AY57" s="4">
        <v>23072.971321999998</v>
      </c>
      <c r="AZ57" s="4">
        <v>23072.971321999998</v>
      </c>
      <c r="BA57" s="4">
        <v>427074.32441409997</v>
      </c>
      <c r="BB57" s="4">
        <v>41449.844039999996</v>
      </c>
      <c r="BC57" s="4">
        <v>31399.004800999999</v>
      </c>
      <c r="BD57" s="4">
        <v>70464.846907700005</v>
      </c>
      <c r="BE57" s="4">
        <v>10826.517335</v>
      </c>
      <c r="BF57" s="8">
        <v>0.82816021310149213</v>
      </c>
      <c r="BG57" s="8">
        <v>0.51935565050738031</v>
      </c>
      <c r="BH57" s="4">
        <v>-4531.5819309999997</v>
      </c>
      <c r="BI57" s="4">
        <v>5.07</v>
      </c>
      <c r="BJ57" s="5">
        <v>4247.2353300000004</v>
      </c>
      <c r="BK57" s="5">
        <v>9880.2839200000017</v>
      </c>
      <c r="BL57" s="4">
        <v>837.71900000000005</v>
      </c>
      <c r="BM57" s="5">
        <v>308567.50215979997</v>
      </c>
      <c r="BN57" s="5">
        <v>1</v>
      </c>
      <c r="BO57" s="4">
        <v>378.1</v>
      </c>
      <c r="BP57" s="4">
        <v>0</v>
      </c>
      <c r="BQ57" s="4" t="s">
        <v>67</v>
      </c>
      <c r="BR57" s="4">
        <v>2</v>
      </c>
      <c r="BS57" s="4">
        <v>217855.44628810001</v>
      </c>
      <c r="BT57" s="4">
        <v>1.4163864499019181</v>
      </c>
      <c r="BU57" s="4">
        <v>0.70602200414247673</v>
      </c>
      <c r="BV57" s="4">
        <v>0</v>
      </c>
      <c r="BW57" s="4">
        <v>1</v>
      </c>
      <c r="BX57" s="4">
        <v>4.8510318347332735</v>
      </c>
      <c r="BY57" s="4">
        <v>-6.5721444602888166</v>
      </c>
      <c r="BZ57" s="4">
        <v>1.8545080521345305</v>
      </c>
      <c r="CA57" s="4" t="e">
        <v>#N/A</v>
      </c>
      <c r="CB57" s="4" t="e">
        <v>#N/A</v>
      </c>
      <c r="CC57" s="4">
        <v>-35.452420475422386</v>
      </c>
      <c r="CD57" s="4" t="s">
        <v>126</v>
      </c>
      <c r="CE57" s="4">
        <v>0.42821896591095682</v>
      </c>
      <c r="CF57" s="4">
        <v>13.07239589303687</v>
      </c>
      <c r="CG57" s="4">
        <v>0.66594082743331617</v>
      </c>
      <c r="CH57" s="4">
        <v>8.8127462443214788E-2</v>
      </c>
      <c r="CI57" s="4">
        <v>7.6112555296408715E-2</v>
      </c>
      <c r="CJ57" s="4">
        <v>59.286403915373974</v>
      </c>
      <c r="CK57" s="4">
        <v>-64.717260087924416</v>
      </c>
      <c r="CL57" s="4">
        <v>-35.452420475422386</v>
      </c>
      <c r="CM57" s="4">
        <v>126.37876414203775</v>
      </c>
      <c r="CN57" s="4" t="e">
        <v>#DIV/0!</v>
      </c>
      <c r="CO57" s="4">
        <v>-473.62926932602159</v>
      </c>
      <c r="CP57" s="4" t="e">
        <v>#DIV/0!</v>
      </c>
      <c r="CQ57" s="4">
        <v>15306.978190000002</v>
      </c>
      <c r="CR57" s="4">
        <v>0.36372781552936023</v>
      </c>
      <c r="CS57" s="4">
        <v>0.17615102359011447</v>
      </c>
      <c r="CT57" s="4">
        <v>7.2081051681416319E-3</v>
      </c>
      <c r="CU57" s="4">
        <v>-6.3235294117647056</v>
      </c>
      <c r="CV57" s="4">
        <v>0.82816021310149213</v>
      </c>
      <c r="CW57" s="4">
        <v>0.85955925350229179</v>
      </c>
      <c r="CX57" s="4">
        <v>0.66263832639783482</v>
      </c>
      <c r="CY57" s="4">
        <v>11.151008992126643</v>
      </c>
      <c r="CZ57" s="4">
        <v>10.590954559606216</v>
      </c>
      <c r="DA57" s="4">
        <v>1</v>
      </c>
      <c r="DB57" s="4">
        <v>1.8496545478563862</v>
      </c>
      <c r="DC57" s="4">
        <v>-0.64717260087924411</v>
      </c>
    </row>
    <row r="58" spans="1:107" s="4" customFormat="1">
      <c r="A58" s="4">
        <v>57</v>
      </c>
      <c r="B58" s="4" t="s">
        <v>83</v>
      </c>
      <c r="C58" s="6">
        <v>40908</v>
      </c>
      <c r="D58" s="7">
        <v>2011</v>
      </c>
      <c r="E58" s="4">
        <v>1.0336000000000001</v>
      </c>
      <c r="F58" s="4">
        <v>38995.076176239003</v>
      </c>
      <c r="G58" s="4">
        <v>35643.597946889997</v>
      </c>
      <c r="H58" s="4">
        <v>59566.499476062003</v>
      </c>
      <c r="I58" s="4">
        <v>171641.29186180199</v>
      </c>
      <c r="J58" s="4">
        <v>20498.161355714998</v>
      </c>
      <c r="K58" s="4">
        <v>374959.776180783</v>
      </c>
      <c r="L58" s="4">
        <v>153186.889425948</v>
      </c>
      <c r="M58" s="4">
        <v>335.62408950000003</v>
      </c>
      <c r="N58" s="4">
        <v>0</v>
      </c>
      <c r="O58" s="4">
        <v>140209.712309739</v>
      </c>
      <c r="P58" s="4">
        <v>70406.837924922002</v>
      </c>
      <c r="Q58" s="4">
        <v>38087.868280221002</v>
      </c>
      <c r="R58" s="4">
        <v>572472.12357240904</v>
      </c>
      <c r="S58" s="4">
        <v>346570.79841029219</v>
      </c>
      <c r="T58" s="4" t="e">
        <v>#N/A</v>
      </c>
      <c r="U58" s="4">
        <v>10244.333994306002</v>
      </c>
      <c r="V58" s="4">
        <v>400830.83810344682</v>
      </c>
      <c r="W58" s="4">
        <v>-10244.333994306002</v>
      </c>
      <c r="X58" s="4">
        <v>30775.610260185003</v>
      </c>
      <c r="Y58" s="4">
        <v>1027.6489978499999</v>
      </c>
      <c r="Z58" s="4">
        <v>41.105959914000003</v>
      </c>
      <c r="AA58" s="4">
        <v>20531.276265879002</v>
      </c>
      <c r="AB58" s="4" t="e">
        <v>#N/A</v>
      </c>
      <c r="AC58" s="4" t="e">
        <v>#N/A</v>
      </c>
      <c r="AD58" s="4">
        <v>11675.275290939</v>
      </c>
      <c r="AE58" s="4">
        <v>55.138243275000001</v>
      </c>
      <c r="AF58" s="4">
        <v>366070.17124343431</v>
      </c>
      <c r="AG58" s="4">
        <v>6538.3088696489995</v>
      </c>
      <c r="AH58" s="4">
        <v>135.43231116300001</v>
      </c>
      <c r="AI58" s="4">
        <v>2071.4079519960001</v>
      </c>
      <c r="AJ58" s="4">
        <v>11675.275290939</v>
      </c>
      <c r="AK58" s="4">
        <v>0</v>
      </c>
      <c r="AL58" s="4">
        <v>12396.579405573</v>
      </c>
      <c r="AM58" s="4">
        <v>-3100.9108733880003</v>
      </c>
      <c r="AN58" s="4">
        <v>0</v>
      </c>
      <c r="AO58" s="4">
        <v>7851.3342361710002</v>
      </c>
      <c r="AP58" s="4">
        <v>93669.454995351</v>
      </c>
      <c r="AQ58" s="4">
        <v>59.181714448499996</v>
      </c>
      <c r="AR58" s="4">
        <v>58657.309799706003</v>
      </c>
      <c r="AS58" s="4">
        <v>551973.96221669402</v>
      </c>
      <c r="AT58" s="4">
        <v>213504.73297086419</v>
      </c>
      <c r="AU58" s="4">
        <v>602.04888458490007</v>
      </c>
      <c r="AV58" s="4">
        <v>14642.352063114</v>
      </c>
      <c r="AW58" s="4">
        <v>13966.213361667</v>
      </c>
      <c r="AX58" s="4">
        <v>4439.8911694979997</v>
      </c>
      <c r="AY58" s="4">
        <v>65394.499915533001</v>
      </c>
      <c r="AZ58" s="4">
        <v>65394.499915533001</v>
      </c>
      <c r="BA58" s="4">
        <v>505430.6970711801</v>
      </c>
      <c r="BB58" s="4">
        <v>93144.634811970012</v>
      </c>
      <c r="BC58" s="4">
        <v>77739.553032317999</v>
      </c>
      <c r="BD58" s="4">
        <v>113791.86120972151</v>
      </c>
      <c r="BE58" s="4">
        <v>12702.924288789</v>
      </c>
      <c r="BF58" s="8">
        <v>0.57618536116256158</v>
      </c>
      <c r="BG58" s="8">
        <v>0.34899599575254048</v>
      </c>
      <c r="BH58" s="4">
        <v>15491.544937947001</v>
      </c>
      <c r="BI58" s="4">
        <v>6.92</v>
      </c>
      <c r="BJ58" s="5">
        <v>6973.2909200000004</v>
      </c>
      <c r="BK58" s="5">
        <v>15306.978190000002</v>
      </c>
      <c r="BL58" s="4">
        <v>1007.701</v>
      </c>
      <c r="BM58" s="5">
        <v>366070.17124343431</v>
      </c>
      <c r="BN58" s="5">
        <v>1</v>
      </c>
      <c r="BO58" s="4">
        <v>365</v>
      </c>
      <c r="BP58" s="4">
        <v>0</v>
      </c>
      <c r="BQ58" s="4" t="s">
        <v>67</v>
      </c>
      <c r="BR58" s="4">
        <v>2</v>
      </c>
      <c r="BS58" s="4">
        <v>213504.73297086419</v>
      </c>
      <c r="BT58" s="4">
        <v>1.7145763756599712</v>
      </c>
      <c r="BU58" s="4">
        <v>0.58323444449366213</v>
      </c>
      <c r="BV58" s="4">
        <v>1</v>
      </c>
      <c r="BW58" s="4">
        <v>0</v>
      </c>
      <c r="BX58" s="4">
        <v>11.42317629502209</v>
      </c>
      <c r="BY58" s="4">
        <v>14.385370823251931</v>
      </c>
      <c r="BZ58" s="4">
        <v>-10.850898395623611</v>
      </c>
      <c r="CA58" s="4" t="e">
        <v>#N/A</v>
      </c>
      <c r="CB58" s="4" t="e">
        <v>#N/A</v>
      </c>
      <c r="CC58" s="4">
        <v>126.37876414203775</v>
      </c>
      <c r="CD58" s="4" t="s">
        <v>126</v>
      </c>
      <c r="CE58" s="4">
        <v>0.2340713394822394</v>
      </c>
      <c r="CF58" s="4">
        <v>13.257719320775076</v>
      </c>
      <c r="CG58" s="4">
        <v>0.64249567770172389</v>
      </c>
      <c r="CH58" s="4">
        <v>6.6532267182794036E-2</v>
      </c>
      <c r="CI58" s="4">
        <v>0.12838113002274951</v>
      </c>
      <c r="CJ58" s="4">
        <v>109.3239482930304</v>
      </c>
      <c r="CK58" s="4">
        <v>-473.62926932602159</v>
      </c>
      <c r="CL58" s="4">
        <v>126.37876414203775</v>
      </c>
      <c r="CM58" s="4" t="e">
        <v>#DIV/0!</v>
      </c>
      <c r="CN58" s="4" t="e">
        <v>#DIV/0!</v>
      </c>
      <c r="CO58" s="4" t="e">
        <v>#DIV/0!</v>
      </c>
      <c r="CP58" s="4" t="e">
        <v>#DIV/0!</v>
      </c>
      <c r="CQ58" s="4">
        <v>6761.6670000000004</v>
      </c>
      <c r="CR58" s="4">
        <v>0.33412064942578057</v>
      </c>
      <c r="CS58" s="4">
        <v>0.1721683407695824</v>
      </c>
      <c r="CT58" s="4">
        <v>3.5242159071049661E-2</v>
      </c>
      <c r="CU58" s="4">
        <v>1.7249591864152848E-2</v>
      </c>
      <c r="CV58" s="4">
        <v>0.57618536116256158</v>
      </c>
      <c r="CW58" s="4">
        <v>0.65498346686457698</v>
      </c>
      <c r="CX58" s="4">
        <v>0.65670540581820569</v>
      </c>
      <c r="CY58" s="4">
        <v>10.368341590947409</v>
      </c>
      <c r="CZ58" s="4">
        <v>30.62906334936239</v>
      </c>
      <c r="DA58" s="4">
        <v>0</v>
      </c>
      <c r="DB58" s="4">
        <v>1.6518186938954988</v>
      </c>
      <c r="DC58" s="4">
        <v>-4.736292693260217</v>
      </c>
    </row>
    <row r="59" spans="1:107" s="4" customFormat="1">
      <c r="A59" s="4">
        <v>58</v>
      </c>
      <c r="B59" s="4" t="s">
        <v>83</v>
      </c>
      <c r="C59" s="6">
        <v>40543</v>
      </c>
      <c r="D59" s="7">
        <v>2010</v>
      </c>
      <c r="E59" s="4">
        <v>0.83330000000000004</v>
      </c>
      <c r="F59" s="4">
        <v>29464.540244737</v>
      </c>
      <c r="G59" s="4">
        <v>27319.842396689</v>
      </c>
      <c r="H59" s="4">
        <v>61272.880142062</v>
      </c>
      <c r="I59" s="4">
        <v>194201.19065892699</v>
      </c>
      <c r="J59" s="4">
        <v>47045.564466329997</v>
      </c>
      <c r="K59" s="4">
        <v>357039.858977973</v>
      </c>
      <c r="L59" s="4">
        <v>143871.45105981998</v>
      </c>
      <c r="M59" s="4">
        <v>1222.405926253</v>
      </c>
      <c r="N59" s="4">
        <v>0</v>
      </c>
      <c r="O59" s="4">
        <v>85401.644243632007</v>
      </c>
      <c r="P59" s="4">
        <v>77878.670845821005</v>
      </c>
      <c r="Q59" s="4">
        <v>43580.645080716</v>
      </c>
      <c r="R59" s="4">
        <v>590862.94805808109</v>
      </c>
      <c r="S59" s="4">
        <v>367112.309672328</v>
      </c>
      <c r="T59" s="4" t="e">
        <v>#N/A</v>
      </c>
      <c r="U59" s="4">
        <v>7355.9896978260003</v>
      </c>
      <c r="V59" s="4">
        <v>396661.75739915401</v>
      </c>
      <c r="W59" s="4">
        <v>-7355.9896978260003</v>
      </c>
      <c r="X59" s="4">
        <v>13836.296780088</v>
      </c>
      <c r="Y59" s="4">
        <v>2589.6325381629999</v>
      </c>
      <c r="Z59" s="4">
        <v>80.462701742999997</v>
      </c>
      <c r="AA59" s="4">
        <v>6480.3070822620002</v>
      </c>
      <c r="AB59" s="4" t="e">
        <v>#N/A</v>
      </c>
      <c r="AC59" s="4" t="e">
        <v>#N/A</v>
      </c>
      <c r="AD59" s="4">
        <v>12146.580043485001</v>
      </c>
      <c r="AE59" s="4">
        <v>1810.4138335876</v>
      </c>
      <c r="AF59" s="4">
        <v>520023.32058334508</v>
      </c>
      <c r="AG59" s="4">
        <v>2041.9199134720002</v>
      </c>
      <c r="AH59" s="4">
        <v>3634.856124596</v>
      </c>
      <c r="AI59" s="4">
        <v>5851.88820622</v>
      </c>
      <c r="AJ59" s="4">
        <v>12146.580043485001</v>
      </c>
      <c r="AK59" s="4">
        <v>0</v>
      </c>
      <c r="AL59" s="4">
        <v>9581.0589165140009</v>
      </c>
      <c r="AM59" s="4">
        <v>1346.4640078280001</v>
      </c>
      <c r="AN59" s="4">
        <v>0</v>
      </c>
      <c r="AO59" s="4">
        <v>6112.3340682750004</v>
      </c>
      <c r="AP59" s="4">
        <v>90480.719099966998</v>
      </c>
      <c r="AQ59" s="4">
        <v>42.6059595495</v>
      </c>
      <c r="AR59" s="4">
        <v>36120.903249882002</v>
      </c>
      <c r="AS59" s="4">
        <v>543817.38054738089</v>
      </c>
      <c r="AT59" s="4">
        <v>214169.5733804988</v>
      </c>
      <c r="AU59" s="4">
        <v>777.05111306420008</v>
      </c>
      <c r="AV59" s="4">
        <v>13008.776099506</v>
      </c>
      <c r="AW59" s="4">
        <v>18807.661822285001</v>
      </c>
      <c r="AX59" s="4">
        <v>1836.8206998350001</v>
      </c>
      <c r="AY59" s="4">
        <v>-17502.509916714</v>
      </c>
      <c r="AZ59" s="4">
        <v>-17502.509916714</v>
      </c>
      <c r="BA59" s="4">
        <v>390261.40156445821</v>
      </c>
      <c r="BB59" s="4">
        <v>66517.812281445003</v>
      </c>
      <c r="BC59" s="4">
        <v>50966.500049223003</v>
      </c>
      <c r="BD59" s="4">
        <v>97167.151348589701</v>
      </c>
      <c r="BE59" s="4">
        <v>14736.212581648</v>
      </c>
      <c r="BF59" s="8">
        <v>0.47352864316141008</v>
      </c>
      <c r="BG59" s="8">
        <v>0.32180691506714115</v>
      </c>
      <c r="BH59" s="4">
        <v>-10647.653981049001</v>
      </c>
      <c r="BI59" s="4">
        <v>6.71</v>
      </c>
      <c r="BJ59" s="5">
        <v>6761.6670000000004</v>
      </c>
      <c r="BK59" s="5">
        <v>6761.6670000000004</v>
      </c>
      <c r="BL59" s="4">
        <v>1007.7</v>
      </c>
      <c r="BM59" s="5">
        <v>520023.32058334508</v>
      </c>
      <c r="BN59" s="5">
        <v>1</v>
      </c>
      <c r="BO59" s="4">
        <v>517.16999999999996</v>
      </c>
      <c r="BP59" s="4">
        <v>0</v>
      </c>
      <c r="BQ59" s="4" t="s">
        <v>67</v>
      </c>
      <c r="BR59" s="4">
        <v>2</v>
      </c>
      <c r="BS59" s="4">
        <v>214169.5733804988</v>
      </c>
      <c r="BT59" s="4">
        <v>2.4280914995308844</v>
      </c>
      <c r="BU59" s="4">
        <v>0.41184609401795752</v>
      </c>
      <c r="BV59" s="4" t="e">
        <v>#N/A</v>
      </c>
      <c r="BW59" s="4" t="e">
        <v>#N/A</v>
      </c>
      <c r="BX59" s="4">
        <v>-2.9621945282298401</v>
      </c>
      <c r="BY59" s="4">
        <v>-12.22189419528155</v>
      </c>
      <c r="BZ59" s="4">
        <v>1.1771361558804176</v>
      </c>
      <c r="CA59" s="4" t="e">
        <v>#N/A</v>
      </c>
      <c r="CB59" s="4" t="e">
        <v>#N/A</v>
      </c>
      <c r="CC59" s="4">
        <v>-18.813199928438749</v>
      </c>
      <c r="CD59" s="4" t="e">
        <v>#N/A</v>
      </c>
      <c r="CE59" s="4">
        <v>0</v>
      </c>
      <c r="CF59" s="4">
        <v>13.289339371116768</v>
      </c>
      <c r="CG59" s="4">
        <v>0.88201876714864058</v>
      </c>
      <c r="CH59" s="4">
        <v>7.3757620483645689E-2</v>
      </c>
      <c r="CI59" s="4">
        <v>0.11743184547144098</v>
      </c>
      <c r="CJ59" s="4">
        <v>304.08695817718734</v>
      </c>
      <c r="CK59" s="4" t="e">
        <v>#DIV/0!</v>
      </c>
      <c r="CL59" s="4" t="e">
        <v>#DIV/0!</v>
      </c>
      <c r="CM59" s="4" t="e">
        <v>#DIV/0!</v>
      </c>
      <c r="CN59" s="4" t="e">
        <v>#DIV/0!</v>
      </c>
      <c r="CO59" s="4" t="e">
        <v>#DIV/0!</v>
      </c>
      <c r="CP59" s="4" t="e">
        <v>#DIV/0!</v>
      </c>
      <c r="CQ59" s="4" t="e">
        <v>#DIV/0!</v>
      </c>
      <c r="CR59" s="4">
        <v>0.31725139773379341</v>
      </c>
      <c r="CS59" s="4">
        <v>0.15356762627444295</v>
      </c>
      <c r="CT59" s="4" t="e">
        <v>#N/A</v>
      </c>
      <c r="CU59" s="4">
        <v>0.59467563192628559</v>
      </c>
      <c r="CV59" s="4">
        <v>0.47352864316141008</v>
      </c>
      <c r="CW59" s="4">
        <v>0.60426848586700754</v>
      </c>
      <c r="CX59" s="4">
        <v>0.39875712920203377</v>
      </c>
      <c r="CY59" s="4">
        <v>8.562526856840643</v>
      </c>
      <c r="CZ59" s="4">
        <v>-8.1722672555445683</v>
      </c>
      <c r="DA59" s="4">
        <v>1</v>
      </c>
      <c r="DB59" s="4">
        <v>1.6094882478483636</v>
      </c>
      <c r="DC59" s="4">
        <v>-2.6054402785465052</v>
      </c>
    </row>
    <row r="60" spans="1:107" s="4" customFormat="1">
      <c r="A60" s="4">
        <v>59</v>
      </c>
      <c r="B60" s="4" t="s">
        <v>84</v>
      </c>
      <c r="C60" s="6">
        <v>44561</v>
      </c>
      <c r="D60" s="7">
        <v>2021</v>
      </c>
      <c r="E60" s="4">
        <v>0.83760000000000001</v>
      </c>
      <c r="F60" s="4">
        <v>4454</v>
      </c>
      <c r="G60" s="4">
        <v>39415</v>
      </c>
      <c r="H60" s="4">
        <v>3807</v>
      </c>
      <c r="I60" s="4">
        <v>69970</v>
      </c>
      <c r="J60" s="4">
        <v>1769</v>
      </c>
      <c r="K60" s="4">
        <v>90956</v>
      </c>
      <c r="L60" s="4">
        <v>47519</v>
      </c>
      <c r="M60" s="4">
        <v>0</v>
      </c>
      <c r="N60" s="4">
        <v>0</v>
      </c>
      <c r="O60" s="4">
        <v>-5503</v>
      </c>
      <c r="P60" s="4">
        <v>-5709</v>
      </c>
      <c r="Q60" s="4">
        <v>22203</v>
      </c>
      <c r="R60" s="4">
        <v>117736</v>
      </c>
      <c r="S60" s="4">
        <v>117651</v>
      </c>
      <c r="T60" s="4">
        <v>0</v>
      </c>
      <c r="U60" s="4">
        <v>2507</v>
      </c>
      <c r="V60" s="4">
        <v>47766</v>
      </c>
      <c r="W60" s="4">
        <v>-2507</v>
      </c>
      <c r="X60" s="4">
        <v>14610</v>
      </c>
      <c r="Y60" s="4">
        <v>5640</v>
      </c>
      <c r="Z60" s="4">
        <v>20</v>
      </c>
      <c r="AA60" s="4">
        <v>12103</v>
      </c>
      <c r="AB60" s="4" t="e">
        <v>#N/A</v>
      </c>
      <c r="AC60" s="4">
        <v>0</v>
      </c>
      <c r="AD60" s="4">
        <v>10176</v>
      </c>
      <c r="AE60" s="4">
        <v>20.1601</v>
      </c>
      <c r="AF60" s="4">
        <v>91266.843900000007</v>
      </c>
      <c r="AG60" s="4">
        <v>5786</v>
      </c>
      <c r="AH60" s="4">
        <v>1461</v>
      </c>
      <c r="AI60" s="4">
        <v>2494</v>
      </c>
      <c r="AJ60" s="4">
        <v>10176</v>
      </c>
      <c r="AK60" s="4">
        <v>0</v>
      </c>
      <c r="AL60" s="4">
        <v>0</v>
      </c>
      <c r="AM60" s="4">
        <v>341</v>
      </c>
      <c r="AN60" s="4">
        <v>0</v>
      </c>
      <c r="AO60" s="4">
        <v>7247</v>
      </c>
      <c r="AP60" s="4">
        <v>91233</v>
      </c>
      <c r="AQ60" s="4">
        <v>13.4817</v>
      </c>
      <c r="AR60" s="4">
        <v>10902</v>
      </c>
      <c r="AS60" s="4">
        <v>115967</v>
      </c>
      <c r="AT60" s="4">
        <v>85</v>
      </c>
      <c r="AU60" s="4">
        <v>18.599299999999999</v>
      </c>
      <c r="AV60" s="4">
        <v>2491</v>
      </c>
      <c r="AW60" s="4">
        <v>4464</v>
      </c>
      <c r="AX60" s="4">
        <v>0</v>
      </c>
      <c r="AY60" s="4">
        <v>10902</v>
      </c>
      <c r="AZ60" s="4">
        <v>10902</v>
      </c>
      <c r="BA60" s="4">
        <v>164300</v>
      </c>
      <c r="BB60" s="4">
        <v>18227</v>
      </c>
      <c r="BC60" s="4">
        <v>13393</v>
      </c>
      <c r="BD60" s="4">
        <v>-6207</v>
      </c>
      <c r="BE60" s="4">
        <v>15816</v>
      </c>
      <c r="BF60" s="8">
        <v>0.11806488495069316</v>
      </c>
      <c r="BG60" s="8">
        <v>5.4409032442475344E-2</v>
      </c>
      <c r="BH60" s="5">
        <v>5786</v>
      </c>
      <c r="BI60" s="4">
        <v>5.2</v>
      </c>
      <c r="BJ60" s="5">
        <v>3842.8</v>
      </c>
      <c r="BK60" s="5">
        <v>8328.5300000000007</v>
      </c>
      <c r="BL60" s="4">
        <v>739</v>
      </c>
      <c r="BM60" s="5">
        <v>91266.843900000007</v>
      </c>
      <c r="BN60" s="5">
        <v>1</v>
      </c>
      <c r="BO60" s="4">
        <v>128.97999999999999</v>
      </c>
      <c r="BP60" s="4">
        <v>0</v>
      </c>
      <c r="BQ60" s="4" t="s">
        <v>69</v>
      </c>
      <c r="BR60" s="4">
        <v>1</v>
      </c>
      <c r="BS60" s="4">
        <v>85</v>
      </c>
      <c r="BT60" s="4">
        <v>1073.7275752941177</v>
      </c>
      <c r="BU60" s="4">
        <v>9.3133493356178162E-4</v>
      </c>
      <c r="BV60" s="4">
        <v>1</v>
      </c>
      <c r="BW60" s="4">
        <v>0</v>
      </c>
      <c r="BX60" s="4">
        <v>9.2596996670517093</v>
      </c>
      <c r="BY60" s="4">
        <v>2.3015373064933238</v>
      </c>
      <c r="BZ60" s="4" t="e">
        <v>#N/A</v>
      </c>
      <c r="CA60" s="4">
        <v>-1.3718698143100576</v>
      </c>
      <c r="CB60" s="4" t="e">
        <v>#N/A</v>
      </c>
      <c r="CC60" s="4">
        <v>48.680738786279697</v>
      </c>
      <c r="CD60" s="4" t="s">
        <v>126</v>
      </c>
      <c r="CE60" s="4">
        <v>0.76394514767932498</v>
      </c>
      <c r="CF60" s="4">
        <v>11.676200108843949</v>
      </c>
      <c r="CG60" s="4">
        <v>0.80957583067201189</v>
      </c>
      <c r="CH60" s="4">
        <v>0.18858293130393422</v>
      </c>
      <c r="CI60" s="4">
        <v>3.861785003058732E-2</v>
      </c>
      <c r="CJ60" s="4">
        <v>31.605872182850764</v>
      </c>
      <c r="CK60" s="4">
        <v>61.535042228478297</v>
      </c>
      <c r="CL60" s="4">
        <v>48.680738786279697</v>
      </c>
      <c r="CM60" s="4">
        <v>-5.9553349875930532</v>
      </c>
      <c r="CN60" s="4">
        <v>-8.8235294117647083</v>
      </c>
      <c r="CO60" s="4">
        <v>3.1641699785998068</v>
      </c>
      <c r="CP60" s="4">
        <v>14.892869687390231</v>
      </c>
      <c r="CQ60" s="4">
        <v>5601.62</v>
      </c>
      <c r="CR60" s="4">
        <v>0.59218930488550658</v>
      </c>
      <c r="CS60" s="4">
        <v>7.0165454916083447E-2</v>
      </c>
      <c r="CT60" s="4">
        <v>9.8848553465179512E-2</v>
      </c>
      <c r="CU60" s="4">
        <v>0.2016006623430385</v>
      </c>
      <c r="CV60" s="4">
        <v>0.11806488495069316</v>
      </c>
      <c r="CW60" s="4">
        <v>0.77254195827954064</v>
      </c>
      <c r="CX60" s="4">
        <v>-64.741176470588229</v>
      </c>
      <c r="CY60" s="4">
        <v>4.16761507334345</v>
      </c>
      <c r="CZ60" s="4">
        <v>12825.882352941175</v>
      </c>
      <c r="DA60" s="4">
        <v>1</v>
      </c>
      <c r="DB60" s="4">
        <v>1.0007224757970608</v>
      </c>
      <c r="DC60" s="4">
        <v>0.61535042228478298</v>
      </c>
    </row>
    <row r="61" spans="1:107" s="4" customFormat="1">
      <c r="A61" s="4">
        <v>60</v>
      </c>
      <c r="B61" s="4" t="s">
        <v>84</v>
      </c>
      <c r="C61" s="6">
        <v>44196</v>
      </c>
      <c r="D61" s="7">
        <v>2020</v>
      </c>
      <c r="E61" s="4">
        <v>0.85150000000000003</v>
      </c>
      <c r="F61" s="4">
        <v>3670</v>
      </c>
      <c r="G61" s="4">
        <v>35770</v>
      </c>
      <c r="H61" s="4">
        <v>1826</v>
      </c>
      <c r="I61" s="4">
        <v>58715</v>
      </c>
      <c r="J61" s="4">
        <v>1524</v>
      </c>
      <c r="K61" s="4">
        <v>75145</v>
      </c>
      <c r="L61" s="4">
        <v>40819</v>
      </c>
      <c r="M61" s="4">
        <v>0</v>
      </c>
      <c r="N61" s="4">
        <v>0</v>
      </c>
      <c r="O61" s="4">
        <v>-8145</v>
      </c>
      <c r="P61" s="4">
        <v>-8426</v>
      </c>
      <c r="Q61" s="4">
        <v>15809</v>
      </c>
      <c r="R61" s="4">
        <v>96994</v>
      </c>
      <c r="S61" s="4">
        <v>99626</v>
      </c>
      <c r="T61" s="4">
        <v>0</v>
      </c>
      <c r="U61" s="4">
        <v>1129</v>
      </c>
      <c r="V61" s="4">
        <v>38279</v>
      </c>
      <c r="W61" s="4">
        <v>-1129</v>
      </c>
      <c r="X61" s="4">
        <v>20257</v>
      </c>
      <c r="Y61" s="4">
        <v>5193</v>
      </c>
      <c r="Z61" s="4">
        <v>21</v>
      </c>
      <c r="AA61" s="4">
        <v>19128</v>
      </c>
      <c r="AB61" s="4" t="e">
        <v>#N/A</v>
      </c>
      <c r="AC61" s="4">
        <v>0</v>
      </c>
      <c r="AD61" s="4">
        <v>10196</v>
      </c>
      <c r="AE61" s="4">
        <v>15.973599999999999</v>
      </c>
      <c r="AF61" s="4">
        <v>98877.225000000006</v>
      </c>
      <c r="AG61" s="4">
        <v>6365</v>
      </c>
      <c r="AH61" s="4">
        <v>1210</v>
      </c>
      <c r="AI61" s="4">
        <v>2015</v>
      </c>
      <c r="AJ61" s="4">
        <v>10196</v>
      </c>
      <c r="AK61" s="4">
        <v>0</v>
      </c>
      <c r="AL61" s="4">
        <v>0</v>
      </c>
      <c r="AM61" s="4">
        <v>-11588</v>
      </c>
      <c r="AN61" s="4">
        <v>0</v>
      </c>
      <c r="AO61" s="4">
        <v>7575</v>
      </c>
      <c r="AP61" s="4">
        <v>83026</v>
      </c>
      <c r="AQ61" s="4">
        <v>9.2622</v>
      </c>
      <c r="AR61" s="4">
        <v>6749</v>
      </c>
      <c r="AS61" s="4">
        <v>95470</v>
      </c>
      <c r="AT61" s="4">
        <v>-2632</v>
      </c>
      <c r="AU61" s="4">
        <v>16.244700000000002</v>
      </c>
      <c r="AV61" s="4">
        <v>1309</v>
      </c>
      <c r="AW61" s="4">
        <v>4496</v>
      </c>
      <c r="AX61" s="4">
        <v>0</v>
      </c>
      <c r="AY61" s="4">
        <v>6749</v>
      </c>
      <c r="AZ61" s="4">
        <v>6749</v>
      </c>
      <c r="BA61" s="4">
        <v>142882</v>
      </c>
      <c r="BB61" s="4">
        <v>14565</v>
      </c>
      <c r="BC61" s="4">
        <v>8058</v>
      </c>
      <c r="BD61" s="4">
        <v>-9180</v>
      </c>
      <c r="BE61" s="4">
        <v>15389</v>
      </c>
      <c r="BF61" s="8">
        <v>9.3604700672741209E-2</v>
      </c>
      <c r="BG61" s="8">
        <v>3.10993783530614E-2</v>
      </c>
      <c r="BH61" s="5">
        <v>6365</v>
      </c>
      <c r="BI61" s="4">
        <v>5.08</v>
      </c>
      <c r="BJ61" s="5">
        <v>3754.12</v>
      </c>
      <c r="BK61" s="5">
        <v>5601.62</v>
      </c>
      <c r="BL61" s="4">
        <v>739</v>
      </c>
      <c r="BM61" s="5">
        <v>98877.225000000006</v>
      </c>
      <c r="BN61" s="5">
        <v>1</v>
      </c>
      <c r="BO61" s="4">
        <v>148.94</v>
      </c>
      <c r="BP61" s="4">
        <v>0</v>
      </c>
      <c r="BQ61" s="4" t="s">
        <v>69</v>
      </c>
      <c r="BR61" s="4">
        <v>1</v>
      </c>
      <c r="BS61" s="4">
        <v>-2632</v>
      </c>
      <c r="BT61" s="4">
        <v>-37.567334726443768</v>
      </c>
      <c r="BU61" s="4">
        <v>-2.6618870017842834E-2</v>
      </c>
      <c r="BV61" s="4">
        <v>0</v>
      </c>
      <c r="BW61" s="4">
        <v>1</v>
      </c>
      <c r="BX61" s="4">
        <v>6.9581623605583856</v>
      </c>
      <c r="BY61" s="4">
        <v>-0.10198160507980081</v>
      </c>
      <c r="BZ61" s="4" t="e">
        <v>#N/A</v>
      </c>
      <c r="CA61" s="4">
        <v>1.5235189378940828</v>
      </c>
      <c r="CB61" s="4" t="e">
        <v>#N/A</v>
      </c>
      <c r="CC61" s="4">
        <v>-5.9553349875930532</v>
      </c>
      <c r="CD61" s="4" t="s">
        <v>126</v>
      </c>
      <c r="CE61" s="4">
        <v>0.82999259149503624</v>
      </c>
      <c r="CF61" s="4">
        <v>11.482404399902276</v>
      </c>
      <c r="CG61" s="4">
        <v>1.1347780275068562</v>
      </c>
      <c r="CH61" s="4">
        <v>0.16298946326576902</v>
      </c>
      <c r="CI61" s="4">
        <v>0.12218568058229771</v>
      </c>
      <c r="CJ61" s="4">
        <v>311.19428134985594</v>
      </c>
      <c r="CK61" s="4">
        <v>3.1641699785998068</v>
      </c>
      <c r="CL61" s="4">
        <v>-5.9553349875930532</v>
      </c>
      <c r="CM61" s="4">
        <v>-8.8235294117647083</v>
      </c>
      <c r="CN61" s="4">
        <v>29.051094890510964</v>
      </c>
      <c r="CO61" s="4">
        <v>14.892869687390231</v>
      </c>
      <c r="CP61" s="4">
        <v>17.547481420313794</v>
      </c>
      <c r="CQ61" s="4">
        <v>5956.34</v>
      </c>
      <c r="CR61" s="4">
        <v>0.58382992762438912</v>
      </c>
      <c r="CS61" s="4">
        <v>5.666329876074809E-2</v>
      </c>
      <c r="CT61" s="4">
        <v>0.13944966719275365</v>
      </c>
      <c r="CU61" s="4">
        <v>0.15973597359735975</v>
      </c>
      <c r="CV61" s="4">
        <v>9.3604700672741209E-2</v>
      </c>
      <c r="CW61" s="4">
        <v>0.77473864362744083</v>
      </c>
      <c r="CX61" s="4">
        <v>3.0946048632218845</v>
      </c>
      <c r="CY61" s="4">
        <v>3.5611150822015727</v>
      </c>
      <c r="CZ61" s="4">
        <v>-256.42097264437689</v>
      </c>
      <c r="DA61" s="4">
        <v>1</v>
      </c>
      <c r="DB61" s="4">
        <v>0.97358119366430451</v>
      </c>
      <c r="DC61" s="4">
        <v>3.1641699785998165E-2</v>
      </c>
    </row>
    <row r="62" spans="1:107" s="4" customFormat="1">
      <c r="A62" s="4">
        <v>61</v>
      </c>
      <c r="B62" s="4" t="s">
        <v>84</v>
      </c>
      <c r="C62" s="6">
        <v>43830</v>
      </c>
      <c r="D62" s="7">
        <v>2019</v>
      </c>
      <c r="E62" s="4">
        <v>0.51749999999999996</v>
      </c>
      <c r="F62" s="4">
        <v>4048</v>
      </c>
      <c r="G62" s="4">
        <v>32911</v>
      </c>
      <c r="H62" s="4">
        <v>1769</v>
      </c>
      <c r="I62" s="4">
        <v>57609</v>
      </c>
      <c r="J62" s="4">
        <v>1464</v>
      </c>
      <c r="K62" s="4">
        <v>65730</v>
      </c>
      <c r="L62" s="4">
        <v>36615</v>
      </c>
      <c r="M62" s="4">
        <v>0</v>
      </c>
      <c r="N62" s="4">
        <v>0</v>
      </c>
      <c r="O62" s="4">
        <v>-7305</v>
      </c>
      <c r="P62" s="4">
        <v>-7461</v>
      </c>
      <c r="Q62" s="4">
        <v>17415</v>
      </c>
      <c r="R62" s="4">
        <v>92661</v>
      </c>
      <c r="S62" s="4">
        <v>94328</v>
      </c>
      <c r="T62" s="4">
        <v>0</v>
      </c>
      <c r="U62" s="4">
        <v>1541</v>
      </c>
      <c r="V62" s="4">
        <v>35052</v>
      </c>
      <c r="W62" s="4">
        <v>-1541</v>
      </c>
      <c r="X62" s="4">
        <v>17798</v>
      </c>
      <c r="Y62" s="4">
        <v>5130</v>
      </c>
      <c r="Z62" s="4">
        <v>20</v>
      </c>
      <c r="AA62" s="4">
        <v>16257</v>
      </c>
      <c r="AB62" s="4" t="e">
        <v>#N/A</v>
      </c>
      <c r="AC62" s="4">
        <v>5</v>
      </c>
      <c r="AD62" s="4">
        <v>8173</v>
      </c>
      <c r="AE62" s="4">
        <v>21.6859</v>
      </c>
      <c r="AF62" s="4">
        <v>73203.790299999993</v>
      </c>
      <c r="AG62" s="4">
        <v>4608</v>
      </c>
      <c r="AH62" s="4">
        <v>1276</v>
      </c>
      <c r="AI62" s="4">
        <v>3714</v>
      </c>
      <c r="AJ62" s="4">
        <v>8173</v>
      </c>
      <c r="AK62" s="4">
        <v>0</v>
      </c>
      <c r="AL62" s="4">
        <v>0</v>
      </c>
      <c r="AM62" s="4">
        <v>-11342</v>
      </c>
      <c r="AN62" s="4">
        <v>0</v>
      </c>
      <c r="AO62" s="4">
        <v>5884</v>
      </c>
      <c r="AP62" s="4">
        <v>72865</v>
      </c>
      <c r="AQ62" s="4">
        <v>9.0326000000000004</v>
      </c>
      <c r="AR62" s="4">
        <v>6542</v>
      </c>
      <c r="AS62" s="4">
        <v>91197</v>
      </c>
      <c r="AT62" s="4">
        <v>-1667</v>
      </c>
      <c r="AU62" s="4">
        <v>17.210799999999999</v>
      </c>
      <c r="AV62" s="4">
        <v>1360</v>
      </c>
      <c r="AW62" s="4">
        <v>4878</v>
      </c>
      <c r="AX62" s="4">
        <v>0</v>
      </c>
      <c r="AY62" s="4">
        <v>6542</v>
      </c>
      <c r="AZ62" s="4">
        <v>6542</v>
      </c>
      <c r="BA62" s="4">
        <v>128764</v>
      </c>
      <c r="BB62" s="4">
        <v>12893</v>
      </c>
      <c r="BC62" s="4">
        <v>7902</v>
      </c>
      <c r="BD62" s="4">
        <v>-11708</v>
      </c>
      <c r="BE62" s="4">
        <v>13303</v>
      </c>
      <c r="BF62" s="8">
        <v>0.10097380617611831</v>
      </c>
      <c r="BG62" s="8">
        <v>3.0707007585620304E-2</v>
      </c>
      <c r="BH62" s="5">
        <v>4608</v>
      </c>
      <c r="BI62" s="4">
        <v>3</v>
      </c>
      <c r="BJ62" s="5">
        <v>2217</v>
      </c>
      <c r="BK62" s="5">
        <v>5956.34</v>
      </c>
      <c r="BL62" s="4">
        <v>739</v>
      </c>
      <c r="BM62" s="5">
        <v>73203.790299999993</v>
      </c>
      <c r="BN62" s="5">
        <v>1</v>
      </c>
      <c r="BO62" s="4">
        <v>89.16</v>
      </c>
      <c r="BP62" s="4">
        <v>0</v>
      </c>
      <c r="BQ62" s="4" t="s">
        <v>69</v>
      </c>
      <c r="BR62" s="4">
        <v>1</v>
      </c>
      <c r="BS62" s="4">
        <v>-1667</v>
      </c>
      <c r="BT62" s="4">
        <v>-43.913491481703659</v>
      </c>
      <c r="BU62" s="4">
        <v>-2.2772044905986243E-2</v>
      </c>
      <c r="BV62" s="4">
        <v>0</v>
      </c>
      <c r="BW62" s="4">
        <v>1</v>
      </c>
      <c r="BX62" s="4">
        <v>7.0601439656381864</v>
      </c>
      <c r="BY62" s="4">
        <v>0.51441352005948637</v>
      </c>
      <c r="BZ62" s="4" t="e">
        <v>#N/A</v>
      </c>
      <c r="CA62" s="4">
        <v>-0.35477086365022065</v>
      </c>
      <c r="CB62" s="4" t="e">
        <v>#N/A</v>
      </c>
      <c r="CC62" s="4">
        <v>-8.8235294117647083</v>
      </c>
      <c r="CD62" s="4" t="s">
        <v>126</v>
      </c>
      <c r="CE62" s="4">
        <v>0.91047691837358613</v>
      </c>
      <c r="CF62" s="4">
        <v>11.436702951055723</v>
      </c>
      <c r="CG62" s="4">
        <v>0.71107844724317659</v>
      </c>
      <c r="CH62" s="4">
        <v>0.18794314760255124</v>
      </c>
      <c r="CI62" s="4">
        <v>3.9263472340268397E-2</v>
      </c>
      <c r="CJ62" s="4">
        <v>93.467014509134899</v>
      </c>
      <c r="CK62" s="4">
        <v>14.892869687390231</v>
      </c>
      <c r="CL62" s="4">
        <v>-8.8235294117647083</v>
      </c>
      <c r="CM62" s="4">
        <v>29.051094890510964</v>
      </c>
      <c r="CN62" s="4">
        <v>85.636856368563684</v>
      </c>
      <c r="CO62" s="4">
        <v>17.547481420313794</v>
      </c>
      <c r="CP62" s="4">
        <v>396.43049665596061</v>
      </c>
      <c r="CQ62" s="4">
        <v>6532.76</v>
      </c>
      <c r="CR62" s="4">
        <v>0.58309321073590836</v>
      </c>
      <c r="CS62" s="4">
        <v>6.2777220189723829E-2</v>
      </c>
      <c r="CT62" s="4">
        <v>0.16104719717008198</v>
      </c>
      <c r="CU62" s="4">
        <v>0.2168592794017675</v>
      </c>
      <c r="CV62" s="4">
        <v>0.10097380617611831</v>
      </c>
      <c r="CW62" s="4">
        <v>0.70935992488749311</v>
      </c>
      <c r="CX62" s="4">
        <v>4.3821235752849432</v>
      </c>
      <c r="CY62" s="4">
        <v>3.9285123656318124</v>
      </c>
      <c r="CZ62" s="4">
        <v>-392.44151169766047</v>
      </c>
      <c r="DA62" s="4">
        <v>1</v>
      </c>
      <c r="DB62" s="4">
        <v>0.98232762276312446</v>
      </c>
      <c r="DC62" s="4">
        <v>0.14892869687390237</v>
      </c>
    </row>
    <row r="63" spans="1:107" s="4" customFormat="1">
      <c r="A63" s="4">
        <v>62</v>
      </c>
      <c r="B63" s="4" t="s">
        <v>84</v>
      </c>
      <c r="C63" s="6">
        <v>43465</v>
      </c>
      <c r="D63" s="7">
        <v>2018</v>
      </c>
      <c r="E63" s="4">
        <v>0.35370000000000001</v>
      </c>
      <c r="F63" s="4">
        <v>4473</v>
      </c>
      <c r="G63" s="4">
        <v>29747</v>
      </c>
      <c r="H63" s="4">
        <v>3335</v>
      </c>
      <c r="I63" s="4">
        <v>54647</v>
      </c>
      <c r="J63" s="4">
        <v>1255</v>
      </c>
      <c r="K63" s="4">
        <v>53011</v>
      </c>
      <c r="L63" s="4">
        <v>33131</v>
      </c>
      <c r="M63" s="4">
        <v>0</v>
      </c>
      <c r="N63" s="4">
        <v>0</v>
      </c>
      <c r="O63" s="4">
        <v>-6609</v>
      </c>
      <c r="P63" s="4">
        <v>-6736</v>
      </c>
      <c r="Q63" s="4">
        <v>18885</v>
      </c>
      <c r="R63" s="4">
        <v>86988</v>
      </c>
      <c r="S63" s="4">
        <v>87930</v>
      </c>
      <c r="T63" s="4" t="e">
        <v>#N/A</v>
      </c>
      <c r="U63" s="4">
        <v>2801</v>
      </c>
      <c r="V63" s="4">
        <v>32341</v>
      </c>
      <c r="W63" s="4">
        <v>-2801</v>
      </c>
      <c r="X63" s="4">
        <v>10346</v>
      </c>
      <c r="Y63" s="4">
        <v>4405</v>
      </c>
      <c r="Z63" s="4">
        <v>0</v>
      </c>
      <c r="AA63" s="4">
        <v>7545</v>
      </c>
      <c r="AB63" s="4" t="e">
        <v>#N/A</v>
      </c>
      <c r="AC63" s="4" t="e">
        <v>#N/A</v>
      </c>
      <c r="AD63" s="4">
        <v>7739</v>
      </c>
      <c r="AE63" s="4">
        <v>17.028500000000001</v>
      </c>
      <c r="AF63" s="4">
        <v>66418.050799999997</v>
      </c>
      <c r="AG63" s="4">
        <v>4663</v>
      </c>
      <c r="AH63" s="4">
        <v>957</v>
      </c>
      <c r="AI63" s="4">
        <v>979</v>
      </c>
      <c r="AJ63" s="4">
        <v>7739</v>
      </c>
      <c r="AK63" s="4">
        <v>0</v>
      </c>
      <c r="AL63" s="4">
        <v>0</v>
      </c>
      <c r="AM63" s="4">
        <v>-1391</v>
      </c>
      <c r="AN63" s="4">
        <v>0</v>
      </c>
      <c r="AO63" s="4">
        <v>5620</v>
      </c>
      <c r="AP63" s="4">
        <v>62758</v>
      </c>
      <c r="AQ63" s="4">
        <v>7.9259000000000004</v>
      </c>
      <c r="AR63" s="4">
        <v>5694</v>
      </c>
      <c r="AS63" s="4">
        <v>85733</v>
      </c>
      <c r="AT63" s="4">
        <v>-942</v>
      </c>
      <c r="AU63" s="4">
        <v>17.7287</v>
      </c>
      <c r="AV63" s="4">
        <v>1227</v>
      </c>
      <c r="AW63" s="4">
        <v>1824</v>
      </c>
      <c r="AX63" s="4">
        <v>0</v>
      </c>
      <c r="AY63" s="4">
        <v>5694</v>
      </c>
      <c r="AZ63" s="4">
        <v>5694</v>
      </c>
      <c r="BA63" s="4">
        <v>110874</v>
      </c>
      <c r="BB63" s="4">
        <v>11232</v>
      </c>
      <c r="BC63" s="4">
        <v>6921</v>
      </c>
      <c r="BD63" s="4">
        <v>-9737</v>
      </c>
      <c r="BE63" s="4">
        <v>12144</v>
      </c>
      <c r="BF63" s="8">
        <v>0.14288067048511355</v>
      </c>
      <c r="BG63" s="8">
        <v>6.1028052775083719E-2</v>
      </c>
      <c r="BH63" s="5">
        <v>4663</v>
      </c>
      <c r="BI63" s="4">
        <v>4.45</v>
      </c>
      <c r="BJ63" s="5">
        <v>3288.55</v>
      </c>
      <c r="BK63" s="5">
        <v>6532.76</v>
      </c>
      <c r="BL63" s="4">
        <v>739</v>
      </c>
      <c r="BM63" s="5">
        <v>66418.050799999997</v>
      </c>
      <c r="BN63" s="5">
        <v>1</v>
      </c>
      <c r="BO63" s="4">
        <v>94.5</v>
      </c>
      <c r="BP63" s="4">
        <v>0</v>
      </c>
      <c r="BQ63" s="4" t="s">
        <v>69</v>
      </c>
      <c r="BR63" s="4">
        <v>1</v>
      </c>
      <c r="BS63" s="4">
        <v>-942</v>
      </c>
      <c r="BT63" s="4">
        <v>-70.507484925690022</v>
      </c>
      <c r="BU63" s="4">
        <v>-1.4182891377474752E-2</v>
      </c>
      <c r="BV63" s="4">
        <v>1</v>
      </c>
      <c r="BW63" s="4">
        <v>0</v>
      </c>
      <c r="BX63" s="4">
        <v>6.5457304455787</v>
      </c>
      <c r="BY63" s="4">
        <v>-4.5280413579098582</v>
      </c>
      <c r="BZ63" s="4">
        <v>0.90465640715766982</v>
      </c>
      <c r="CA63" s="4">
        <v>2.3461237196037845</v>
      </c>
      <c r="CB63" s="4">
        <v>-1.4414673124461146</v>
      </c>
      <c r="CC63" s="4">
        <v>29.051094890510964</v>
      </c>
      <c r="CD63" s="4" t="s">
        <v>126</v>
      </c>
      <c r="CE63" s="4">
        <v>1</v>
      </c>
      <c r="CF63" s="4">
        <v>11.373525457088878</v>
      </c>
      <c r="CG63" s="4">
        <v>0.80281763001793349</v>
      </c>
      <c r="CH63" s="4">
        <v>0.21709891019450958</v>
      </c>
      <c r="CI63" s="4">
        <v>4.2007838322931583E-2</v>
      </c>
      <c r="CJ63" s="4">
        <v>82.47069072392722</v>
      </c>
      <c r="CK63" s="4">
        <v>17.547481420313794</v>
      </c>
      <c r="CL63" s="4">
        <v>29.051094890510964</v>
      </c>
      <c r="CM63" s="4">
        <v>85.636856368563684</v>
      </c>
      <c r="CN63" s="4" t="e">
        <v>#DIV/0!</v>
      </c>
      <c r="CO63" s="4">
        <v>396.43049665596061</v>
      </c>
      <c r="CP63" s="4">
        <v>-52.233894654395932</v>
      </c>
      <c r="CQ63" s="4">
        <v>5062.1499999999996</v>
      </c>
      <c r="CR63" s="4">
        <v>0.59796753575205774</v>
      </c>
      <c r="CS63" s="4">
        <v>8.9759507058444848E-2</v>
      </c>
      <c r="CT63" s="4">
        <v>0.14298723295754634</v>
      </c>
      <c r="CU63" s="4">
        <v>0.1702846975088968</v>
      </c>
      <c r="CV63" s="4">
        <v>0.14288067048511355</v>
      </c>
      <c r="CW63" s="4">
        <v>0.60940589506598608</v>
      </c>
      <c r="CX63" s="4">
        <v>7.015923566878981</v>
      </c>
      <c r="CY63" s="4">
        <v>4.0086462450592881</v>
      </c>
      <c r="CZ63" s="4">
        <v>-604.45859872611459</v>
      </c>
      <c r="DA63" s="4">
        <v>1</v>
      </c>
      <c r="DB63" s="4">
        <v>0.98928693278744451</v>
      </c>
      <c r="DC63" s="4">
        <v>0.1754748142031379</v>
      </c>
    </row>
    <row r="64" spans="1:107" s="4" customFormat="1">
      <c r="A64" s="4">
        <v>63</v>
      </c>
      <c r="B64" s="4" t="s">
        <v>84</v>
      </c>
      <c r="C64" s="6">
        <v>43100</v>
      </c>
      <c r="D64" s="7">
        <v>2017</v>
      </c>
      <c r="E64" s="4">
        <v>0.14949999999999999</v>
      </c>
      <c r="F64" s="4">
        <v>2244</v>
      </c>
      <c r="G64" s="4">
        <v>24388</v>
      </c>
      <c r="H64" s="4">
        <v>3155</v>
      </c>
      <c r="I64" s="4">
        <v>35280</v>
      </c>
      <c r="J64" s="4">
        <v>1362</v>
      </c>
      <c r="K64" s="4">
        <v>13058</v>
      </c>
      <c r="L64" s="4">
        <v>8956</v>
      </c>
      <c r="M64" s="4">
        <v>0</v>
      </c>
      <c r="N64" s="4">
        <v>0</v>
      </c>
      <c r="O64" s="4">
        <v>-6386</v>
      </c>
      <c r="P64" s="4">
        <v>-6316</v>
      </c>
      <c r="Q64" s="4">
        <v>4635</v>
      </c>
      <c r="R64" s="4">
        <v>43743</v>
      </c>
      <c r="S64" s="4">
        <v>44265</v>
      </c>
      <c r="T64" s="4" t="e">
        <v>#N/A</v>
      </c>
      <c r="U64" s="4">
        <v>1566</v>
      </c>
      <c r="V64" s="4">
        <v>8463</v>
      </c>
      <c r="W64" s="4">
        <v>-1566</v>
      </c>
      <c r="X64" s="4">
        <v>10503</v>
      </c>
      <c r="Y64" s="4">
        <v>944</v>
      </c>
      <c r="Z64" s="4">
        <v>24</v>
      </c>
      <c r="AA64" s="4">
        <v>8937</v>
      </c>
      <c r="AB64" s="4" t="e">
        <v>#N/A</v>
      </c>
      <c r="AC64" s="4" t="e">
        <v>#N/A</v>
      </c>
      <c r="AD64" s="4">
        <v>5911</v>
      </c>
      <c r="AE64" s="4">
        <v>14.217599999999999</v>
      </c>
      <c r="AF64" s="4">
        <v>70847.420899999997</v>
      </c>
      <c r="AG64" s="4">
        <v>4139</v>
      </c>
      <c r="AH64" s="4">
        <v>686</v>
      </c>
      <c r="AI64" s="4">
        <v>906</v>
      </c>
      <c r="AJ64" s="4">
        <v>5911</v>
      </c>
      <c r="AK64" s="4">
        <v>0</v>
      </c>
      <c r="AL64" s="4">
        <v>0</v>
      </c>
      <c r="AM64" s="4">
        <v>-2100</v>
      </c>
      <c r="AN64" s="4">
        <v>0</v>
      </c>
      <c r="AO64" s="4">
        <v>4825</v>
      </c>
      <c r="AP64" s="4">
        <v>54907</v>
      </c>
      <c r="AQ64" s="4">
        <v>6.5778999999999996</v>
      </c>
      <c r="AR64" s="4">
        <v>4844</v>
      </c>
      <c r="AS64" s="4">
        <v>42381</v>
      </c>
      <c r="AT64" s="4">
        <v>-522</v>
      </c>
      <c r="AU64" s="4">
        <v>17.619</v>
      </c>
      <c r="AV64" s="4">
        <v>1036</v>
      </c>
      <c r="AW64" s="4">
        <v>1866</v>
      </c>
      <c r="AX64" s="4">
        <v>0</v>
      </c>
      <c r="AY64" s="4">
        <v>4844</v>
      </c>
      <c r="AZ64" s="4">
        <v>4844</v>
      </c>
      <c r="BA64" s="4">
        <v>97003</v>
      </c>
      <c r="BB64" s="4">
        <v>8024</v>
      </c>
      <c r="BC64" s="4">
        <v>5880</v>
      </c>
      <c r="BD64" s="4">
        <v>-2219</v>
      </c>
      <c r="BE64" s="4">
        <v>6855</v>
      </c>
      <c r="BF64" s="8">
        <v>0.15303287981859409</v>
      </c>
      <c r="BG64" s="8">
        <v>8.9427437641723354E-2</v>
      </c>
      <c r="BH64" s="5">
        <v>4139</v>
      </c>
      <c r="BI64" s="4">
        <v>3.88</v>
      </c>
      <c r="BJ64" s="5">
        <v>2867.3199999999997</v>
      </c>
      <c r="BK64" s="5">
        <v>5062.1499999999996</v>
      </c>
      <c r="BL64" s="4">
        <v>739</v>
      </c>
      <c r="BM64" s="5">
        <v>70847.420899999997</v>
      </c>
      <c r="BN64" s="5">
        <v>1</v>
      </c>
      <c r="BO64" s="4">
        <v>95.6</v>
      </c>
      <c r="BP64" s="4">
        <v>0</v>
      </c>
      <c r="BQ64" s="4" t="s">
        <v>69</v>
      </c>
      <c r="BR64" s="4">
        <v>1</v>
      </c>
      <c r="BS64" s="4">
        <v>-522</v>
      </c>
      <c r="BT64" s="4">
        <v>-135.72302854406129</v>
      </c>
      <c r="BU64" s="4">
        <v>-7.3679464032543208E-3</v>
      </c>
      <c r="BV64" s="4">
        <v>1</v>
      </c>
      <c r="BW64" s="4">
        <v>0</v>
      </c>
      <c r="BX64" s="4">
        <v>11.073771803488558</v>
      </c>
      <c r="BY64" s="4">
        <v>8.5841846515326203</v>
      </c>
      <c r="BZ64" s="4">
        <v>-1.3718698143100576</v>
      </c>
      <c r="CA64" s="4" t="e">
        <v>#N/A</v>
      </c>
      <c r="CB64" s="4" t="e">
        <v>#N/A</v>
      </c>
      <c r="CC64" s="4">
        <v>85.636856368563684</v>
      </c>
      <c r="CD64" s="4" t="s">
        <v>126</v>
      </c>
      <c r="CE64" s="4">
        <v>1</v>
      </c>
      <c r="CF64" s="4">
        <v>10.686086878984394</v>
      </c>
      <c r="CG64" s="4">
        <v>1.6150789840660218</v>
      </c>
      <c r="CH64" s="4">
        <v>0.10595981071257116</v>
      </c>
      <c r="CI64" s="4">
        <v>5.0936687875640464E-2</v>
      </c>
      <c r="CJ64" s="4" t="e">
        <v>#N/A</v>
      </c>
      <c r="CK64" s="4">
        <v>396.43049665596061</v>
      </c>
      <c r="CL64" s="4">
        <v>85.636856368563684</v>
      </c>
      <c r="CM64" s="4" t="e">
        <v>#DIV/0!</v>
      </c>
      <c r="CN64" s="4" t="e">
        <v>#DIV/0!</v>
      </c>
      <c r="CO64" s="4">
        <v>-52.233894654395932</v>
      </c>
      <c r="CP64" s="4" t="e">
        <v>#DIV/0!</v>
      </c>
      <c r="CQ64" s="4">
        <v>2726.91</v>
      </c>
      <c r="CR64" s="4">
        <v>0.31070114075394922</v>
      </c>
      <c r="CS64" s="4">
        <v>0.12342546235969183</v>
      </c>
      <c r="CT64" s="4">
        <v>0.53371546936981074</v>
      </c>
      <c r="CU64" s="4">
        <v>0.14217616580310879</v>
      </c>
      <c r="CV64" s="4">
        <v>0.15303287981859409</v>
      </c>
      <c r="CW64" s="4">
        <v>0.29851633404201816</v>
      </c>
      <c r="CX64" s="4">
        <v>12.233716475095786</v>
      </c>
      <c r="CY64" s="4">
        <v>1.5223924142961343</v>
      </c>
      <c r="CZ64" s="4">
        <v>-927.9693486590038</v>
      </c>
      <c r="DA64" s="4">
        <v>1</v>
      </c>
      <c r="DB64" s="4">
        <v>0.98820738732633007</v>
      </c>
      <c r="DC64" s="4">
        <v>3.9643049665596055</v>
      </c>
    </row>
    <row r="65" spans="1:107" s="4" customFormat="1">
      <c r="A65" s="4">
        <v>64</v>
      </c>
      <c r="B65" s="4" t="s">
        <v>84</v>
      </c>
      <c r="C65" s="6">
        <v>42369</v>
      </c>
      <c r="D65" s="7">
        <v>2015</v>
      </c>
      <c r="E65" s="4">
        <v>1</v>
      </c>
      <c r="F65" s="4">
        <v>2709.8939999999998</v>
      </c>
      <c r="G65" s="4">
        <v>16717.972000000002</v>
      </c>
      <c r="H65" s="4">
        <v>1933.7819999999999</v>
      </c>
      <c r="I65" s="4">
        <v>33271.137999999999</v>
      </c>
      <c r="J65" s="4">
        <v>1299.6279999999999</v>
      </c>
      <c r="K65" s="4">
        <v>10593.852000000001</v>
      </c>
      <c r="L65" s="4">
        <v>5465.125</v>
      </c>
      <c r="M65" s="4">
        <v>0</v>
      </c>
      <c r="N65" s="4">
        <v>0</v>
      </c>
      <c r="O65" s="4">
        <v>-5448.44</v>
      </c>
      <c r="P65" s="4">
        <v>-5399.0550000000003</v>
      </c>
      <c r="Q65" s="4">
        <v>12893.789000000001</v>
      </c>
      <c r="R65" s="4">
        <v>39193.887999999999</v>
      </c>
      <c r="S65" s="4">
        <v>38799.354500000001</v>
      </c>
      <c r="T65" s="4" t="e">
        <v>#N/A</v>
      </c>
      <c r="U65" s="4">
        <v>3655.1950999999999</v>
      </c>
      <c r="V65" s="4">
        <v>5922.75</v>
      </c>
      <c r="W65" s="4">
        <v>-3655.1950000000002</v>
      </c>
      <c r="X65" s="4">
        <v>2363.4319999999998</v>
      </c>
      <c r="Y65" s="4">
        <v>544.33000000000004</v>
      </c>
      <c r="Z65" s="4">
        <v>20.378</v>
      </c>
      <c r="AA65" s="4">
        <v>-1291.7632000000001</v>
      </c>
      <c r="AB65" s="4" t="e">
        <v>#N/A</v>
      </c>
      <c r="AC65" s="4" t="e">
        <v>#N/A</v>
      </c>
      <c r="AD65" s="4">
        <v>3252.2219</v>
      </c>
      <c r="AE65" s="4">
        <v>41.867800000000003</v>
      </c>
      <c r="AF65" s="4" t="e">
        <v>#N/A</v>
      </c>
      <c r="AG65" s="4">
        <v>607.30700000000002</v>
      </c>
      <c r="AH65" s="4">
        <v>437.392</v>
      </c>
      <c r="AI65" s="4">
        <v>1377.97</v>
      </c>
      <c r="AJ65" s="4">
        <v>3252.2220000000002</v>
      </c>
      <c r="AK65" s="4">
        <v>0</v>
      </c>
      <c r="AL65" s="4">
        <v>0</v>
      </c>
      <c r="AM65" s="4">
        <v>5381.7948999999999</v>
      </c>
      <c r="AN65" s="4">
        <v>0</v>
      </c>
      <c r="AO65" s="4">
        <v>1044.6990000000001</v>
      </c>
      <c r="AP65" s="4">
        <v>35799.991000000002</v>
      </c>
      <c r="AQ65" s="4">
        <v>1.8441000000000001</v>
      </c>
      <c r="AR65" s="4">
        <v>975.76599999999996</v>
      </c>
      <c r="AS65" s="4">
        <v>37894.258699999998</v>
      </c>
      <c r="AT65" s="4">
        <v>394.53199999999998</v>
      </c>
      <c r="AU65" s="4">
        <v>37.193399999999997</v>
      </c>
      <c r="AV65" s="4">
        <v>577.83699999999999</v>
      </c>
      <c r="AW65" s="4">
        <v>2052.7208999999998</v>
      </c>
      <c r="AX65" s="4">
        <v>0</v>
      </c>
      <c r="AY65" s="4">
        <v>975.76599999999996</v>
      </c>
      <c r="AZ65" s="4">
        <v>975.76599999999996</v>
      </c>
      <c r="BA65" s="4">
        <v>60544.273399999998</v>
      </c>
      <c r="BB65" s="4">
        <v>4159.0409</v>
      </c>
      <c r="BC65" s="4">
        <v>1553.6030000000001</v>
      </c>
      <c r="BD65" s="4">
        <v>-9429.0293000000001</v>
      </c>
      <c r="BE65" s="4">
        <v>3796.5520000000001</v>
      </c>
      <c r="BF65" s="8">
        <v>0.13957069938515476</v>
      </c>
      <c r="BG65" s="8">
        <v>5.8121907342033208E-2</v>
      </c>
      <c r="BH65" s="5">
        <v>607.30700000000002</v>
      </c>
      <c r="BI65" s="4">
        <v>1.77</v>
      </c>
      <c r="BJ65" s="5">
        <v>1308.03</v>
      </c>
      <c r="BK65" s="5">
        <v>2726.91</v>
      </c>
      <c r="BL65" s="4">
        <v>739</v>
      </c>
      <c r="BM65" s="5" t="e">
        <v>#N/A</v>
      </c>
      <c r="BN65" s="5">
        <v>1</v>
      </c>
      <c r="BO65" s="4" t="e">
        <v>#N/A</v>
      </c>
      <c r="BP65" s="4">
        <v>0</v>
      </c>
      <c r="BQ65" s="4" t="s">
        <v>69</v>
      </c>
      <c r="BR65" s="4">
        <v>1</v>
      </c>
      <c r="BS65" s="4">
        <v>394.53199999999998</v>
      </c>
      <c r="BT65" s="4" t="e">
        <v>#N/A</v>
      </c>
      <c r="BU65" s="4" t="e">
        <v>#N/A</v>
      </c>
      <c r="BV65" s="4">
        <v>1</v>
      </c>
      <c r="BW65" s="4">
        <v>0</v>
      </c>
      <c r="BX65" s="4">
        <v>2.4895871519559374</v>
      </c>
      <c r="BY65" s="4">
        <v>-5.120455884573424</v>
      </c>
      <c r="BZ65" s="4">
        <v>1.5235189378940828</v>
      </c>
      <c r="CA65" s="4" t="e">
        <v>#N/A</v>
      </c>
      <c r="CB65" s="4" t="e">
        <v>#N/A</v>
      </c>
      <c r="CC65" s="4" t="e">
        <v>#DIV/0!</v>
      </c>
      <c r="CD65" s="4" t="s">
        <v>126</v>
      </c>
      <c r="CE65" s="4">
        <v>1</v>
      </c>
      <c r="CF65" s="4">
        <v>10.576276095254675</v>
      </c>
      <c r="CG65" s="4" t="e">
        <v>#N/A</v>
      </c>
      <c r="CH65" s="4">
        <v>0.32897448193963308</v>
      </c>
      <c r="CI65" s="4" t="e">
        <v>#N/A</v>
      </c>
      <c r="CJ65" s="4" t="e">
        <v>#N/A</v>
      </c>
      <c r="CK65" s="4">
        <v>-52.233894654395932</v>
      </c>
      <c r="CL65" s="4" t="e">
        <v>#DIV/0!</v>
      </c>
      <c r="CM65" s="4" t="e">
        <v>#DIV/0!</v>
      </c>
      <c r="CN65" s="4" t="e">
        <v>#DIV/0!</v>
      </c>
      <c r="CO65" s="4" t="e">
        <v>#DIV/0!</v>
      </c>
      <c r="CP65" s="4" t="e">
        <v>#DIV/0!</v>
      </c>
      <c r="CQ65" s="4">
        <v>0</v>
      </c>
      <c r="CR65" s="4">
        <v>0.46841267699698486</v>
      </c>
      <c r="CS65" s="4">
        <v>0.11847959559408854</v>
      </c>
      <c r="CT65" s="4">
        <v>0.3098568029790103</v>
      </c>
      <c r="CU65" s="4">
        <v>0.41867753295446819</v>
      </c>
      <c r="CV65" s="4">
        <v>0.13957069938515476</v>
      </c>
      <c r="CW65" s="4">
        <v>0.27029347024719774</v>
      </c>
      <c r="CX65" s="4">
        <v>-13.809881074285482</v>
      </c>
      <c r="CY65" s="4">
        <v>4.3263287319652148</v>
      </c>
      <c r="CZ65" s="4">
        <v>247.32239716930437</v>
      </c>
      <c r="DA65" s="4">
        <v>1</v>
      </c>
      <c r="DB65" s="4">
        <v>1.0101685583454745</v>
      </c>
      <c r="DC65" s="4">
        <v>-0.52233894654395929</v>
      </c>
    </row>
    <row r="66" spans="1:107" s="4" customFormat="1">
      <c r="A66" s="4">
        <v>65</v>
      </c>
      <c r="B66" s="4" t="s">
        <v>84</v>
      </c>
      <c r="C66" s="6">
        <v>42004</v>
      </c>
      <c r="D66" s="7">
        <v>2014</v>
      </c>
      <c r="E66" s="4">
        <v>1</v>
      </c>
      <c r="F66" s="4">
        <v>1330.875</v>
      </c>
      <c r="G66" s="4">
        <v>10993.231</v>
      </c>
      <c r="H66" s="4">
        <v>1670.0350000000001</v>
      </c>
      <c r="I66" s="4">
        <v>20674.499</v>
      </c>
      <c r="J66" s="4">
        <v>1008.852</v>
      </c>
      <c r="K66" s="4">
        <v>6139.8509999999997</v>
      </c>
      <c r="L66" s="4">
        <v>3487.67</v>
      </c>
      <c r="M66" s="4">
        <v>0</v>
      </c>
      <c r="N66" s="4">
        <v>0</v>
      </c>
      <c r="O66" s="4">
        <v>-3877.9789999999998</v>
      </c>
      <c r="P66" s="4">
        <v>-3890.924</v>
      </c>
      <c r="Q66" s="4">
        <v>6228.3090000000002</v>
      </c>
      <c r="R66" s="4">
        <v>26843.474999999999</v>
      </c>
      <c r="S66" s="4">
        <v>24197.162100000001</v>
      </c>
      <c r="T66" s="4" t="e">
        <v>#N/A</v>
      </c>
      <c r="U66" s="4">
        <v>1135.8820000000001</v>
      </c>
      <c r="V66" s="4">
        <v>6168.9766</v>
      </c>
      <c r="W66" s="4">
        <v>-1135.8820000000001</v>
      </c>
      <c r="X66" s="4">
        <v>3540.3719999999998</v>
      </c>
      <c r="Y66" s="4">
        <v>388.41699999999997</v>
      </c>
      <c r="Z66" s="4">
        <v>1440.52</v>
      </c>
      <c r="AA66" s="4">
        <v>2404.4901</v>
      </c>
      <c r="AB66" s="4" t="e">
        <v>#N/A</v>
      </c>
      <c r="AC66" s="4" t="e">
        <v>#N/A</v>
      </c>
      <c r="AD66" s="4">
        <v>3813.1918999999998</v>
      </c>
      <c r="AE66" s="4">
        <v>24.4664</v>
      </c>
      <c r="AF66" s="4" t="e">
        <v>#N/A</v>
      </c>
      <c r="AG66" s="4">
        <v>2358.2408999999998</v>
      </c>
      <c r="AH66" s="4">
        <v>763.86699999999996</v>
      </c>
      <c r="AI66" s="4">
        <v>525.05999999999995</v>
      </c>
      <c r="AJ66" s="4">
        <v>3813.192</v>
      </c>
      <c r="AK66" s="4">
        <v>0</v>
      </c>
      <c r="AL66" s="4">
        <v>0</v>
      </c>
      <c r="AM66" s="4">
        <v>1240.5352</v>
      </c>
      <c r="AN66" s="4">
        <v>0</v>
      </c>
      <c r="AO66" s="4">
        <v>3122.1079</v>
      </c>
      <c r="AP66" s="4">
        <v>27331.224999999999</v>
      </c>
      <c r="AQ66" s="4">
        <v>1.9579</v>
      </c>
      <c r="AR66" s="4">
        <v>2042.8</v>
      </c>
      <c r="AS66" s="4">
        <v>25834.622599999999</v>
      </c>
      <c r="AT66" s="4">
        <v>2646.3117999999999</v>
      </c>
      <c r="AU66" s="4">
        <v>25.077300000000001</v>
      </c>
      <c r="AV66" s="4">
        <v>683.74400000000003</v>
      </c>
      <c r="AW66" s="4">
        <v>917.72500000000002</v>
      </c>
      <c r="AX66" s="4">
        <v>0</v>
      </c>
      <c r="AY66" s="4">
        <v>2042.8</v>
      </c>
      <c r="AZ66" s="4">
        <v>2042.8</v>
      </c>
      <c r="BA66" s="4">
        <v>45446.078099999999</v>
      </c>
      <c r="BB66" s="4">
        <v>4157.5159000000003</v>
      </c>
      <c r="BC66" s="4">
        <v>2726.5439000000001</v>
      </c>
      <c r="BD66" s="4">
        <v>-4165.6347999999998</v>
      </c>
      <c r="BE66" s="4">
        <v>4201.6090000000004</v>
      </c>
      <c r="BF66" s="8">
        <v>0.14515031295316999</v>
      </c>
      <c r="BG66" s="8">
        <v>8.0777531779609266E-2</v>
      </c>
      <c r="BH66" s="5">
        <v>2358.241</v>
      </c>
      <c r="BI66" s="4">
        <v>1.1399999999999999</v>
      </c>
      <c r="BJ66" s="5">
        <v>842.45999999999992</v>
      </c>
      <c r="BK66" s="5">
        <v>842.45999999999992</v>
      </c>
      <c r="BL66" s="4">
        <v>739</v>
      </c>
      <c r="BM66" s="5" t="e">
        <v>#N/A</v>
      </c>
      <c r="BN66" s="5">
        <v>1</v>
      </c>
      <c r="BO66" s="4" t="e">
        <v>#N/A</v>
      </c>
      <c r="BP66" s="4">
        <v>0</v>
      </c>
      <c r="BQ66" s="4" t="s">
        <v>69</v>
      </c>
      <c r="BR66" s="4">
        <v>1</v>
      </c>
      <c r="BS66" s="4">
        <v>2646.3117999999999</v>
      </c>
      <c r="BT66" s="4" t="e">
        <v>#N/A</v>
      </c>
      <c r="BU66" s="4" t="e">
        <v>#N/A</v>
      </c>
      <c r="BV66" s="4" t="e">
        <v>#N/A</v>
      </c>
      <c r="BW66" s="4" t="e">
        <v>#N/A</v>
      </c>
      <c r="BX66" s="4">
        <v>7.610043036529361</v>
      </c>
      <c r="BY66" s="4">
        <v>3.5746423918521568</v>
      </c>
      <c r="BZ66" s="4">
        <v>-0.35477086365022065</v>
      </c>
      <c r="CA66" s="4" t="e">
        <v>#N/A</v>
      </c>
      <c r="CB66" s="4" t="e">
        <v>#N/A</v>
      </c>
      <c r="CC66" s="4">
        <v>-100</v>
      </c>
      <c r="CD66" s="4" t="e">
        <v>#N/A</v>
      </c>
      <c r="CE66" s="4">
        <v>0</v>
      </c>
      <c r="CF66" s="4">
        <v>10.197778053643876</v>
      </c>
      <c r="CG66" s="4" t="e">
        <v>#N/A</v>
      </c>
      <c r="CH66" s="4">
        <v>0.23202320116899919</v>
      </c>
      <c r="CI66" s="4" t="e">
        <v>#N/A</v>
      </c>
      <c r="CJ66" s="4" t="e">
        <v>#N/A</v>
      </c>
      <c r="CK66" s="4" t="e">
        <v>#DIV/0!</v>
      </c>
      <c r="CL66" s="4" t="e">
        <v>#DIV/0!</v>
      </c>
      <c r="CM66" s="4" t="e">
        <v>#DIV/0!</v>
      </c>
      <c r="CN66" s="4" t="e">
        <v>#DIV/0!</v>
      </c>
      <c r="CO66" s="4" t="e">
        <v>#DIV/0!</v>
      </c>
      <c r="CP66" s="4" t="e">
        <v>#DIV/0!</v>
      </c>
      <c r="CQ66" s="4" t="e">
        <v>#DIV/0!</v>
      </c>
      <c r="CR66" s="4">
        <v>0.3619493750343426</v>
      </c>
      <c r="CS66" s="4">
        <v>0.11179290311705173</v>
      </c>
      <c r="CT66" s="4" t="e">
        <v>#N/A</v>
      </c>
      <c r="CU66" s="4">
        <v>0.24466386956069006</v>
      </c>
      <c r="CV66" s="4">
        <v>0.14515031295316999</v>
      </c>
      <c r="CW66" s="4">
        <v>0.22872787520989737</v>
      </c>
      <c r="CX66" s="4">
        <v>-1.4654278456529575</v>
      </c>
      <c r="CY66" s="4">
        <v>1.9149673375128431</v>
      </c>
      <c r="CZ66" s="4">
        <v>77.194229342135728</v>
      </c>
      <c r="DA66" s="4">
        <v>0</v>
      </c>
      <c r="DB66" s="4">
        <v>1.1093645977599991</v>
      </c>
      <c r="DC66" s="4">
        <v>-0.96326559971228187</v>
      </c>
    </row>
    <row r="67" spans="1:107" s="4" customFormat="1">
      <c r="A67" s="4">
        <v>66</v>
      </c>
      <c r="B67" s="4" t="s">
        <v>85</v>
      </c>
      <c r="C67" s="6">
        <v>44561</v>
      </c>
      <c r="D67" s="7">
        <v>2021</v>
      </c>
      <c r="E67" s="4">
        <v>0.99860000000000004</v>
      </c>
      <c r="F67" s="4">
        <v>39319</v>
      </c>
      <c r="G67" s="4">
        <v>9663</v>
      </c>
      <c r="H67" s="4">
        <v>53222</v>
      </c>
      <c r="I67" s="4">
        <v>72196</v>
      </c>
      <c r="J67" s="4">
        <v>7325</v>
      </c>
      <c r="K67" s="4">
        <v>1983301</v>
      </c>
      <c r="L67" s="4">
        <v>230200</v>
      </c>
      <c r="M67" s="4">
        <v>10210</v>
      </c>
      <c r="N67" s="4">
        <v>0</v>
      </c>
      <c r="O67" s="4">
        <v>309312</v>
      </c>
      <c r="P67" s="4">
        <v>332920</v>
      </c>
      <c r="Q67" s="4">
        <v>14324</v>
      </c>
      <c r="R67" s="4">
        <v>1378054</v>
      </c>
      <c r="S67" s="4">
        <v>397136</v>
      </c>
      <c r="T67" s="4">
        <v>0</v>
      </c>
      <c r="U67" s="4">
        <v>23466</v>
      </c>
      <c r="V67" s="4">
        <v>1305858</v>
      </c>
      <c r="W67" s="4">
        <v>-23466</v>
      </c>
      <c r="X67" s="4">
        <v>24226</v>
      </c>
      <c r="Y67" s="4">
        <v>11287</v>
      </c>
      <c r="Z67" s="4">
        <v>17</v>
      </c>
      <c r="AA67" s="4">
        <v>760</v>
      </c>
      <c r="AB67" s="4" t="e">
        <v>#N/A</v>
      </c>
      <c r="AC67" s="4">
        <v>0</v>
      </c>
      <c r="AD67" s="4">
        <v>21763</v>
      </c>
      <c r="AE67" s="4">
        <v>20.3492</v>
      </c>
      <c r="AF67" s="4">
        <v>233323.99069999999</v>
      </c>
      <c r="AG67" s="4">
        <v>18159</v>
      </c>
      <c r="AH67" s="4">
        <v>4639</v>
      </c>
      <c r="AI67" s="4">
        <v>1454</v>
      </c>
      <c r="AJ67" s="4">
        <v>21763</v>
      </c>
      <c r="AK67" s="4">
        <v>0</v>
      </c>
      <c r="AL67" s="4">
        <v>164</v>
      </c>
      <c r="AM67" s="4">
        <v>292</v>
      </c>
      <c r="AN67" s="4">
        <v>0</v>
      </c>
      <c r="AO67" s="4">
        <v>22797</v>
      </c>
      <c r="AP67" s="4">
        <v>62724</v>
      </c>
      <c r="AQ67" s="4">
        <v>5.1799999999999999E-2</v>
      </c>
      <c r="AR67" s="4">
        <v>55610</v>
      </c>
      <c r="AS67" s="4">
        <v>1370729</v>
      </c>
      <c r="AT67" s="4">
        <v>980754</v>
      </c>
      <c r="AU67" s="4">
        <v>22.697099999999999</v>
      </c>
      <c r="AV67" s="4">
        <v>16331</v>
      </c>
      <c r="AW67" s="4">
        <v>5349</v>
      </c>
      <c r="AX67" s="4">
        <v>11</v>
      </c>
      <c r="AY67" s="4">
        <v>55610</v>
      </c>
      <c r="AZ67" s="4">
        <v>55610</v>
      </c>
      <c r="BA67" s="4">
        <v>246841</v>
      </c>
      <c r="BB67" s="4">
        <v>66615</v>
      </c>
      <c r="BC67" s="4">
        <v>71952</v>
      </c>
      <c r="BD67" s="4">
        <v>66838</v>
      </c>
      <c r="BE67" s="4">
        <v>33050</v>
      </c>
      <c r="BF67" s="8">
        <v>1.4232228932350823</v>
      </c>
      <c r="BG67" s="8">
        <v>0.87860823314311043</v>
      </c>
      <c r="BH67" s="5">
        <v>18159</v>
      </c>
      <c r="BI67" s="4">
        <v>1.61E-2</v>
      </c>
      <c r="BJ67" s="5">
        <v>20522.1117003</v>
      </c>
      <c r="BK67" s="5">
        <v>32623.784276862003</v>
      </c>
      <c r="BL67" s="4">
        <v>1274665.3230000001</v>
      </c>
      <c r="BM67" s="5">
        <v>233323.99069999999</v>
      </c>
      <c r="BN67" s="5">
        <v>1</v>
      </c>
      <c r="BO67" s="4">
        <v>0.16198000000000001</v>
      </c>
      <c r="BP67" s="4">
        <v>1</v>
      </c>
      <c r="BQ67" s="4" t="s">
        <v>70</v>
      </c>
      <c r="BR67" s="4">
        <v>1</v>
      </c>
      <c r="BS67" s="4">
        <v>980754</v>
      </c>
      <c r="BT67" s="4">
        <v>0.2379026653982548</v>
      </c>
      <c r="BU67" s="4">
        <v>4.2033997320962158</v>
      </c>
      <c r="BV67" s="4">
        <v>1</v>
      </c>
      <c r="BW67" s="4">
        <v>0</v>
      </c>
      <c r="BX67" s="4">
        <v>4.0354006446772042</v>
      </c>
      <c r="BY67" s="4">
        <v>-0.39534558076785498</v>
      </c>
      <c r="BZ67" s="4" t="e">
        <v>#N/A</v>
      </c>
      <c r="CA67" s="4">
        <v>-1.1143820210412783</v>
      </c>
      <c r="CB67" s="4" t="e">
        <v>#N/A</v>
      </c>
      <c r="CC67" s="4">
        <v>3.1600161225312284</v>
      </c>
      <c r="CD67" s="4" t="s">
        <v>126</v>
      </c>
      <c r="CE67" s="4">
        <v>0.58665319685060247</v>
      </c>
      <c r="CF67" s="4">
        <v>14.136182917015809</v>
      </c>
      <c r="CG67" s="4">
        <v>0.14982742985364872</v>
      </c>
      <c r="CH67" s="4">
        <v>1.0394367709828498E-2</v>
      </c>
      <c r="CI67" s="4">
        <v>3.7430533710415145E-2</v>
      </c>
      <c r="CJ67" s="4">
        <v>35.727560542190382</v>
      </c>
      <c r="CK67" s="4">
        <v>-6.347361861937717</v>
      </c>
      <c r="CL67" s="4">
        <v>3.1600161225312284</v>
      </c>
      <c r="CM67" s="4">
        <v>67.63513513513513</v>
      </c>
      <c r="CN67" s="4">
        <v>3.4965034965035002</v>
      </c>
      <c r="CO67" s="4">
        <v>-31.431441834684403</v>
      </c>
      <c r="CP67" s="4">
        <v>-6.6922388992446846</v>
      </c>
      <c r="CQ67" s="4">
        <v>31624.446663630006</v>
      </c>
      <c r="CR67" s="4">
        <v>0.17744152261087012</v>
      </c>
      <c r="CS67" s="4">
        <v>6.7153391666799706E-2</v>
      </c>
      <c r="CT67" s="4">
        <v>2.5874194498053615E-2</v>
      </c>
      <c r="CU67" s="4">
        <v>0.20349168750274158</v>
      </c>
      <c r="CV67" s="4">
        <v>1.4232228932350823</v>
      </c>
      <c r="CW67" s="4">
        <v>1.4392041240764151</v>
      </c>
      <c r="CX67" s="4">
        <v>0.31538183887090954</v>
      </c>
      <c r="CY67" s="4">
        <v>5.7882602118003028</v>
      </c>
      <c r="CZ67" s="4">
        <v>5.6701272694273994</v>
      </c>
      <c r="DA67" s="4">
        <v>1</v>
      </c>
      <c r="DB67" s="4">
        <v>3.4699800572096211</v>
      </c>
      <c r="DC67" s="4">
        <v>-6.3473618619377226E-2</v>
      </c>
    </row>
    <row r="68" spans="1:107" s="4" customFormat="1">
      <c r="A68" s="4">
        <v>67</v>
      </c>
      <c r="B68" s="4" t="s">
        <v>85</v>
      </c>
      <c r="C68" s="6">
        <v>44196</v>
      </c>
      <c r="D68" s="7">
        <v>2020</v>
      </c>
      <c r="E68" s="4">
        <v>1.0895999999999999</v>
      </c>
      <c r="F68" s="4">
        <v>36239</v>
      </c>
      <c r="G68" s="4">
        <v>9539</v>
      </c>
      <c r="H68" s="4">
        <v>30096</v>
      </c>
      <c r="I68" s="4">
        <v>84224</v>
      </c>
      <c r="J68" s="4">
        <v>7684</v>
      </c>
      <c r="K68" s="4">
        <v>1920009</v>
      </c>
      <c r="L68" s="4">
        <v>219850</v>
      </c>
      <c r="M68" s="4">
        <v>16643</v>
      </c>
      <c r="N68" s="4">
        <v>0</v>
      </c>
      <c r="O68" s="4">
        <v>274948</v>
      </c>
      <c r="P68" s="4">
        <v>302984</v>
      </c>
      <c r="Q68" s="4">
        <v>23769</v>
      </c>
      <c r="R68" s="4">
        <v>1340158</v>
      </c>
      <c r="S68" s="4">
        <v>389172</v>
      </c>
      <c r="T68" s="4">
        <v>0</v>
      </c>
      <c r="U68" s="4">
        <v>42930</v>
      </c>
      <c r="V68" s="4">
        <v>1255934</v>
      </c>
      <c r="W68" s="4">
        <v>-42930</v>
      </c>
      <c r="X68" s="4">
        <v>31811</v>
      </c>
      <c r="Y68" s="4">
        <v>10717</v>
      </c>
      <c r="Z68" s="4">
        <v>18</v>
      </c>
      <c r="AA68" s="4">
        <v>-11119</v>
      </c>
      <c r="AB68" s="4" t="e">
        <v>#N/A</v>
      </c>
      <c r="AC68" s="4">
        <v>0</v>
      </c>
      <c r="AD68" s="4">
        <v>1900</v>
      </c>
      <c r="AE68" s="4">
        <v>68.739000000000004</v>
      </c>
      <c r="AF68" s="4">
        <v>280054.35759999999</v>
      </c>
      <c r="AG68" s="4">
        <v>879</v>
      </c>
      <c r="AH68" s="4">
        <v>1957</v>
      </c>
      <c r="AI68" s="4">
        <v>1332</v>
      </c>
      <c r="AJ68" s="4">
        <v>1900</v>
      </c>
      <c r="AK68" s="4">
        <v>0</v>
      </c>
      <c r="AL68" s="4">
        <v>168</v>
      </c>
      <c r="AM68" s="4">
        <v>6739</v>
      </c>
      <c r="AN68" s="4">
        <v>0</v>
      </c>
      <c r="AO68" s="4">
        <v>2847</v>
      </c>
      <c r="AP68" s="4">
        <v>61142</v>
      </c>
      <c r="AQ68" s="4">
        <v>5.62E-2</v>
      </c>
      <c r="AR68" s="4">
        <v>59379</v>
      </c>
      <c r="AS68" s="4">
        <v>1332474</v>
      </c>
      <c r="AT68" s="4">
        <v>950818</v>
      </c>
      <c r="AU68" s="4">
        <v>21.5932</v>
      </c>
      <c r="AV68" s="4">
        <v>16356</v>
      </c>
      <c r="AW68" s="4">
        <v>5827</v>
      </c>
      <c r="AX68" s="4">
        <v>11</v>
      </c>
      <c r="AY68" s="4">
        <v>59379</v>
      </c>
      <c r="AZ68" s="4">
        <v>59379</v>
      </c>
      <c r="BA68" s="4">
        <v>237304</v>
      </c>
      <c r="BB68" s="4">
        <v>69737</v>
      </c>
      <c r="BC68" s="4">
        <v>75746</v>
      </c>
      <c r="BD68" s="4">
        <v>30207</v>
      </c>
      <c r="BE68" s="4">
        <v>12617</v>
      </c>
      <c r="BF68" s="8">
        <v>0.98520611702127658</v>
      </c>
      <c r="BG68" s="8">
        <v>0.55493683510638303</v>
      </c>
      <c r="BH68" s="5">
        <v>879</v>
      </c>
      <c r="BI68" s="4">
        <v>8.8100000000000001E-3</v>
      </c>
      <c r="BJ68" s="5">
        <v>11229.801495630001</v>
      </c>
      <c r="BK68" s="5">
        <v>31624.446663630006</v>
      </c>
      <c r="BL68" s="4">
        <v>1274665.3230000001</v>
      </c>
      <c r="BM68" s="5">
        <v>280054.35759999999</v>
      </c>
      <c r="BN68" s="5">
        <v>1</v>
      </c>
      <c r="BO68" s="4">
        <v>0.223</v>
      </c>
      <c r="BP68" s="4">
        <v>1</v>
      </c>
      <c r="BQ68" s="4" t="s">
        <v>70</v>
      </c>
      <c r="BR68" s="4">
        <v>1</v>
      </c>
      <c r="BS68" s="4">
        <v>950818</v>
      </c>
      <c r="BT68" s="4">
        <v>0.29454044580561156</v>
      </c>
      <c r="BU68" s="4">
        <v>3.3951194623368361</v>
      </c>
      <c r="BV68" s="4">
        <v>1</v>
      </c>
      <c r="BW68" s="4">
        <v>0</v>
      </c>
      <c r="BX68" s="4">
        <v>4.4307462254450591</v>
      </c>
      <c r="BY68" s="4">
        <v>-2.2805029714726546</v>
      </c>
      <c r="BZ68" s="4" t="e">
        <v>#N/A</v>
      </c>
      <c r="CA68" s="4" t="e">
        <v>#N/A</v>
      </c>
      <c r="CB68" s="4" t="e">
        <v>#N/A</v>
      </c>
      <c r="CC68" s="4">
        <v>67.63513513513513</v>
      </c>
      <c r="CD68" s="4" t="s">
        <v>128</v>
      </c>
      <c r="CE68" s="4">
        <v>0.5325863800944779</v>
      </c>
      <c r="CF68" s="4">
        <v>14.108298075423965</v>
      </c>
      <c r="CG68" s="4">
        <v>0.21210213051670029</v>
      </c>
      <c r="CH68" s="4">
        <v>1.773596844551165E-2</v>
      </c>
      <c r="CI68" s="4">
        <v>0.10476655316618592</v>
      </c>
      <c r="CJ68" s="4">
        <v>181.67859736958923</v>
      </c>
      <c r="CK68" s="4">
        <v>-31.431441834684403</v>
      </c>
      <c r="CL68" s="4">
        <v>67.63513513513513</v>
      </c>
      <c r="CM68" s="4">
        <v>3.4965034965035002</v>
      </c>
      <c r="CN68" s="4">
        <v>-0.80466148723640218</v>
      </c>
      <c r="CO68" s="4">
        <v>-6.6922388992446846</v>
      </c>
      <c r="CP68" s="4">
        <v>5.7724744711889153</v>
      </c>
      <c r="CQ68" s="4">
        <v>18865.046780400004</v>
      </c>
      <c r="CR68" s="4">
        <v>0.18178378967256101</v>
      </c>
      <c r="CS68" s="4">
        <v>4.9497895024318027E-2</v>
      </c>
      <c r="CT68" s="4">
        <v>-0.19700034146725853</v>
      </c>
      <c r="CU68" s="4">
        <v>0.68739023533544086</v>
      </c>
      <c r="CV68" s="4">
        <v>0.98520611702127658</v>
      </c>
      <c r="CW68" s="4">
        <v>1.4326736101265671</v>
      </c>
      <c r="CX68" s="4">
        <v>0.28916995681613095</v>
      </c>
      <c r="CY68" s="4">
        <v>16.923436633114054</v>
      </c>
      <c r="CZ68" s="4">
        <v>6.2450437412838209</v>
      </c>
      <c r="DA68" s="4">
        <v>1</v>
      </c>
      <c r="DB68" s="4">
        <v>3.4436136207126924</v>
      </c>
      <c r="DC68" s="4">
        <v>-0.31431441834684404</v>
      </c>
    </row>
    <row r="69" spans="1:107" s="4" customFormat="1">
      <c r="A69" s="4">
        <v>68</v>
      </c>
      <c r="B69" s="4" t="s">
        <v>85</v>
      </c>
      <c r="C69" s="6">
        <v>43830</v>
      </c>
      <c r="D69" s="7">
        <v>2019</v>
      </c>
      <c r="E69" s="4">
        <v>0.98329999999999995</v>
      </c>
      <c r="F69" s="4">
        <v>38455</v>
      </c>
      <c r="G69" s="4">
        <v>12375</v>
      </c>
      <c r="H69" s="4">
        <v>37077</v>
      </c>
      <c r="I69" s="4">
        <v>101226</v>
      </c>
      <c r="J69" s="4">
        <v>6609</v>
      </c>
      <c r="K69" s="4">
        <v>1827280</v>
      </c>
      <c r="L69" s="4">
        <v>208343</v>
      </c>
      <c r="M69" s="4">
        <v>25789</v>
      </c>
      <c r="N69" s="4">
        <v>0</v>
      </c>
      <c r="O69" s="4">
        <v>227558</v>
      </c>
      <c r="P69" s="4">
        <v>253776</v>
      </c>
      <c r="Q69" s="4">
        <v>31444</v>
      </c>
      <c r="R69" s="4">
        <v>1290341</v>
      </c>
      <c r="S69" s="4">
        <v>388557</v>
      </c>
      <c r="T69" s="4">
        <v>0</v>
      </c>
      <c r="U69" s="4">
        <v>38197</v>
      </c>
      <c r="V69" s="4">
        <v>1189115</v>
      </c>
      <c r="W69" s="4">
        <v>-38197</v>
      </c>
      <c r="X69" s="4">
        <v>30266</v>
      </c>
      <c r="Y69" s="4">
        <v>10144</v>
      </c>
      <c r="Z69" s="4" t="e">
        <v>#N/A</v>
      </c>
      <c r="AA69" s="4">
        <v>-7931</v>
      </c>
      <c r="AB69" s="4" t="e">
        <v>#N/A</v>
      </c>
      <c r="AC69" s="4">
        <v>0</v>
      </c>
      <c r="AD69" s="4">
        <v>19578</v>
      </c>
      <c r="AE69" s="4">
        <v>23.326699999999999</v>
      </c>
      <c r="AF69" s="4">
        <v>252994.62539999999</v>
      </c>
      <c r="AG69" s="4">
        <v>16212</v>
      </c>
      <c r="AH69" s="4">
        <v>4935</v>
      </c>
      <c r="AI69" s="4">
        <v>1345</v>
      </c>
      <c r="AJ69" s="4">
        <v>19578</v>
      </c>
      <c r="AK69" s="4">
        <v>0</v>
      </c>
      <c r="AL69" s="4">
        <v>174</v>
      </c>
      <c r="AM69" s="4">
        <v>-1104</v>
      </c>
      <c r="AN69" s="4">
        <v>0</v>
      </c>
      <c r="AO69" s="4">
        <v>21156</v>
      </c>
      <c r="AP69" s="4">
        <v>76142</v>
      </c>
      <c r="AQ69" s="4">
        <v>6.7199999999999996E-2</v>
      </c>
      <c r="AR69" s="4">
        <v>86598</v>
      </c>
      <c r="AS69" s="4">
        <v>1283732</v>
      </c>
      <c r="AT69" s="4">
        <v>901610</v>
      </c>
      <c r="AU69" s="4">
        <v>21.0199</v>
      </c>
      <c r="AV69" s="4">
        <v>23058</v>
      </c>
      <c r="AW69" s="4">
        <v>5850</v>
      </c>
      <c r="AX69" s="4">
        <v>40</v>
      </c>
      <c r="AY69" s="4">
        <v>86598</v>
      </c>
      <c r="AZ69" s="4">
        <v>86598</v>
      </c>
      <c r="BA69" s="4">
        <v>249611</v>
      </c>
      <c r="BB69" s="4">
        <v>102714</v>
      </c>
      <c r="BC69" s="4">
        <v>109696</v>
      </c>
      <c r="BD69" s="4">
        <v>23413</v>
      </c>
      <c r="BE69" s="4">
        <v>29722</v>
      </c>
      <c r="BF69" s="8">
        <v>1.0009384940627901</v>
      </c>
      <c r="BG69" s="8">
        <v>0.62104597633019187</v>
      </c>
      <c r="BH69" s="5">
        <v>16212</v>
      </c>
      <c r="BI69" s="4">
        <v>0</v>
      </c>
      <c r="BJ69" s="5">
        <v>0</v>
      </c>
      <c r="BK69" s="5">
        <v>18865.046780400004</v>
      </c>
      <c r="BL69" s="4">
        <v>1274665.3230000001</v>
      </c>
      <c r="BM69" s="5">
        <v>252994.62539999999</v>
      </c>
      <c r="BN69" s="5">
        <v>1</v>
      </c>
      <c r="BO69" s="4">
        <v>0.2006</v>
      </c>
      <c r="BP69" s="4">
        <v>1</v>
      </c>
      <c r="BQ69" s="4" t="s">
        <v>70</v>
      </c>
      <c r="BR69" s="4">
        <v>0</v>
      </c>
      <c r="BS69" s="4">
        <v>901610</v>
      </c>
      <c r="BT69" s="4">
        <v>0.28060317143776131</v>
      </c>
      <c r="BU69" s="4">
        <v>3.563751595807616</v>
      </c>
      <c r="BV69" s="4">
        <v>1</v>
      </c>
      <c r="BW69" s="4">
        <v>0</v>
      </c>
      <c r="BX69" s="4">
        <v>6.7112491969177137</v>
      </c>
      <c r="BY69" s="4">
        <v>-0.96499364658979037</v>
      </c>
      <c r="BZ69" s="4" t="e">
        <v>#N/A</v>
      </c>
      <c r="CA69" s="4" t="e">
        <v>#N/A</v>
      </c>
      <c r="CB69" s="4" t="e">
        <v>#N/A</v>
      </c>
      <c r="CC69" s="4">
        <v>3.4965034965035002</v>
      </c>
      <c r="CD69" s="4" t="s">
        <v>127</v>
      </c>
      <c r="CE69" s="4">
        <v>0.2178462179311301</v>
      </c>
      <c r="CF69" s="4">
        <v>14.070417082491177</v>
      </c>
      <c r="CG69" s="4">
        <v>0.19816301566314642</v>
      </c>
      <c r="CH69" s="4">
        <v>2.4368752136063258E-2</v>
      </c>
      <c r="CI69" s="4">
        <v>5.7665875168035924E-2</v>
      </c>
      <c r="CJ69" s="4">
        <v>128.28000190011454</v>
      </c>
      <c r="CK69" s="4">
        <v>-6.6922388992446846</v>
      </c>
      <c r="CL69" s="4">
        <v>3.4965034965035002</v>
      </c>
      <c r="CM69" s="4">
        <v>-0.80466148723640218</v>
      </c>
      <c r="CN69" s="4">
        <v>2067.8195488721803</v>
      </c>
      <c r="CO69" s="4">
        <v>5.7724744711889153</v>
      </c>
      <c r="CP69" s="4" t="e">
        <v>#N/A</v>
      </c>
      <c r="CQ69" s="4">
        <v>18227.714118900003</v>
      </c>
      <c r="CR69" s="4">
        <v>0.1858322722443137</v>
      </c>
      <c r="CS69" s="4">
        <v>5.8536464391970806E-2</v>
      </c>
      <c r="CT69" s="4">
        <v>-4.3249899477281861E-2</v>
      </c>
      <c r="CU69" s="4">
        <v>0.23326715825297789</v>
      </c>
      <c r="CV69" s="4">
        <v>1.0009384940627901</v>
      </c>
      <c r="CW69" s="4">
        <v>1.4161217848615211</v>
      </c>
      <c r="CX69" s="4">
        <v>0.25239072326172068</v>
      </c>
      <c r="CY69" s="4">
        <v>6.8202005248637372</v>
      </c>
      <c r="CZ69" s="4">
        <v>9.6048180477146445</v>
      </c>
      <c r="DA69" s="4">
        <v>0</v>
      </c>
      <c r="DB69" s="4">
        <v>3.3208538258222089</v>
      </c>
      <c r="DC69" s="4">
        <v>-6.692238899244686E-2</v>
      </c>
    </row>
    <row r="70" spans="1:107" s="4" customFormat="1">
      <c r="A70" s="4">
        <v>69</v>
      </c>
      <c r="B70" s="4" t="s">
        <v>85</v>
      </c>
      <c r="C70" s="6">
        <v>43465</v>
      </c>
      <c r="D70" s="7">
        <v>2018</v>
      </c>
      <c r="E70" s="4">
        <v>1.1254999999999999</v>
      </c>
      <c r="F70" s="4">
        <v>35855</v>
      </c>
      <c r="G70" s="4">
        <v>12920</v>
      </c>
      <c r="H70" s="4">
        <v>37618</v>
      </c>
      <c r="I70" s="4">
        <v>93891</v>
      </c>
      <c r="J70" s="4">
        <v>6638</v>
      </c>
      <c r="K70" s="4">
        <v>1693436</v>
      </c>
      <c r="L70" s="4">
        <v>224585</v>
      </c>
      <c r="M70" s="4">
        <v>3811</v>
      </c>
      <c r="N70" s="4">
        <v>0</v>
      </c>
      <c r="O70" s="4">
        <v>170699</v>
      </c>
      <c r="P70" s="4">
        <v>191147</v>
      </c>
      <c r="Q70" s="4">
        <v>22224</v>
      </c>
      <c r="R70" s="4">
        <v>1209042</v>
      </c>
      <c r="S70" s="4">
        <v>369880</v>
      </c>
      <c r="T70" s="4">
        <v>0</v>
      </c>
      <c r="U70" s="4" t="e">
        <v>#N/A</v>
      </c>
      <c r="V70" s="4">
        <v>1115151</v>
      </c>
      <c r="W70" s="4" t="e">
        <v>#N/A</v>
      </c>
      <c r="X70" s="4" t="e">
        <v>#N/A</v>
      </c>
      <c r="Y70" s="4" t="e">
        <v>#N/A</v>
      </c>
      <c r="Z70" s="4" t="e">
        <v>#N/A</v>
      </c>
      <c r="AA70" s="4" t="e">
        <v>#N/A</v>
      </c>
      <c r="AB70" s="4" t="e">
        <v>#N/A</v>
      </c>
      <c r="AC70" s="4" t="e">
        <v>#N/A</v>
      </c>
      <c r="AD70" s="4">
        <v>39909</v>
      </c>
      <c r="AE70" s="4">
        <v>19.498699999999999</v>
      </c>
      <c r="AF70" s="4">
        <v>186770.1551</v>
      </c>
      <c r="AG70" s="4">
        <v>33714</v>
      </c>
      <c r="AH70" s="4">
        <v>8168</v>
      </c>
      <c r="AI70" s="4">
        <v>1131</v>
      </c>
      <c r="AJ70" s="4">
        <v>39909</v>
      </c>
      <c r="AK70" s="4">
        <v>0</v>
      </c>
      <c r="AL70" s="4">
        <v>181</v>
      </c>
      <c r="AM70" s="4" t="e">
        <v>#N/A</v>
      </c>
      <c r="AN70" s="4">
        <v>0</v>
      </c>
      <c r="AO70" s="4">
        <v>41890</v>
      </c>
      <c r="AP70" s="4">
        <v>79584</v>
      </c>
      <c r="AQ70" s="4">
        <v>7.2499999999999995E-2</v>
      </c>
      <c r="AR70" s="4">
        <v>92809</v>
      </c>
      <c r="AS70" s="4">
        <v>1202404</v>
      </c>
      <c r="AT70" s="4">
        <v>838981</v>
      </c>
      <c r="AU70" s="4">
        <v>19.336099999999998</v>
      </c>
      <c r="AV70" s="4">
        <v>22256</v>
      </c>
      <c r="AW70" s="4">
        <v>4001</v>
      </c>
      <c r="AX70" s="4">
        <v>36</v>
      </c>
      <c r="AY70" s="4">
        <v>92809</v>
      </c>
      <c r="AZ70" s="4">
        <v>92809</v>
      </c>
      <c r="BA70" s="4">
        <v>253979</v>
      </c>
      <c r="BB70" s="4">
        <v>106857</v>
      </c>
      <c r="BC70" s="4">
        <v>115101</v>
      </c>
      <c r="BD70" s="4">
        <v>57626</v>
      </c>
      <c r="BE70" s="4">
        <v>31280</v>
      </c>
      <c r="BF70" s="8">
        <v>0.82312468713721232</v>
      </c>
      <c r="BG70" s="8">
        <v>0.44124569980083289</v>
      </c>
      <c r="BH70" s="5">
        <v>33714</v>
      </c>
      <c r="BI70" s="4">
        <v>0</v>
      </c>
      <c r="BJ70" s="5">
        <v>0</v>
      </c>
      <c r="BK70" s="5">
        <v>18227.714118900003</v>
      </c>
      <c r="BL70" s="4">
        <v>1274665.3230000001</v>
      </c>
      <c r="BM70" s="5">
        <v>186770.1551</v>
      </c>
      <c r="BN70" s="5">
        <v>1</v>
      </c>
      <c r="BO70" s="4">
        <v>0.14792</v>
      </c>
      <c r="BP70" s="4">
        <v>1</v>
      </c>
      <c r="BQ70" s="4" t="s">
        <v>70</v>
      </c>
      <c r="BR70" s="4">
        <v>0</v>
      </c>
      <c r="BS70" s="4">
        <v>838981</v>
      </c>
      <c r="BT70" s="4">
        <v>0.22261547651257896</v>
      </c>
      <c r="BU70" s="4">
        <v>4.4920506681101964</v>
      </c>
      <c r="BV70" s="4">
        <v>0</v>
      </c>
      <c r="BW70" s="4">
        <v>1</v>
      </c>
      <c r="BX70" s="4">
        <v>7.6762428435075041</v>
      </c>
      <c r="BY70" s="4">
        <v>-9.7649445061390061E-2</v>
      </c>
      <c r="BZ70" s="4">
        <v>-1.2136140662767667</v>
      </c>
      <c r="CA70" s="4" t="e">
        <v>#N/A</v>
      </c>
      <c r="CB70" s="4" t="e">
        <v>#N/A</v>
      </c>
      <c r="CC70" s="4">
        <v>-0.80466148723640218</v>
      </c>
      <c r="CD70" s="4" t="s">
        <v>127</v>
      </c>
      <c r="CE70" s="4">
        <v>0.19640028573629717</v>
      </c>
      <c r="CF70" s="4">
        <v>14.005338868447623</v>
      </c>
      <c r="CG70" s="4">
        <v>0.155948672236498</v>
      </c>
      <c r="CH70" s="4">
        <v>1.838149543192048E-2</v>
      </c>
      <c r="CI70" s="4">
        <v>4.4953129337289503E-2</v>
      </c>
      <c r="CJ70" s="4">
        <v>44.038621834044392</v>
      </c>
      <c r="CK70" s="4">
        <v>5.7724744711889153</v>
      </c>
      <c r="CL70" s="4">
        <v>-0.80466148723640218</v>
      </c>
      <c r="CM70" s="4">
        <v>2067.8195488721803</v>
      </c>
      <c r="CN70" s="4" t="e">
        <v>#DIV/0!</v>
      </c>
      <c r="CO70" s="4" t="e">
        <v>#N/A</v>
      </c>
      <c r="CP70" s="4" t="e">
        <v>#N/A</v>
      </c>
      <c r="CQ70" s="4">
        <v>18375.575296368002</v>
      </c>
      <c r="CR70" s="4">
        <v>0.20413600189240738</v>
      </c>
      <c r="CS70" s="4">
        <v>6.0769601056042719E-2</v>
      </c>
      <c r="CT70" s="4">
        <v>-3.071639100674739E-2</v>
      </c>
      <c r="CU70" s="4">
        <v>0.19498687037479112</v>
      </c>
      <c r="CV70" s="4">
        <v>0.82312468713721232</v>
      </c>
      <c r="CW70" s="4">
        <v>1.4006428229953964</v>
      </c>
      <c r="CX70" s="4">
        <v>0.20345991148786444</v>
      </c>
      <c r="CY70" s="4" t="e">
        <v>#N/A</v>
      </c>
      <c r="CZ70" s="4">
        <v>11.062109868995842</v>
      </c>
      <c r="DA70" s="4">
        <v>0</v>
      </c>
      <c r="DB70" s="4">
        <v>3.2687412133664973</v>
      </c>
      <c r="DC70" s="4">
        <v>5.7724744711889132E-2</v>
      </c>
    </row>
    <row r="71" spans="1:107" s="4" customFormat="1">
      <c r="A71" s="4">
        <v>70</v>
      </c>
      <c r="B71" s="4" t="s">
        <v>85</v>
      </c>
      <c r="C71" s="6">
        <v>43100</v>
      </c>
      <c r="D71" s="7">
        <v>2017</v>
      </c>
      <c r="E71" s="4">
        <v>1.0219</v>
      </c>
      <c r="F71" s="4">
        <v>35445</v>
      </c>
      <c r="G71" s="4">
        <v>12452</v>
      </c>
      <c r="H71" s="4">
        <v>42535</v>
      </c>
      <c r="I71" s="4">
        <v>88718</v>
      </c>
      <c r="J71" s="4">
        <v>6303</v>
      </c>
      <c r="K71" s="4">
        <v>1621957</v>
      </c>
      <c r="L71" s="4">
        <v>233862</v>
      </c>
      <c r="M71" s="4">
        <v>0</v>
      </c>
      <c r="N71" s="4">
        <v>0</v>
      </c>
      <c r="O71" s="4">
        <v>74152</v>
      </c>
      <c r="P71" s="4">
        <v>109915</v>
      </c>
      <c r="Q71" s="4">
        <v>23988</v>
      </c>
      <c r="R71" s="4">
        <v>1128701</v>
      </c>
      <c r="S71" s="4">
        <v>371555</v>
      </c>
      <c r="T71" s="4">
        <v>0</v>
      </c>
      <c r="U71" s="4">
        <v>37982</v>
      </c>
      <c r="V71" s="4">
        <v>1039983</v>
      </c>
      <c r="W71" s="4">
        <v>-37982</v>
      </c>
      <c r="X71" s="4">
        <v>45145</v>
      </c>
      <c r="Y71" s="4">
        <v>6123</v>
      </c>
      <c r="Z71" s="4">
        <v>902</v>
      </c>
      <c r="AA71" s="4">
        <v>7163</v>
      </c>
      <c r="AB71" s="4" t="e">
        <v>#N/A</v>
      </c>
      <c r="AC71" s="4">
        <v>0</v>
      </c>
      <c r="AD71" s="4">
        <v>39825</v>
      </c>
      <c r="AE71" s="4">
        <v>12.755100000000001</v>
      </c>
      <c r="AF71" s="4">
        <v>204335.0232</v>
      </c>
      <c r="AG71" s="4">
        <v>35305</v>
      </c>
      <c r="AH71" s="4">
        <v>5162</v>
      </c>
      <c r="AI71" s="4">
        <v>819</v>
      </c>
      <c r="AJ71" s="4">
        <v>39825</v>
      </c>
      <c r="AK71" s="4">
        <v>0</v>
      </c>
      <c r="AL71" s="4">
        <v>-603</v>
      </c>
      <c r="AM71" s="4">
        <v>2150</v>
      </c>
      <c r="AN71" s="4">
        <v>0</v>
      </c>
      <c r="AO71" s="4">
        <v>40470</v>
      </c>
      <c r="AP71" s="4">
        <v>82106</v>
      </c>
      <c r="AQ71" s="4">
        <v>7.6399999999999996E-2</v>
      </c>
      <c r="AR71" s="4">
        <v>87744</v>
      </c>
      <c r="AS71" s="4">
        <v>1122398</v>
      </c>
      <c r="AT71" s="4">
        <v>757749</v>
      </c>
      <c r="AU71" s="4">
        <v>20.186</v>
      </c>
      <c r="AV71" s="4">
        <v>22210</v>
      </c>
      <c r="AW71" s="4">
        <v>5875</v>
      </c>
      <c r="AX71" s="4">
        <v>73</v>
      </c>
      <c r="AY71" s="4">
        <v>87744</v>
      </c>
      <c r="AZ71" s="4">
        <v>87744</v>
      </c>
      <c r="BA71" s="4">
        <v>242186</v>
      </c>
      <c r="BB71" s="4">
        <v>101913</v>
      </c>
      <c r="BC71" s="4">
        <v>110027</v>
      </c>
      <c r="BD71" s="4">
        <v>15483</v>
      </c>
      <c r="BE71" s="4">
        <v>45948</v>
      </c>
      <c r="BF71" s="8">
        <v>0.87896480984693071</v>
      </c>
      <c r="BG71" s="8">
        <v>0.47944047431186454</v>
      </c>
      <c r="BH71" s="5">
        <v>35305</v>
      </c>
      <c r="BI71" s="4">
        <v>1.116E-3</v>
      </c>
      <c r="BJ71" s="5">
        <v>1422.5265004680002</v>
      </c>
      <c r="BK71" s="5">
        <v>18375.575296368002</v>
      </c>
      <c r="BL71" s="4">
        <v>1274665.3230000001</v>
      </c>
      <c r="BM71" s="5">
        <v>204335.0232</v>
      </c>
      <c r="BN71" s="5">
        <v>1</v>
      </c>
      <c r="BO71" s="4">
        <v>0.16239999999999999</v>
      </c>
      <c r="BP71" s="4">
        <v>1</v>
      </c>
      <c r="BQ71" s="4" t="s">
        <v>70</v>
      </c>
      <c r="BR71" s="4">
        <v>1</v>
      </c>
      <c r="BS71" s="4">
        <v>757749</v>
      </c>
      <c r="BT71" s="4">
        <v>0.26966056464607674</v>
      </c>
      <c r="BU71" s="4">
        <v>3.7083657423638376</v>
      </c>
      <c r="BV71" s="4">
        <v>1</v>
      </c>
      <c r="BW71" s="4">
        <v>0</v>
      </c>
      <c r="BX71" s="4">
        <v>7.7738922885688941</v>
      </c>
      <c r="BY71" s="4" t="e">
        <v>#N/A</v>
      </c>
      <c r="BZ71" s="4">
        <v>-1.1143820210412783</v>
      </c>
      <c r="CA71" s="4" t="e">
        <v>#N/A</v>
      </c>
      <c r="CB71" s="4" t="e">
        <v>#N/A</v>
      </c>
      <c r="CC71" s="4">
        <v>2067.8195488721803</v>
      </c>
      <c r="CD71" s="4" t="s">
        <v>128</v>
      </c>
      <c r="CE71" s="4">
        <v>0.20942258497866523</v>
      </c>
      <c r="CF71" s="4">
        <v>13.936577971918341</v>
      </c>
      <c r="CG71" s="4">
        <v>0.18340167011033037</v>
      </c>
      <c r="CH71" s="4">
        <v>2.1252749842518081E-2</v>
      </c>
      <c r="CI71" s="4">
        <v>0.10207660336577142</v>
      </c>
      <c r="CJ71" s="4">
        <v>105.62848368460575</v>
      </c>
      <c r="CK71" s="4" t="e">
        <v>#N/A</v>
      </c>
      <c r="CL71" s="4">
        <v>2067.8195488721803</v>
      </c>
      <c r="CM71" s="4" t="e">
        <v>#DIV/0!</v>
      </c>
      <c r="CN71" s="4" t="e">
        <v>#DIV/0!</v>
      </c>
      <c r="CO71" s="4" t="e">
        <v>#N/A</v>
      </c>
      <c r="CP71" s="4" t="e">
        <v>#DIV/0!</v>
      </c>
      <c r="CQ71" s="4">
        <v>847.65243979500008</v>
      </c>
      <c r="CR71" s="4">
        <v>0.22844845534822775</v>
      </c>
      <c r="CS71" s="4">
        <v>6.908827049856428E-2</v>
      </c>
      <c r="CT71" s="4">
        <v>-8.9229062673322201E-2</v>
      </c>
      <c r="CU71" s="4">
        <v>0.1275512725475661</v>
      </c>
      <c r="CV71" s="4">
        <v>0.87896480984693071</v>
      </c>
      <c r="CW71" s="4">
        <v>1.4370121050659121</v>
      </c>
      <c r="CX71" s="4">
        <v>9.7858261772697824E-2</v>
      </c>
      <c r="CY71" s="4">
        <v>4.6860581526943506</v>
      </c>
      <c r="CZ71" s="4">
        <v>11.57955998622235</v>
      </c>
      <c r="DA71" s="4" t="e">
        <v>#N/A</v>
      </c>
      <c r="DB71" s="4">
        <v>3.0377763722732838</v>
      </c>
      <c r="DC71" s="4" t="e">
        <v>#N/A</v>
      </c>
    </row>
    <row r="72" spans="1:107" s="4" customFormat="1">
      <c r="A72" s="4">
        <v>71</v>
      </c>
      <c r="B72" s="4" t="s">
        <v>85</v>
      </c>
      <c r="C72" s="6">
        <v>42735</v>
      </c>
      <c r="D72" s="7">
        <v>2016</v>
      </c>
      <c r="E72" s="4">
        <v>0.88570000000000004</v>
      </c>
      <c r="F72" s="4">
        <v>47824</v>
      </c>
      <c r="G72" s="4">
        <v>8670</v>
      </c>
      <c r="H72" s="4">
        <v>44404</v>
      </c>
      <c r="I72" s="4">
        <v>99428</v>
      </c>
      <c r="J72" s="4">
        <v>7320</v>
      </c>
      <c r="K72" s="4">
        <v>846695</v>
      </c>
      <c r="L72" s="4">
        <v>236954</v>
      </c>
      <c r="M72" s="4">
        <v>450</v>
      </c>
      <c r="N72" s="4">
        <v>0</v>
      </c>
      <c r="O72" s="4">
        <v>-198273</v>
      </c>
      <c r="P72" s="4">
        <v>78767</v>
      </c>
      <c r="Q72" s="4">
        <v>29660</v>
      </c>
      <c r="R72" s="4">
        <v>1097110</v>
      </c>
      <c r="S72" s="4">
        <v>368693</v>
      </c>
      <c r="T72" s="4">
        <v>0</v>
      </c>
      <c r="U72" s="4">
        <v>34888</v>
      </c>
      <c r="V72" s="4">
        <v>997682</v>
      </c>
      <c r="W72" s="4">
        <v>-34888</v>
      </c>
      <c r="X72" s="4">
        <v>32486</v>
      </c>
      <c r="Y72" s="4">
        <v>10258</v>
      </c>
      <c r="Z72" s="4">
        <v>1812</v>
      </c>
      <c r="AA72" s="4">
        <v>-2402</v>
      </c>
      <c r="AB72" s="4" t="e">
        <v>#N/A</v>
      </c>
      <c r="AC72" s="4">
        <v>0</v>
      </c>
      <c r="AD72" s="4">
        <v>10889</v>
      </c>
      <c r="AE72" s="4">
        <v>18.659800000000001</v>
      </c>
      <c r="AF72" s="4">
        <v>256222.62700000001</v>
      </c>
      <c r="AG72" s="4">
        <v>8751</v>
      </c>
      <c r="AH72" s="4">
        <v>2108</v>
      </c>
      <c r="AI72" s="4">
        <v>5235</v>
      </c>
      <c r="AJ72" s="4">
        <v>10889</v>
      </c>
      <c r="AK72" s="4">
        <v>0</v>
      </c>
      <c r="AL72" s="4">
        <v>1816</v>
      </c>
      <c r="AM72" s="4">
        <v>-2850</v>
      </c>
      <c r="AN72" s="4">
        <v>0</v>
      </c>
      <c r="AO72" s="4">
        <v>11297</v>
      </c>
      <c r="AP72" s="4">
        <v>90150</v>
      </c>
      <c r="AQ72" s="4" t="e">
        <v>#N/A</v>
      </c>
      <c r="AR72" s="4" t="e">
        <v>#N/A</v>
      </c>
      <c r="AS72" s="4">
        <v>1089790</v>
      </c>
      <c r="AT72" s="4">
        <v>726601</v>
      </c>
      <c r="AU72" s="4" t="e">
        <v>#N/A</v>
      </c>
      <c r="AV72" s="4" t="e">
        <v>#N/A</v>
      </c>
      <c r="AW72" s="4" t="e">
        <v>#N/A</v>
      </c>
      <c r="AX72" s="4" t="e">
        <v>#N/A</v>
      </c>
      <c r="AY72" s="4" t="e">
        <v>#N/A</v>
      </c>
      <c r="AZ72" s="4" t="e">
        <v>#N/A</v>
      </c>
      <c r="BA72" s="4" t="e">
        <v>#N/A</v>
      </c>
      <c r="BB72" s="4" t="e">
        <v>#N/A</v>
      </c>
      <c r="BC72" s="4" t="e">
        <v>#N/A</v>
      </c>
      <c r="BD72" s="4">
        <v>18958</v>
      </c>
      <c r="BE72" s="4">
        <v>21147</v>
      </c>
      <c r="BF72" s="8">
        <v>0.9321116788027517</v>
      </c>
      <c r="BG72" s="8">
        <v>0.45112040873798126</v>
      </c>
      <c r="BH72" s="5">
        <v>8751</v>
      </c>
      <c r="BI72" s="4">
        <v>0</v>
      </c>
      <c r="BJ72" s="5">
        <v>0</v>
      </c>
      <c r="BK72" s="5">
        <v>847.65243979500008</v>
      </c>
      <c r="BL72" s="4">
        <v>1274665.3230000001</v>
      </c>
      <c r="BM72" s="5">
        <v>256222.62700000001</v>
      </c>
      <c r="BN72" s="5">
        <v>1</v>
      </c>
      <c r="BO72" s="4">
        <v>0.20177999999999999</v>
      </c>
      <c r="BP72" s="4">
        <v>1</v>
      </c>
      <c r="BQ72" s="4" t="s">
        <v>70</v>
      </c>
      <c r="BR72" s="4">
        <v>0</v>
      </c>
      <c r="BS72" s="4">
        <v>726601</v>
      </c>
      <c r="BT72" s="4">
        <v>0.35263181168206487</v>
      </c>
      <c r="BU72" s="4">
        <v>2.8358190238990875</v>
      </c>
      <c r="BV72" s="4">
        <v>1</v>
      </c>
      <c r="BW72" s="4">
        <v>0</v>
      </c>
      <c r="BX72" s="4" t="e">
        <v>#N/A</v>
      </c>
      <c r="BY72" s="4" t="e">
        <v>#N/A</v>
      </c>
      <c r="BZ72" s="4" t="e">
        <v>#N/A</v>
      </c>
      <c r="CA72" s="4" t="e">
        <v>#N/A</v>
      </c>
      <c r="CB72" s="4" t="e">
        <v>#N/A</v>
      </c>
      <c r="CC72" s="4" t="e">
        <v>#DIV/0!</v>
      </c>
      <c r="CD72" s="4" t="s">
        <v>127</v>
      </c>
      <c r="CE72" s="4" t="e">
        <v>#N/A</v>
      </c>
      <c r="CF72" s="4">
        <v>13.908190007703427</v>
      </c>
      <c r="CG72" s="4">
        <v>0.23443589874756407</v>
      </c>
      <c r="CH72" s="4">
        <v>2.7034663798525215E-2</v>
      </c>
      <c r="CI72" s="4">
        <v>9.6637383975481619E-2</v>
      </c>
      <c r="CJ72" s="4">
        <v>67.150944887670633</v>
      </c>
      <c r="CK72" s="4" t="e">
        <v>#N/A</v>
      </c>
      <c r="CL72" s="4" t="e">
        <v>#DIV/0!</v>
      </c>
      <c r="CM72" s="4" t="e">
        <v>#DIV/0!</v>
      </c>
      <c r="CN72" s="4" t="e">
        <v>#DIV/0!</v>
      </c>
      <c r="CO72" s="4" t="e">
        <v>#DIV/0!</v>
      </c>
      <c r="CP72" s="4" t="e">
        <v>#DIV/0!</v>
      </c>
      <c r="CQ72" s="4">
        <v>0</v>
      </c>
      <c r="CR72" s="4">
        <v>0.24301482987120709</v>
      </c>
      <c r="CS72" s="4">
        <v>8.4064496723209162E-2</v>
      </c>
      <c r="CT72" s="4">
        <v>0.51719147074168204</v>
      </c>
      <c r="CU72" s="4">
        <v>0.18659821191466761</v>
      </c>
      <c r="CV72" s="4">
        <v>0.9321116788027517</v>
      </c>
      <c r="CW72" s="4">
        <v>0.77175032585611292</v>
      </c>
      <c r="CX72" s="4">
        <v>-0.27287741139910349</v>
      </c>
      <c r="CY72" s="4">
        <v>10.507873457227976</v>
      </c>
      <c r="CZ72" s="4" t="e">
        <v>#N/A</v>
      </c>
      <c r="DA72" s="4">
        <v>1</v>
      </c>
      <c r="DB72" s="4">
        <v>2.9756735278402355</v>
      </c>
      <c r="DC72" s="4" t="e">
        <v>#N/A</v>
      </c>
    </row>
    <row r="73" spans="1:107" s="4" customFormat="1">
      <c r="A73" s="4">
        <v>72</v>
      </c>
      <c r="B73" s="4" t="s">
        <v>85</v>
      </c>
      <c r="C73" s="6">
        <v>42369</v>
      </c>
      <c r="D73" s="7">
        <v>2015</v>
      </c>
      <c r="E73" s="4">
        <v>1.1591</v>
      </c>
      <c r="F73" s="4">
        <v>37904</v>
      </c>
      <c r="G73" s="4">
        <v>21949</v>
      </c>
      <c r="H73" s="4">
        <v>28176</v>
      </c>
      <c r="I73" s="4">
        <v>102563</v>
      </c>
      <c r="J73" s="4">
        <v>7752</v>
      </c>
      <c r="K73" s="4">
        <v>862992</v>
      </c>
      <c r="L73" s="4">
        <v>250076</v>
      </c>
      <c r="M73" s="4">
        <v>30269</v>
      </c>
      <c r="N73" s="4">
        <v>0</v>
      </c>
      <c r="O73" s="4">
        <v>-252980</v>
      </c>
      <c r="P73" s="4">
        <v>-28121</v>
      </c>
      <c r="Q73" s="4">
        <v>31466</v>
      </c>
      <c r="R73" s="4">
        <v>995328</v>
      </c>
      <c r="S73" s="4">
        <v>375690</v>
      </c>
      <c r="T73" s="4">
        <v>0</v>
      </c>
      <c r="U73" s="4">
        <v>16893</v>
      </c>
      <c r="V73" s="4">
        <v>892765</v>
      </c>
      <c r="W73" s="4">
        <v>-16893</v>
      </c>
      <c r="X73" s="4">
        <v>15564</v>
      </c>
      <c r="Y73" s="4">
        <v>10572</v>
      </c>
      <c r="Z73" s="4">
        <v>155</v>
      </c>
      <c r="AA73" s="4">
        <v>-1329</v>
      </c>
      <c r="AB73" s="4" t="e">
        <v>#N/A</v>
      </c>
      <c r="AC73" s="4">
        <v>0</v>
      </c>
      <c r="AD73" s="4">
        <v>16175</v>
      </c>
      <c r="AE73" s="4">
        <v>25.116700000000002</v>
      </c>
      <c r="AF73" s="4">
        <v>74899.724600000001</v>
      </c>
      <c r="AG73" s="4">
        <v>12608</v>
      </c>
      <c r="AH73" s="4">
        <v>4088</v>
      </c>
      <c r="AI73" s="4">
        <v>8928</v>
      </c>
      <c r="AJ73" s="4">
        <v>16175</v>
      </c>
      <c r="AK73" s="4">
        <v>0</v>
      </c>
      <c r="AL73" s="4">
        <v>-75</v>
      </c>
      <c r="AM73" s="4">
        <v>-3381</v>
      </c>
      <c r="AN73" s="4">
        <v>0</v>
      </c>
      <c r="AO73" s="4">
        <v>16276</v>
      </c>
      <c r="AP73" s="4">
        <v>59419</v>
      </c>
      <c r="AQ73" s="4" t="e">
        <v>#N/A</v>
      </c>
      <c r="AR73" s="4" t="e">
        <v>#N/A</v>
      </c>
      <c r="AS73" s="4">
        <v>987576</v>
      </c>
      <c r="AT73" s="4">
        <v>619713</v>
      </c>
      <c r="AU73" s="4" t="e">
        <v>#N/A</v>
      </c>
      <c r="AV73" s="4" t="e">
        <v>#N/A</v>
      </c>
      <c r="AW73" s="4" t="e">
        <v>#N/A</v>
      </c>
      <c r="AX73" s="4" t="e">
        <v>#N/A</v>
      </c>
      <c r="AY73" s="4" t="e">
        <v>#N/A</v>
      </c>
      <c r="AZ73" s="4" t="e">
        <v>#N/A</v>
      </c>
      <c r="BA73" s="4" t="e">
        <v>#N/A</v>
      </c>
      <c r="BB73" s="4" t="e">
        <v>#N/A</v>
      </c>
      <c r="BC73" s="4" t="e">
        <v>#N/A</v>
      </c>
      <c r="BD73" s="4">
        <v>22698</v>
      </c>
      <c r="BE73" s="4">
        <v>26747</v>
      </c>
      <c r="BF73" s="8">
        <v>0.93941284868812336</v>
      </c>
      <c r="BG73" s="8">
        <v>0.56984487583241517</v>
      </c>
      <c r="BH73" s="5">
        <v>12608</v>
      </c>
      <c r="BI73" s="4">
        <v>0</v>
      </c>
      <c r="BJ73" s="5">
        <v>0</v>
      </c>
      <c r="BK73" s="5">
        <v>0</v>
      </c>
      <c r="BL73" s="4">
        <v>1274665.3230000001</v>
      </c>
      <c r="BM73" s="5">
        <v>74899.724600000001</v>
      </c>
      <c r="BN73" s="5">
        <v>0</v>
      </c>
      <c r="BO73" s="4">
        <v>5.8529999999999999E-2</v>
      </c>
      <c r="BP73" s="4">
        <v>1</v>
      </c>
      <c r="BQ73" s="4" t="s">
        <v>70</v>
      </c>
      <c r="BR73" s="4">
        <v>0</v>
      </c>
      <c r="BS73" s="4">
        <v>619713</v>
      </c>
      <c r="BT73" s="4">
        <v>0.12086195480811279</v>
      </c>
      <c r="BU73" s="4">
        <v>8.2739022514376508</v>
      </c>
      <c r="BV73" s="4" t="e">
        <v>#N/A</v>
      </c>
      <c r="BW73" s="4" t="e">
        <v>#N/A</v>
      </c>
      <c r="BX73" s="4" t="e">
        <v>#N/A</v>
      </c>
      <c r="BY73" s="4" t="e">
        <v>#N/A</v>
      </c>
      <c r="BZ73" s="4" t="e">
        <v>#N/A</v>
      </c>
      <c r="CA73" s="4" t="e">
        <v>#N/A</v>
      </c>
      <c r="CB73" s="4" t="e">
        <v>#N/A</v>
      </c>
      <c r="CC73" s="4">
        <v>-100</v>
      </c>
      <c r="CD73" s="4" t="e">
        <v>#N/A</v>
      </c>
      <c r="CE73" s="4" t="e">
        <v>#N/A</v>
      </c>
      <c r="CF73" s="4">
        <v>13.810827610059892</v>
      </c>
      <c r="CG73" s="4">
        <v>7.4956357457230186E-2</v>
      </c>
      <c r="CH73" s="4">
        <v>3.16136992026749E-2</v>
      </c>
      <c r="CI73" s="4">
        <v>0.14391068381410801</v>
      </c>
      <c r="CJ73" s="4">
        <v>198.87865330938834</v>
      </c>
      <c r="CK73" s="4" t="e">
        <v>#DIV/0!</v>
      </c>
      <c r="CL73" s="4" t="e">
        <v>#DIV/0!</v>
      </c>
      <c r="CM73" s="4" t="e">
        <v>#DIV/0!</v>
      </c>
      <c r="CN73" s="4" t="e">
        <v>#DIV/0!</v>
      </c>
      <c r="CO73" s="4" t="e">
        <v>#DIV/0!</v>
      </c>
      <c r="CP73" s="4" t="e">
        <v>#DIV/0!</v>
      </c>
      <c r="CQ73" s="4" t="e">
        <v>#DIV/0!</v>
      </c>
      <c r="CR73" s="4">
        <v>0.28286353845164608</v>
      </c>
      <c r="CS73" s="4">
        <v>6.6390174897119347E-2</v>
      </c>
      <c r="CT73" s="4" t="e">
        <v>#N/A</v>
      </c>
      <c r="CU73" s="4">
        <v>0.25116736298844927</v>
      </c>
      <c r="CV73" s="4">
        <v>0.93941284868812336</v>
      </c>
      <c r="CW73" s="4">
        <v>0.86704282407407407</v>
      </c>
      <c r="CX73" s="4">
        <v>-0.40822122498640501</v>
      </c>
      <c r="CY73" s="4">
        <v>9.472688525815979</v>
      </c>
      <c r="CZ73" s="4" t="e">
        <v>#N/A</v>
      </c>
      <c r="DA73" s="4">
        <v>0</v>
      </c>
      <c r="DB73" s="4">
        <v>2.6493332268625727</v>
      </c>
      <c r="DC73" s="4" t="e">
        <v>#N/A</v>
      </c>
    </row>
    <row r="74" spans="1:107" s="4" customFormat="1">
      <c r="A74" s="4">
        <v>73</v>
      </c>
      <c r="B74" s="4" t="s">
        <v>86</v>
      </c>
      <c r="C74" s="6">
        <v>44561</v>
      </c>
      <c r="D74" s="7">
        <v>2021</v>
      </c>
      <c r="E74" s="4">
        <v>1.0342</v>
      </c>
      <c r="F74" s="4">
        <v>11499</v>
      </c>
      <c r="G74" s="4">
        <v>212949</v>
      </c>
      <c r="H74" s="4">
        <v>26062</v>
      </c>
      <c r="I74" s="4">
        <v>482851</v>
      </c>
      <c r="J74" s="4">
        <v>144034</v>
      </c>
      <c r="K74" s="4">
        <v>1107306</v>
      </c>
      <c r="L74" s="4">
        <v>713670</v>
      </c>
      <c r="M74" s="4">
        <v>50092</v>
      </c>
      <c r="N74" s="4">
        <v>0</v>
      </c>
      <c r="O74" s="4">
        <v>38926</v>
      </c>
      <c r="P74" s="4">
        <v>39044</v>
      </c>
      <c r="Q74" s="4">
        <v>158031</v>
      </c>
      <c r="R74" s="4">
        <v>1286748</v>
      </c>
      <c r="S74" s="4">
        <v>1199119</v>
      </c>
      <c r="T74" s="4">
        <v>0</v>
      </c>
      <c r="U74" s="4">
        <v>20878</v>
      </c>
      <c r="V74" s="4">
        <v>803897</v>
      </c>
      <c r="W74" s="4">
        <v>-20878</v>
      </c>
      <c r="X74" s="4">
        <v>73245</v>
      </c>
      <c r="Y74" s="4">
        <v>34286</v>
      </c>
      <c r="Z74" s="4">
        <v>1046</v>
      </c>
      <c r="AA74" s="4">
        <v>52367</v>
      </c>
      <c r="AB74" s="4" t="e">
        <v>#N/A</v>
      </c>
      <c r="AC74" s="4">
        <v>0</v>
      </c>
      <c r="AD74" s="4">
        <v>28085</v>
      </c>
      <c r="AE74" s="4">
        <v>37.996899999999997</v>
      </c>
      <c r="AF74" s="4" t="e">
        <v>#N/A</v>
      </c>
      <c r="AG74" s="4">
        <v>7955</v>
      </c>
      <c r="AH74" s="4">
        <v>4875</v>
      </c>
      <c r="AI74" s="4" t="e">
        <v>#N/A</v>
      </c>
      <c r="AJ74" s="4">
        <v>28085</v>
      </c>
      <c r="AK74" s="4">
        <v>0</v>
      </c>
      <c r="AL74" s="4">
        <v>0</v>
      </c>
      <c r="AM74" s="4">
        <v>35540</v>
      </c>
      <c r="AN74" s="4">
        <v>0</v>
      </c>
      <c r="AO74" s="4">
        <v>12830</v>
      </c>
      <c r="AP74" s="4">
        <v>607530</v>
      </c>
      <c r="AQ74" s="4" t="e">
        <v>#N/A</v>
      </c>
      <c r="AR74" s="4">
        <v>42738</v>
      </c>
      <c r="AS74" s="4">
        <v>1142714</v>
      </c>
      <c r="AT74" s="4">
        <v>87629</v>
      </c>
      <c r="AU74" s="4">
        <v>29.6401</v>
      </c>
      <c r="AV74" s="4">
        <v>18004</v>
      </c>
      <c r="AW74" s="4" t="e">
        <v>#N/A</v>
      </c>
      <c r="AX74" s="4" t="e">
        <v>#N/A</v>
      </c>
      <c r="AY74" s="4">
        <v>42738</v>
      </c>
      <c r="AZ74" s="4">
        <v>42738</v>
      </c>
      <c r="BA74" s="4">
        <v>2204819</v>
      </c>
      <c r="BB74" s="4">
        <v>117572</v>
      </c>
      <c r="BC74" s="4">
        <v>60742</v>
      </c>
      <c r="BD74" s="4">
        <v>-206373</v>
      </c>
      <c r="BE74" s="4">
        <v>62371</v>
      </c>
      <c r="BF74" s="8">
        <v>0.18153219109000499</v>
      </c>
      <c r="BG74" s="8">
        <v>0.15771739107923563</v>
      </c>
      <c r="BH74" s="5">
        <v>7955</v>
      </c>
      <c r="BI74" s="9">
        <v>73.650000000000006</v>
      </c>
      <c r="BJ74" s="5">
        <v>20000.394</v>
      </c>
      <c r="BK74" s="5">
        <v>50005.058399999994</v>
      </c>
      <c r="BL74" s="4">
        <v>271.56</v>
      </c>
      <c r="BM74" s="5">
        <v>522888.78</v>
      </c>
      <c r="BN74" s="5">
        <v>1</v>
      </c>
      <c r="BO74" s="4">
        <v>1925.5</v>
      </c>
      <c r="BP74" s="4">
        <v>0</v>
      </c>
      <c r="BQ74" s="4" t="s">
        <v>71</v>
      </c>
      <c r="BR74" s="4">
        <v>1</v>
      </c>
      <c r="BS74" s="4">
        <v>87629</v>
      </c>
      <c r="BT74" s="4" t="e">
        <v>#N/A</v>
      </c>
      <c r="BU74" s="4" t="e">
        <v>#N/A</v>
      </c>
      <c r="BV74" s="4">
        <v>1</v>
      </c>
      <c r="BW74" s="4">
        <v>0</v>
      </c>
      <c r="BX74" s="4">
        <v>3.321396264070354</v>
      </c>
      <c r="BY74" s="4">
        <v>0.9054996232610999</v>
      </c>
      <c r="BZ74" s="4" t="e">
        <v>#N/A</v>
      </c>
      <c r="CA74" s="4">
        <v>-1.0460091360107198</v>
      </c>
      <c r="CB74" s="4" t="e">
        <v>#N/A</v>
      </c>
      <c r="CC74" s="4">
        <v>1.0862480990647683E-2</v>
      </c>
      <c r="CD74" s="4" t="s">
        <v>126</v>
      </c>
      <c r="CE74" s="4">
        <v>1</v>
      </c>
      <c r="CF74" s="4">
        <v>14.067628663210316</v>
      </c>
      <c r="CG74" s="4">
        <v>0.40636455623012435</v>
      </c>
      <c r="CH74" s="4">
        <v>0.12281425733710097</v>
      </c>
      <c r="CI74" s="4">
        <v>7.2361051032576812E-2</v>
      </c>
      <c r="CJ74" s="4">
        <v>87.209296074398338</v>
      </c>
      <c r="CK74" s="4">
        <v>50.783234546994073</v>
      </c>
      <c r="CL74" s="4">
        <v>1.0862480990647683E-2</v>
      </c>
      <c r="CM74" s="4">
        <v>100</v>
      </c>
      <c r="CN74" s="4">
        <v>15.798742138364785</v>
      </c>
      <c r="CO74" s="4">
        <v>45.301686574050336</v>
      </c>
      <c r="CP74" s="4">
        <v>-31.893722505411638</v>
      </c>
      <c r="CQ74" s="4">
        <v>49999.627200000003</v>
      </c>
      <c r="CR74" s="4">
        <v>0.67744500088595438</v>
      </c>
      <c r="CS74" s="4">
        <v>2.919064183507571E-2</v>
      </c>
      <c r="CT74" s="4">
        <v>0.1489711778500642</v>
      </c>
      <c r="CU74" s="4">
        <v>0.3799688230709275</v>
      </c>
      <c r="CV74" s="4">
        <v>0.18153219109000499</v>
      </c>
      <c r="CW74" s="4">
        <v>0.86054612091878135</v>
      </c>
      <c r="CX74" s="4">
        <v>0.44421367355555808</v>
      </c>
      <c r="CY74" s="4">
        <v>13.558208141604272</v>
      </c>
      <c r="CZ74" s="4">
        <v>48.771525408255258</v>
      </c>
      <c r="DA74" s="4">
        <v>0</v>
      </c>
      <c r="DB74" s="4">
        <v>1.0730778179646892</v>
      </c>
      <c r="DC74" s="4">
        <v>0.50783234546994072</v>
      </c>
    </row>
    <row r="75" spans="1:107" s="4" customFormat="1">
      <c r="A75" s="4">
        <v>74</v>
      </c>
      <c r="B75" s="4" t="s">
        <v>86</v>
      </c>
      <c r="C75" s="6">
        <v>44196</v>
      </c>
      <c r="D75" s="7">
        <v>2020</v>
      </c>
      <c r="E75" s="4">
        <v>1.0426</v>
      </c>
      <c r="F75" s="4">
        <v>13828</v>
      </c>
      <c r="G75" s="4">
        <v>170909</v>
      </c>
      <c r="H75" s="4">
        <v>20008</v>
      </c>
      <c r="I75" s="4">
        <v>408684</v>
      </c>
      <c r="J75" s="4">
        <v>135647</v>
      </c>
      <c r="K75" s="4">
        <v>1027808</v>
      </c>
      <c r="L75" s="4">
        <v>664980</v>
      </c>
      <c r="M75" s="4">
        <v>0</v>
      </c>
      <c r="N75" s="4">
        <v>0</v>
      </c>
      <c r="O75" s="4">
        <v>46194</v>
      </c>
      <c r="P75" s="4">
        <v>46298</v>
      </c>
      <c r="Q75" s="4">
        <v>145468</v>
      </c>
      <c r="R75" s="4">
        <v>1173229</v>
      </c>
      <c r="S75" s="4">
        <v>1078387</v>
      </c>
      <c r="T75" s="4">
        <v>0</v>
      </c>
      <c r="U75" s="4">
        <v>22645</v>
      </c>
      <c r="V75" s="4">
        <v>764545</v>
      </c>
      <c r="W75" s="4">
        <v>-22645</v>
      </c>
      <c r="X75" s="4">
        <v>36057</v>
      </c>
      <c r="Y75" s="4">
        <v>37836</v>
      </c>
      <c r="Z75" s="4">
        <v>530</v>
      </c>
      <c r="AA75" s="4">
        <v>13412</v>
      </c>
      <c r="AB75" s="4" t="e">
        <v>#N/A</v>
      </c>
      <c r="AC75" s="4">
        <v>0</v>
      </c>
      <c r="AD75" s="4">
        <v>20818</v>
      </c>
      <c r="AE75" s="4">
        <v>77.757800000000003</v>
      </c>
      <c r="AF75" s="4" t="e">
        <v>#N/A</v>
      </c>
      <c r="AG75" s="4">
        <v>1730</v>
      </c>
      <c r="AH75" s="4">
        <v>6048</v>
      </c>
      <c r="AI75" s="4" t="e">
        <v>#N/A</v>
      </c>
      <c r="AJ75" s="4">
        <v>20818</v>
      </c>
      <c r="AK75" s="4">
        <v>0</v>
      </c>
      <c r="AL75" s="4">
        <v>0</v>
      </c>
      <c r="AM75" s="4">
        <v>17890</v>
      </c>
      <c r="AN75" s="4">
        <v>0</v>
      </c>
      <c r="AO75" s="4">
        <v>7778</v>
      </c>
      <c r="AP75" s="4">
        <v>528760</v>
      </c>
      <c r="AQ75" s="4" t="e">
        <v>#N/A</v>
      </c>
      <c r="AR75" s="4">
        <v>28344</v>
      </c>
      <c r="AS75" s="4">
        <v>1037582</v>
      </c>
      <c r="AT75" s="4">
        <v>94842</v>
      </c>
      <c r="AU75" s="4">
        <v>37.937399999999997</v>
      </c>
      <c r="AV75" s="4">
        <v>17326</v>
      </c>
      <c r="AW75" s="4" t="e">
        <v>#N/A</v>
      </c>
      <c r="AX75" s="4">
        <v>0</v>
      </c>
      <c r="AY75" s="4">
        <v>28344</v>
      </c>
      <c r="AZ75" s="4">
        <v>28344</v>
      </c>
      <c r="BA75" s="4">
        <v>1978026</v>
      </c>
      <c r="BB75" s="4">
        <v>105717</v>
      </c>
      <c r="BC75" s="4">
        <v>45670</v>
      </c>
      <c r="BD75" s="4">
        <v>-202400</v>
      </c>
      <c r="BE75" s="4">
        <v>58654</v>
      </c>
      <c r="BF75" s="8">
        <v>8.2792573235066697E-2</v>
      </c>
      <c r="BG75" s="8">
        <v>4.8957140480175396E-2</v>
      </c>
      <c r="BH75" s="5">
        <v>1730</v>
      </c>
      <c r="BI75" s="9">
        <v>73.650000000000006</v>
      </c>
      <c r="BJ75" s="5">
        <v>20000.394</v>
      </c>
      <c r="BK75" s="5">
        <v>49999.627200000003</v>
      </c>
      <c r="BL75" s="4">
        <v>271.56</v>
      </c>
      <c r="BM75" s="5">
        <v>747333.12</v>
      </c>
      <c r="BN75" s="5">
        <v>1</v>
      </c>
      <c r="BO75" s="4">
        <v>2752</v>
      </c>
      <c r="BP75" s="4">
        <v>0</v>
      </c>
      <c r="BQ75" s="4" t="s">
        <v>71</v>
      </c>
      <c r="BR75" s="4">
        <v>1</v>
      </c>
      <c r="BS75" s="4">
        <v>94842</v>
      </c>
      <c r="BT75" s="4" t="e">
        <v>#N/A</v>
      </c>
      <c r="BU75" s="4" t="e">
        <v>#N/A</v>
      </c>
      <c r="BV75" s="4">
        <v>1</v>
      </c>
      <c r="BW75" s="4">
        <v>0</v>
      </c>
      <c r="BX75" s="4">
        <v>2.4158966408092541</v>
      </c>
      <c r="BY75" s="4">
        <v>0.60016032142880316</v>
      </c>
      <c r="BZ75" s="4" t="e">
        <v>#N/A</v>
      </c>
      <c r="CA75" s="4">
        <v>-0.96404045803502891</v>
      </c>
      <c r="CB75" s="4" t="e">
        <v>#N/A</v>
      </c>
      <c r="CC75" s="4">
        <v>100</v>
      </c>
      <c r="CD75" s="4" t="s">
        <v>126</v>
      </c>
      <c r="CE75" s="4">
        <v>1</v>
      </c>
      <c r="CF75" s="4">
        <v>13.975270334497967</v>
      </c>
      <c r="CG75" s="4">
        <v>0.63698827765082522</v>
      </c>
      <c r="CH75" s="4">
        <v>0.12398943428776479</v>
      </c>
      <c r="CI75" s="4">
        <v>8.2974011131617814E-2</v>
      </c>
      <c r="CJ75" s="4">
        <v>110.10967809135035</v>
      </c>
      <c r="CK75" s="4">
        <v>45.301686574050336</v>
      </c>
      <c r="CL75" s="4">
        <v>100</v>
      </c>
      <c r="CM75" s="4">
        <v>15.798742138364785</v>
      </c>
      <c r="CN75" s="4" t="e">
        <v>#N/A</v>
      </c>
      <c r="CO75" s="4">
        <v>-31.893722505411638</v>
      </c>
      <c r="CP75" s="4">
        <v>-8.7660062432311943</v>
      </c>
      <c r="CQ75" s="4">
        <v>24999.813600000001</v>
      </c>
      <c r="CR75" s="4">
        <v>0.69078415211352595</v>
      </c>
      <c r="CS75" s="4">
        <v>2.8840064471641939E-2</v>
      </c>
      <c r="CT75" s="4">
        <v>0.12689864177981613</v>
      </c>
      <c r="CU75" s="4">
        <v>0.77757778349190021</v>
      </c>
      <c r="CV75" s="4">
        <v>8.2792573235066697E-2</v>
      </c>
      <c r="CW75" s="4">
        <v>0.87605062609260431</v>
      </c>
      <c r="CX75" s="4">
        <v>0.48706269374327832</v>
      </c>
      <c r="CY75" s="4">
        <v>13.476318750639342</v>
      </c>
      <c r="CZ75" s="4">
        <v>29.885493768583537</v>
      </c>
      <c r="DA75" s="4">
        <v>1</v>
      </c>
      <c r="DB75" s="4">
        <v>1.0879480186612043</v>
      </c>
      <c r="DC75" s="4">
        <v>0.45301686574050343</v>
      </c>
    </row>
    <row r="76" spans="1:107" s="4" customFormat="1">
      <c r="A76" s="4">
        <v>75</v>
      </c>
      <c r="B76" s="4" t="s">
        <v>86</v>
      </c>
      <c r="C76" s="6">
        <v>43830</v>
      </c>
      <c r="D76" s="7">
        <v>2019</v>
      </c>
      <c r="E76" s="4">
        <v>0.84860000000000002</v>
      </c>
      <c r="F76" s="4">
        <v>12501</v>
      </c>
      <c r="G76" s="4">
        <v>160434</v>
      </c>
      <c r="H76" s="4">
        <v>18602</v>
      </c>
      <c r="I76" s="4">
        <v>368573</v>
      </c>
      <c r="J76" s="4">
        <v>126265</v>
      </c>
      <c r="K76" s="4">
        <v>930567</v>
      </c>
      <c r="L76" s="4">
        <v>580351</v>
      </c>
      <c r="M76" s="4">
        <v>0</v>
      </c>
      <c r="N76" s="4">
        <v>0</v>
      </c>
      <c r="O76" s="4">
        <v>67843</v>
      </c>
      <c r="P76" s="4">
        <v>67948</v>
      </c>
      <c r="Q76" s="4">
        <v>132377</v>
      </c>
      <c r="R76" s="4">
        <v>1074330</v>
      </c>
      <c r="S76" s="4">
        <v>957774</v>
      </c>
      <c r="T76" s="4">
        <v>0</v>
      </c>
      <c r="U76" s="4">
        <v>17930</v>
      </c>
      <c r="V76" s="4">
        <v>705757</v>
      </c>
      <c r="W76" s="4">
        <v>-17930</v>
      </c>
      <c r="X76" s="4">
        <v>42735</v>
      </c>
      <c r="Y76" s="4">
        <v>33108</v>
      </c>
      <c r="Z76" s="4">
        <v>338</v>
      </c>
      <c r="AA76" s="4">
        <v>24805</v>
      </c>
      <c r="AB76" s="4" t="e">
        <v>#N/A</v>
      </c>
      <c r="AC76" s="4">
        <v>0</v>
      </c>
      <c r="AD76" s="4">
        <v>18587</v>
      </c>
      <c r="AE76" s="4">
        <v>127.6862</v>
      </c>
      <c r="AF76" s="4" t="e">
        <v>#N/A</v>
      </c>
      <c r="AG76" s="4">
        <v>-907</v>
      </c>
      <c r="AH76" s="4">
        <v>4183</v>
      </c>
      <c r="AI76" s="4" t="e">
        <v>#N/A</v>
      </c>
      <c r="AJ76" s="4">
        <v>18587</v>
      </c>
      <c r="AK76" s="4">
        <v>0</v>
      </c>
      <c r="AL76" s="4">
        <v>0</v>
      </c>
      <c r="AM76" s="4">
        <v>-12486</v>
      </c>
      <c r="AN76" s="4">
        <v>0</v>
      </c>
      <c r="AO76" s="4">
        <v>3276</v>
      </c>
      <c r="AP76" s="4">
        <v>469217</v>
      </c>
      <c r="AQ76" s="4" t="e">
        <v>#N/A</v>
      </c>
      <c r="AR76" s="4">
        <v>19507</v>
      </c>
      <c r="AS76" s="4">
        <v>948065</v>
      </c>
      <c r="AT76" s="4">
        <v>116556</v>
      </c>
      <c r="AU76" s="4">
        <v>43.7806</v>
      </c>
      <c r="AV76" s="4">
        <v>15191</v>
      </c>
      <c r="AW76" s="4" t="e">
        <v>#N/A</v>
      </c>
      <c r="AX76" s="4">
        <v>0</v>
      </c>
      <c r="AY76" s="4">
        <v>19507</v>
      </c>
      <c r="AZ76" s="4">
        <v>19507</v>
      </c>
      <c r="BA76" s="4">
        <v>1734347</v>
      </c>
      <c r="BB76" s="4">
        <v>89398</v>
      </c>
      <c r="BC76" s="4">
        <v>34698</v>
      </c>
      <c r="BD76" s="4">
        <v>-188819</v>
      </c>
      <c r="BE76" s="4">
        <v>51695</v>
      </c>
      <c r="BF76" s="8">
        <v>8.4387624703925676E-2</v>
      </c>
      <c r="BG76" s="8">
        <v>5.0470327452092262E-2</v>
      </c>
      <c r="BH76" s="5">
        <v>-907</v>
      </c>
      <c r="BI76" s="9">
        <v>92.06</v>
      </c>
      <c r="BJ76" s="5">
        <v>24999.813600000001</v>
      </c>
      <c r="BK76" s="5">
        <v>24999.813600000001</v>
      </c>
      <c r="BL76" s="4">
        <v>271.56</v>
      </c>
      <c r="BM76" s="5">
        <v>578422.80000000005</v>
      </c>
      <c r="BN76" s="5">
        <v>1</v>
      </c>
      <c r="BO76" s="4">
        <v>2130</v>
      </c>
      <c r="BP76" s="4">
        <v>0</v>
      </c>
      <c r="BQ76" s="4" t="s">
        <v>71</v>
      </c>
      <c r="BR76" s="4">
        <v>1</v>
      </c>
      <c r="BS76" s="4">
        <v>116556</v>
      </c>
      <c r="BT76" s="4" t="e">
        <v>#N/A</v>
      </c>
      <c r="BU76" s="4" t="e">
        <v>#N/A</v>
      </c>
      <c r="BV76" s="4">
        <v>1</v>
      </c>
      <c r="BW76" s="4">
        <v>0</v>
      </c>
      <c r="BX76" s="4">
        <v>1.815736319380451</v>
      </c>
      <c r="BY76" s="4">
        <v>-1.0498678266511041</v>
      </c>
      <c r="BZ76" s="4" t="e">
        <v>#N/A</v>
      </c>
      <c r="CA76" s="4">
        <v>-0.21975271486889847</v>
      </c>
      <c r="CB76" s="4" t="e">
        <v>#N/A</v>
      </c>
      <c r="CC76" s="4">
        <v>15.798742138364785</v>
      </c>
      <c r="CD76" s="4" t="s">
        <v>126</v>
      </c>
      <c r="CE76" s="4">
        <v>1</v>
      </c>
      <c r="CF76" s="4">
        <v>13.887207769425304</v>
      </c>
      <c r="CG76" s="4">
        <v>0.5384032839071794</v>
      </c>
      <c r="CH76" s="4">
        <v>0.12321819180326343</v>
      </c>
      <c r="CI76" s="4">
        <v>7.5355783950962096E-2</v>
      </c>
      <c r="CJ76" s="4">
        <v>129.06450553110702</v>
      </c>
      <c r="CK76" s="4">
        <v>-31.893722505411638</v>
      </c>
      <c r="CL76" s="4">
        <v>15.798742138364785</v>
      </c>
      <c r="CM76" s="4" t="e">
        <v>#N/A</v>
      </c>
      <c r="CN76" s="4" t="e">
        <v>#N/A</v>
      </c>
      <c r="CO76" s="4">
        <v>-8.7660062432311943</v>
      </c>
      <c r="CP76" s="4">
        <v>40.837109147189452</v>
      </c>
      <c r="CQ76" s="4">
        <v>21589.02</v>
      </c>
      <c r="CR76" s="4">
        <v>0.66341626874424064</v>
      </c>
      <c r="CS76" s="4">
        <v>2.8951067176752023E-2</v>
      </c>
      <c r="CT76" s="4">
        <v>0.10937806622453916</v>
      </c>
      <c r="CU76" s="4">
        <v>1.2768620268620268</v>
      </c>
      <c r="CV76" s="4">
        <v>8.4387624703925676E-2</v>
      </c>
      <c r="CW76" s="4">
        <v>0.86618357487922704</v>
      </c>
      <c r="CX76" s="4">
        <v>0.58206355743162086</v>
      </c>
      <c r="CY76" s="4">
        <v>13.427333397814103</v>
      </c>
      <c r="CZ76" s="4">
        <v>16.736161158584714</v>
      </c>
      <c r="DA76" s="4">
        <v>1</v>
      </c>
      <c r="DB76" s="4">
        <v>1.1216946795381793</v>
      </c>
      <c r="DC76" s="4">
        <v>-0.31893722505411631</v>
      </c>
    </row>
    <row r="77" spans="1:107" s="4" customFormat="1">
      <c r="A77" s="4">
        <v>76</v>
      </c>
      <c r="B77" s="4" t="s">
        <v>86</v>
      </c>
      <c r="C77" s="6">
        <v>43465</v>
      </c>
      <c r="D77" s="7">
        <v>2018</v>
      </c>
      <c r="E77" s="4">
        <v>0.97719999999999996</v>
      </c>
      <c r="F77" s="4" t="e">
        <v>#N/A</v>
      </c>
      <c r="G77" s="4">
        <v>154873</v>
      </c>
      <c r="H77" s="4">
        <v>24368</v>
      </c>
      <c r="I77" s="4">
        <v>342940</v>
      </c>
      <c r="J77" s="4">
        <v>112574</v>
      </c>
      <c r="K77" s="4">
        <v>843803</v>
      </c>
      <c r="L77" s="4">
        <v>528626</v>
      </c>
      <c r="M77" s="4">
        <v>0</v>
      </c>
      <c r="N77" s="4">
        <v>0</v>
      </c>
      <c r="O77" s="4">
        <v>73881</v>
      </c>
      <c r="P77" s="4">
        <v>73999</v>
      </c>
      <c r="Q77" s="4">
        <v>112951</v>
      </c>
      <c r="R77" s="4">
        <v>999510</v>
      </c>
      <c r="S77" s="4">
        <v>876861</v>
      </c>
      <c r="T77" s="4" t="e">
        <v>#N/A</v>
      </c>
      <c r="U77" s="4">
        <v>20404</v>
      </c>
      <c r="V77" s="4">
        <v>656570</v>
      </c>
      <c r="W77" s="4">
        <v>-20404</v>
      </c>
      <c r="X77" s="4">
        <v>42255</v>
      </c>
      <c r="Y77" s="4">
        <v>14486</v>
      </c>
      <c r="Z77" s="4">
        <v>186</v>
      </c>
      <c r="AA77" s="4">
        <v>21851</v>
      </c>
      <c r="AB77" s="4" t="e">
        <v>#N/A</v>
      </c>
      <c r="AC77" s="4" t="e">
        <v>#N/A</v>
      </c>
      <c r="AD77" s="4">
        <v>15316</v>
      </c>
      <c r="AE77" s="4">
        <v>34.829799999999999</v>
      </c>
      <c r="AF77" s="4" t="e">
        <v>#N/A</v>
      </c>
      <c r="AG77" s="4">
        <v>6242</v>
      </c>
      <c r="AH77" s="4">
        <v>3336</v>
      </c>
      <c r="AI77" s="4" t="e">
        <v>#N/A</v>
      </c>
      <c r="AJ77" s="4">
        <v>15316</v>
      </c>
      <c r="AK77" s="4">
        <v>0</v>
      </c>
      <c r="AL77" s="4">
        <v>0</v>
      </c>
      <c r="AM77" s="4">
        <v>-9451</v>
      </c>
      <c r="AN77" s="4">
        <v>0</v>
      </c>
      <c r="AO77" s="4">
        <v>9578</v>
      </c>
      <c r="AP77" s="4">
        <v>422955</v>
      </c>
      <c r="AQ77" s="4" t="e">
        <v>#N/A</v>
      </c>
      <c r="AR77" s="4">
        <v>28642</v>
      </c>
      <c r="AS77" s="4">
        <v>886936</v>
      </c>
      <c r="AT77" s="4">
        <v>122649</v>
      </c>
      <c r="AU77" s="4">
        <v>26.6342</v>
      </c>
      <c r="AV77" s="4">
        <v>10398</v>
      </c>
      <c r="AW77" s="4" t="e">
        <v>#N/A</v>
      </c>
      <c r="AX77" s="4">
        <v>0</v>
      </c>
      <c r="AY77" s="4">
        <v>28642</v>
      </c>
      <c r="AZ77" s="4">
        <v>28642</v>
      </c>
      <c r="BA77" s="4">
        <v>1532537</v>
      </c>
      <c r="BB77" s="4">
        <v>58154</v>
      </c>
      <c r="BC77" s="4">
        <v>39040</v>
      </c>
      <c r="BD77" s="4">
        <v>-173128</v>
      </c>
      <c r="BE77" s="4">
        <v>29802</v>
      </c>
      <c r="BF77" s="8" t="e">
        <v>#N/A</v>
      </c>
      <c r="BG77" s="8">
        <v>7.1056161427654987E-2</v>
      </c>
      <c r="BH77" s="5">
        <v>6242</v>
      </c>
      <c r="BI77" s="9">
        <v>79.5</v>
      </c>
      <c r="BJ77" s="5">
        <v>21589.02</v>
      </c>
      <c r="BK77" s="5">
        <v>21589.02</v>
      </c>
      <c r="BL77" s="4">
        <v>271.56</v>
      </c>
      <c r="BM77" s="5">
        <v>475094.22000000003</v>
      </c>
      <c r="BN77" s="5">
        <v>1</v>
      </c>
      <c r="BO77" s="4">
        <v>1749.5</v>
      </c>
      <c r="BP77" s="4">
        <v>0</v>
      </c>
      <c r="BQ77" s="4" t="s">
        <v>71</v>
      </c>
      <c r="BR77" s="4">
        <v>1</v>
      </c>
      <c r="BS77" s="4">
        <v>122649</v>
      </c>
      <c r="BT77" s="4" t="e">
        <v>#N/A</v>
      </c>
      <c r="BU77" s="4" t="e">
        <v>#N/A</v>
      </c>
      <c r="BV77" s="4" t="e">
        <v>#N/A</v>
      </c>
      <c r="BW77" s="4" t="e">
        <v>#N/A</v>
      </c>
      <c r="BX77" s="4">
        <v>2.8656041460315551</v>
      </c>
      <c r="BY77" s="4">
        <v>-2.6883199028098588</v>
      </c>
      <c r="BZ77" s="4">
        <v>0.15193070601293299</v>
      </c>
      <c r="CA77" s="4">
        <v>0.64581008702784015</v>
      </c>
      <c r="CB77" s="4">
        <v>-0.49387938101490714</v>
      </c>
      <c r="CC77" s="4" t="e">
        <v>#N/A</v>
      </c>
      <c r="CD77" s="4" t="e">
        <v>#N/A</v>
      </c>
      <c r="CE77" s="4">
        <v>0.75375392779833816</v>
      </c>
      <c r="CF77" s="4">
        <v>13.815020437875043</v>
      </c>
      <c r="CG77" s="4">
        <v>0.47532713029384399</v>
      </c>
      <c r="CH77" s="4">
        <v>0.11300637312283018</v>
      </c>
      <c r="CI77" s="4">
        <v>5.8386140822272711E-2</v>
      </c>
      <c r="CJ77" s="4" t="e">
        <v>#N/A</v>
      </c>
      <c r="CK77" s="4">
        <v>-8.7660062432311943</v>
      </c>
      <c r="CL77" s="4" t="e">
        <v>#N/A</v>
      </c>
      <c r="CM77" s="4" t="e">
        <v>#N/A</v>
      </c>
      <c r="CN77" s="4" t="e">
        <v>#N/A</v>
      </c>
      <c r="CO77" s="4">
        <v>40.837109147189452</v>
      </c>
      <c r="CP77" s="4">
        <v>57.266826583886001</v>
      </c>
      <c r="CQ77" s="4" t="e">
        <v>#N/A</v>
      </c>
      <c r="CR77" s="4">
        <v>0.64189152684815565</v>
      </c>
      <c r="CS77" s="4" t="e">
        <v>#N/A</v>
      </c>
      <c r="CT77" s="4">
        <v>0.1693368905599868</v>
      </c>
      <c r="CU77" s="4">
        <v>0.3482981833368135</v>
      </c>
      <c r="CV77" s="4" t="e">
        <v>#N/A</v>
      </c>
      <c r="CW77" s="4">
        <v>0.84421666616642155</v>
      </c>
      <c r="CX77" s="4">
        <v>0.6023775163270797</v>
      </c>
      <c r="CY77" s="4">
        <v>20.710321454935912</v>
      </c>
      <c r="CZ77" s="4">
        <v>23.352819835465432</v>
      </c>
      <c r="DA77" s="4">
        <v>1</v>
      </c>
      <c r="DB77" s="4">
        <v>1.139872796258472</v>
      </c>
      <c r="DC77" s="4">
        <v>-8.7660062432311905E-2</v>
      </c>
    </row>
    <row r="78" spans="1:107" s="4" customFormat="1">
      <c r="A78" s="4">
        <v>77</v>
      </c>
      <c r="B78" s="4" t="s">
        <v>86</v>
      </c>
      <c r="C78" s="6">
        <v>43100</v>
      </c>
      <c r="D78" s="7">
        <v>2017</v>
      </c>
      <c r="E78" s="4">
        <v>1.1797</v>
      </c>
      <c r="F78" s="4">
        <v>11770</v>
      </c>
      <c r="G78" s="4">
        <v>130766</v>
      </c>
      <c r="H78" s="4">
        <v>27605</v>
      </c>
      <c r="I78" s="4">
        <v>264175</v>
      </c>
      <c r="J78" s="4">
        <v>108718</v>
      </c>
      <c r="K78" s="4">
        <v>391788</v>
      </c>
      <c r="L78" s="4">
        <v>135622</v>
      </c>
      <c r="M78" s="4">
        <v>0</v>
      </c>
      <c r="N78" s="4">
        <v>0</v>
      </c>
      <c r="O78" s="4">
        <v>109655</v>
      </c>
      <c r="P78" s="4">
        <v>109772</v>
      </c>
      <c r="Q78" s="4">
        <v>58674</v>
      </c>
      <c r="R78" s="4">
        <v>565258</v>
      </c>
      <c r="S78" s="4">
        <v>406816</v>
      </c>
      <c r="T78" s="4" t="e">
        <v>#N/A</v>
      </c>
      <c r="U78" s="4">
        <v>25087</v>
      </c>
      <c r="V78" s="4">
        <v>301083</v>
      </c>
      <c r="W78" s="4">
        <v>-25087</v>
      </c>
      <c r="X78" s="4">
        <v>21060</v>
      </c>
      <c r="Y78" s="4">
        <v>11385</v>
      </c>
      <c r="Z78" s="4">
        <v>48</v>
      </c>
      <c r="AA78" s="4">
        <v>-4027</v>
      </c>
      <c r="AB78" s="4" t="e">
        <v>#N/A</v>
      </c>
      <c r="AC78" s="4" t="e">
        <v>#N/A</v>
      </c>
      <c r="AD78" s="4">
        <v>12416</v>
      </c>
      <c r="AE78" s="4">
        <v>36.111800000000002</v>
      </c>
      <c r="AF78" s="4" t="e">
        <v>#N/A</v>
      </c>
      <c r="AG78" s="4">
        <v>5419</v>
      </c>
      <c r="AH78" s="4">
        <v>3063</v>
      </c>
      <c r="AI78" s="4" t="e">
        <v>#N/A</v>
      </c>
      <c r="AJ78" s="4">
        <v>12416</v>
      </c>
      <c r="AK78" s="4">
        <v>0</v>
      </c>
      <c r="AL78" s="4">
        <v>0</v>
      </c>
      <c r="AM78" s="4">
        <v>22187</v>
      </c>
      <c r="AN78" s="4">
        <v>0</v>
      </c>
      <c r="AO78" s="4">
        <v>8482</v>
      </c>
      <c r="AP78" s="4">
        <v>361705</v>
      </c>
      <c r="AQ78" s="4" t="e">
        <v>#N/A</v>
      </c>
      <c r="AR78" s="4">
        <v>31394</v>
      </c>
      <c r="AS78" s="4">
        <v>456540</v>
      </c>
      <c r="AT78" s="4">
        <v>158442</v>
      </c>
      <c r="AU78" s="4">
        <v>24.923500000000001</v>
      </c>
      <c r="AV78" s="4">
        <v>10422</v>
      </c>
      <c r="AW78" s="4" t="e">
        <v>#N/A</v>
      </c>
      <c r="AX78" s="4">
        <v>0</v>
      </c>
      <c r="AY78" s="4">
        <v>31394</v>
      </c>
      <c r="AZ78" s="4">
        <v>31394</v>
      </c>
      <c r="BA78" s="4">
        <v>1295008</v>
      </c>
      <c r="BB78" s="4">
        <v>57758</v>
      </c>
      <c r="BC78" s="4">
        <v>41816</v>
      </c>
      <c r="BD78" s="4">
        <v>-104902</v>
      </c>
      <c r="BE78" s="4">
        <v>23801</v>
      </c>
      <c r="BF78" s="8">
        <v>0.14904892590139113</v>
      </c>
      <c r="BG78" s="8">
        <v>0.10449512633670863</v>
      </c>
      <c r="BH78" s="5">
        <v>5419</v>
      </c>
      <c r="BI78" s="4" t="e">
        <v>#N/A</v>
      </c>
      <c r="BJ78" s="5" t="e">
        <v>#N/A</v>
      </c>
      <c r="BK78" s="5" t="e">
        <v>#N/A</v>
      </c>
      <c r="BL78" s="4" t="e">
        <v>#N/A</v>
      </c>
      <c r="BM78" s="5" t="e">
        <v>#N/A</v>
      </c>
      <c r="BN78" s="5" t="e">
        <v>#N/A</v>
      </c>
      <c r="BO78" s="4" t="e">
        <v>#N/A</v>
      </c>
      <c r="BP78" s="4">
        <v>0</v>
      </c>
      <c r="BQ78" s="4" t="s">
        <v>71</v>
      </c>
      <c r="BR78" s="4">
        <v>0</v>
      </c>
      <c r="BS78" s="4">
        <v>158442</v>
      </c>
      <c r="BT78" s="4" t="e">
        <v>#N/A</v>
      </c>
      <c r="BU78" s="4" t="e">
        <v>#N/A</v>
      </c>
      <c r="BV78" s="4" t="e">
        <v>#N/A</v>
      </c>
      <c r="BW78" s="4" t="e">
        <v>#N/A</v>
      </c>
      <c r="BX78" s="4">
        <v>5.5539240488414139</v>
      </c>
      <c r="BY78" s="4">
        <v>0.84606635535587582</v>
      </c>
      <c r="BZ78" s="4">
        <v>-1.0460091360107198</v>
      </c>
      <c r="CA78" s="4">
        <v>0.36202508092020241</v>
      </c>
      <c r="CB78" s="4">
        <v>-1.4080342169309221</v>
      </c>
      <c r="CC78" s="4" t="e">
        <v>#N/A</v>
      </c>
      <c r="CD78" s="4" t="e">
        <v>#N/A</v>
      </c>
      <c r="CE78" s="4" t="e">
        <v>#N/A</v>
      </c>
      <c r="CF78" s="4">
        <v>13.245037543069696</v>
      </c>
      <c r="CG78" s="4" t="e">
        <v>#N/A</v>
      </c>
      <c r="CH78" s="4">
        <v>0.10380038849516504</v>
      </c>
      <c r="CI78" s="4" t="e">
        <v>#N/A</v>
      </c>
      <c r="CJ78" s="4" t="e">
        <v>#N/A</v>
      </c>
      <c r="CK78" s="4">
        <v>40.837109147189452</v>
      </c>
      <c r="CL78" s="4" t="e">
        <v>#N/A</v>
      </c>
      <c r="CM78" s="4" t="e">
        <v>#N/A</v>
      </c>
      <c r="CN78" s="4" t="e">
        <v>#N/A</v>
      </c>
      <c r="CO78" s="4">
        <v>57.266826583886001</v>
      </c>
      <c r="CP78" s="4">
        <v>11.685446379323938</v>
      </c>
      <c r="CQ78" s="4" t="e">
        <v>#N/A</v>
      </c>
      <c r="CR78" s="4">
        <v>0.34372976587682086</v>
      </c>
      <c r="CS78" s="4">
        <v>6.9658456846254282E-2</v>
      </c>
      <c r="CT78" s="4">
        <v>0.22955305667355597</v>
      </c>
      <c r="CU78" s="4">
        <v>0.3611176609290262</v>
      </c>
      <c r="CV78" s="4">
        <v>0.14904892590139113</v>
      </c>
      <c r="CW78" s="4">
        <v>0.69311358706997517</v>
      </c>
      <c r="CX78" s="4">
        <v>0.6920829073099305</v>
      </c>
      <c r="CY78" s="4">
        <v>7.0035292634763247</v>
      </c>
      <c r="CZ78" s="4">
        <v>19.814190681763673</v>
      </c>
      <c r="DA78" s="4">
        <v>1</v>
      </c>
      <c r="DB78" s="4">
        <v>1.3894684574844647</v>
      </c>
      <c r="DC78" s="4">
        <v>0.40837109147189449</v>
      </c>
    </row>
    <row r="79" spans="1:107" s="4" customFormat="1">
      <c r="A79" s="4">
        <v>78</v>
      </c>
      <c r="B79" s="4" t="s">
        <v>86</v>
      </c>
      <c r="C79" s="6">
        <v>42735</v>
      </c>
      <c r="D79" s="7">
        <v>2016</v>
      </c>
      <c r="E79" s="4">
        <v>0.99780000000000002</v>
      </c>
      <c r="F79" s="4">
        <v>22800</v>
      </c>
      <c r="G79" s="4">
        <v>131180</v>
      </c>
      <c r="H79" s="4">
        <v>18190</v>
      </c>
      <c r="I79" s="4">
        <v>227370</v>
      </c>
      <c r="J79" s="4">
        <v>96749</v>
      </c>
      <c r="K79" s="4">
        <v>326314</v>
      </c>
      <c r="L79" s="4">
        <v>110865</v>
      </c>
      <c r="M79" s="4">
        <v>0</v>
      </c>
      <c r="N79" s="4">
        <v>0</v>
      </c>
      <c r="O79" s="4">
        <v>78261</v>
      </c>
      <c r="P79" s="4">
        <v>78331</v>
      </c>
      <c r="Q79" s="4">
        <v>45168</v>
      </c>
      <c r="R79" s="4">
        <v>473485</v>
      </c>
      <c r="S79" s="4">
        <v>346445</v>
      </c>
      <c r="T79" s="4" t="e">
        <v>#N/A</v>
      </c>
      <c r="U79" s="4">
        <v>21730</v>
      </c>
      <c r="V79" s="4">
        <v>246115</v>
      </c>
      <c r="W79" s="4">
        <v>-21730</v>
      </c>
      <c r="X79" s="4">
        <v>36499</v>
      </c>
      <c r="Y79" s="4">
        <v>9704</v>
      </c>
      <c r="Z79" s="4">
        <v>46</v>
      </c>
      <c r="AA79" s="4">
        <v>14769</v>
      </c>
      <c r="AB79" s="4" t="e">
        <v>#N/A</v>
      </c>
      <c r="AC79" s="4" t="e">
        <v>#N/A</v>
      </c>
      <c r="AD79" s="4">
        <v>6493</v>
      </c>
      <c r="AE79" s="4">
        <v>8.2384000000000004</v>
      </c>
      <c r="AF79" s="4" t="e">
        <v>#N/A</v>
      </c>
      <c r="AG79" s="4">
        <v>2417</v>
      </c>
      <c r="AH79" s="4">
        <v>217</v>
      </c>
      <c r="AI79" s="4" t="e">
        <v>#N/A</v>
      </c>
      <c r="AJ79" s="4">
        <v>6493</v>
      </c>
      <c r="AK79" s="4">
        <v>0</v>
      </c>
      <c r="AL79" s="4">
        <v>0</v>
      </c>
      <c r="AM79" s="4">
        <v>-494</v>
      </c>
      <c r="AN79" s="4">
        <v>0</v>
      </c>
      <c r="AO79" s="4">
        <v>2634</v>
      </c>
      <c r="AP79" s="4">
        <v>294176</v>
      </c>
      <c r="AQ79" s="4" t="e">
        <v>#N/A</v>
      </c>
      <c r="AR79" s="4">
        <v>22291</v>
      </c>
      <c r="AS79" s="4">
        <v>376736</v>
      </c>
      <c r="AT79" s="4">
        <v>127040</v>
      </c>
      <c r="AU79" s="4">
        <v>22.203600000000002</v>
      </c>
      <c r="AV79" s="4">
        <v>6362</v>
      </c>
      <c r="AW79" s="4" t="e">
        <v>#N/A</v>
      </c>
      <c r="AX79" s="4">
        <v>0</v>
      </c>
      <c r="AY79" s="4">
        <v>22291</v>
      </c>
      <c r="AZ79" s="4">
        <v>22291</v>
      </c>
      <c r="BA79" s="4">
        <v>1033667</v>
      </c>
      <c r="BB79" s="4">
        <v>45631</v>
      </c>
      <c r="BC79" s="4">
        <v>28653</v>
      </c>
      <c r="BD79" s="4">
        <v>-97294</v>
      </c>
      <c r="BE79" s="4">
        <v>16197</v>
      </c>
      <c r="BF79" s="8">
        <v>0.18027884065619915</v>
      </c>
      <c r="BG79" s="8">
        <v>8.0001759247042267E-2</v>
      </c>
      <c r="BH79" s="5">
        <v>2417</v>
      </c>
      <c r="BI79" s="4" t="e">
        <v>#N/A</v>
      </c>
      <c r="BJ79" s="5" t="e">
        <v>#N/A</v>
      </c>
      <c r="BK79" s="5" t="e">
        <v>#N/A</v>
      </c>
      <c r="BL79" s="4" t="e">
        <v>#N/A</v>
      </c>
      <c r="BM79" s="5" t="e">
        <v>#N/A</v>
      </c>
      <c r="BN79" s="5" t="e">
        <v>#N/A</v>
      </c>
      <c r="BO79" s="4" t="e">
        <v>#N/A</v>
      </c>
      <c r="BP79" s="4">
        <v>0</v>
      </c>
      <c r="BQ79" s="4" t="s">
        <v>71</v>
      </c>
      <c r="BR79" s="4">
        <v>0</v>
      </c>
      <c r="BS79" s="4">
        <v>127040</v>
      </c>
      <c r="BT79" s="4" t="e">
        <v>#N/A</v>
      </c>
      <c r="BU79" s="4" t="e">
        <v>#N/A</v>
      </c>
      <c r="BV79" s="4" t="e">
        <v>#N/A</v>
      </c>
      <c r="BW79" s="4" t="e">
        <v>#N/A</v>
      </c>
      <c r="BX79" s="4">
        <v>4.7078576934855381</v>
      </c>
      <c r="BY79" s="4">
        <v>1.1829954028472875</v>
      </c>
      <c r="BZ79" s="4">
        <v>-0.96404045803502891</v>
      </c>
      <c r="CA79" s="4">
        <v>1.6222726879548521</v>
      </c>
      <c r="CB79" s="4">
        <v>-2.5863131459898812</v>
      </c>
      <c r="CC79" s="4" t="e">
        <v>#N/A</v>
      </c>
      <c r="CD79" s="4" t="e">
        <v>#N/A</v>
      </c>
      <c r="CE79" s="4" t="e">
        <v>#N/A</v>
      </c>
      <c r="CF79" s="4">
        <v>13.067875512120208</v>
      </c>
      <c r="CG79" s="4" t="e">
        <v>#N/A</v>
      </c>
      <c r="CH79" s="4">
        <v>9.5394785473668642E-2</v>
      </c>
      <c r="CI79" s="4" t="e">
        <v>#N/A</v>
      </c>
      <c r="CJ79" s="4" t="e">
        <v>#N/A</v>
      </c>
      <c r="CK79" s="4">
        <v>57.266826583886001</v>
      </c>
      <c r="CL79" s="4" t="e">
        <v>#N/A</v>
      </c>
      <c r="CM79" s="4" t="e">
        <v>#N/A</v>
      </c>
      <c r="CN79" s="4" t="e">
        <v>#N/A</v>
      </c>
      <c r="CO79" s="4">
        <v>11.685446379323938</v>
      </c>
      <c r="CP79" s="4">
        <v>15.483423383286677</v>
      </c>
      <c r="CQ79" s="4" t="e">
        <v>#N/A</v>
      </c>
      <c r="CR79" s="4">
        <v>0.32954159054669102</v>
      </c>
      <c r="CS79" s="4">
        <v>8.6570852297327264E-2</v>
      </c>
      <c r="CT79" s="4">
        <v>0.27837578275399033</v>
      </c>
      <c r="CU79" s="4">
        <v>8.2384206529992413E-2</v>
      </c>
      <c r="CV79" s="4">
        <v>0.18027884065619915</v>
      </c>
      <c r="CW79" s="4">
        <v>0.68917494746401686</v>
      </c>
      <c r="CX79" s="4">
        <v>0.61603431989924429</v>
      </c>
      <c r="CY79" s="4">
        <v>8.5104031610792124</v>
      </c>
      <c r="CZ79" s="4">
        <v>17.546442065491181</v>
      </c>
      <c r="DA79" s="4">
        <v>0</v>
      </c>
      <c r="DB79" s="4">
        <v>1.3666960123540532</v>
      </c>
      <c r="DC79" s="4">
        <v>0.57266826583885988</v>
      </c>
    </row>
    <row r="80" spans="1:107" s="4" customFormat="1">
      <c r="A80" s="4">
        <v>79</v>
      </c>
      <c r="B80" s="4" t="s">
        <v>86</v>
      </c>
      <c r="C80" s="6">
        <v>42369</v>
      </c>
      <c r="D80" s="7">
        <v>2015</v>
      </c>
      <c r="E80" s="4">
        <v>1.0531999999999999</v>
      </c>
      <c r="F80" s="4">
        <v>19273</v>
      </c>
      <c r="G80" s="4">
        <v>103773</v>
      </c>
      <c r="H80" s="4">
        <v>8958</v>
      </c>
      <c r="I80" s="4">
        <v>190880</v>
      </c>
      <c r="J80" s="4">
        <v>90414</v>
      </c>
      <c r="K80" s="4">
        <v>266382</v>
      </c>
      <c r="L80" s="4">
        <v>101545</v>
      </c>
      <c r="M80" s="4">
        <v>0</v>
      </c>
      <c r="N80" s="4">
        <v>0</v>
      </c>
      <c r="O80" s="4">
        <v>55970</v>
      </c>
      <c r="P80" s="4">
        <v>56007</v>
      </c>
      <c r="Q80" s="4">
        <v>42670</v>
      </c>
      <c r="R80" s="4">
        <v>402115</v>
      </c>
      <c r="S80" s="4">
        <v>297397</v>
      </c>
      <c r="T80" s="4" t="e">
        <v>#N/A</v>
      </c>
      <c r="U80" s="4">
        <v>19333</v>
      </c>
      <c r="V80" s="4">
        <v>211235</v>
      </c>
      <c r="W80" s="4">
        <v>-19333</v>
      </c>
      <c r="X80" s="4">
        <v>23654</v>
      </c>
      <c r="Y80" s="4">
        <v>4630</v>
      </c>
      <c r="Z80" s="4">
        <v>127</v>
      </c>
      <c r="AA80" s="4">
        <v>4321</v>
      </c>
      <c r="AB80" s="4" t="e">
        <v>#N/A</v>
      </c>
      <c r="AC80" s="4" t="e">
        <v>#N/A</v>
      </c>
      <c r="AD80" s="4">
        <v>5789</v>
      </c>
      <c r="AE80" s="4" t="e">
        <v>#N/A</v>
      </c>
      <c r="AF80" s="4" t="e">
        <v>#N/A</v>
      </c>
      <c r="AG80" s="4">
        <v>2090</v>
      </c>
      <c r="AH80" s="4">
        <v>-359</v>
      </c>
      <c r="AI80" s="4" t="e">
        <v>#N/A</v>
      </c>
      <c r="AJ80" s="4">
        <v>5789</v>
      </c>
      <c r="AK80" s="4">
        <v>0</v>
      </c>
      <c r="AL80" s="4">
        <v>0</v>
      </c>
      <c r="AM80" s="4">
        <v>2483</v>
      </c>
      <c r="AN80" s="4">
        <v>0</v>
      </c>
      <c r="AO80" s="4">
        <v>1731</v>
      </c>
      <c r="AP80" s="4">
        <v>230117</v>
      </c>
      <c r="AQ80" s="4" t="e">
        <v>#N/A</v>
      </c>
      <c r="AR80" s="4">
        <v>14174</v>
      </c>
      <c r="AS80" s="4">
        <v>311701</v>
      </c>
      <c r="AT80" s="4">
        <v>104718</v>
      </c>
      <c r="AU80" s="4">
        <v>20.9481</v>
      </c>
      <c r="AV80" s="4">
        <v>3756</v>
      </c>
      <c r="AW80" s="4" t="e">
        <v>#N/A</v>
      </c>
      <c r="AX80" s="4">
        <v>0</v>
      </c>
      <c r="AY80" s="4">
        <v>14174</v>
      </c>
      <c r="AZ80" s="4">
        <v>14174</v>
      </c>
      <c r="BA80" s="4">
        <v>808818</v>
      </c>
      <c r="BB80" s="4">
        <v>34449</v>
      </c>
      <c r="BC80" s="4">
        <v>17930</v>
      </c>
      <c r="BD80" s="4">
        <v>-82175</v>
      </c>
      <c r="BE80" s="4">
        <v>10419</v>
      </c>
      <c r="BF80" s="8">
        <v>0.14789920368818105</v>
      </c>
      <c r="BG80" s="8">
        <v>4.6930008382229674E-2</v>
      </c>
      <c r="BH80" s="5">
        <v>2090</v>
      </c>
      <c r="BI80" s="4" t="e">
        <v>#N/A</v>
      </c>
      <c r="BJ80" s="5" t="e">
        <v>#N/A</v>
      </c>
      <c r="BK80" s="5" t="e">
        <v>#N/A</v>
      </c>
      <c r="BL80" s="4" t="e">
        <v>#N/A</v>
      </c>
      <c r="BM80" s="5" t="e">
        <v>#N/A</v>
      </c>
      <c r="BN80" s="5" t="e">
        <v>#N/A</v>
      </c>
      <c r="BO80" s="4" t="e">
        <v>#N/A</v>
      </c>
      <c r="BP80" s="4">
        <v>0</v>
      </c>
      <c r="BQ80" s="4" t="s">
        <v>71</v>
      </c>
      <c r="BR80" s="4">
        <v>0</v>
      </c>
      <c r="BS80" s="4">
        <v>104718</v>
      </c>
      <c r="BT80" s="4" t="e">
        <v>#N/A</v>
      </c>
      <c r="BU80" s="4" t="e">
        <v>#N/A</v>
      </c>
      <c r="BV80" s="4" t="e">
        <v>#N/A</v>
      </c>
      <c r="BW80" s="4" t="e">
        <v>#N/A</v>
      </c>
      <c r="BX80" s="4">
        <v>3.5248622906382505</v>
      </c>
      <c r="BY80" s="4">
        <v>-9.1631497119642802E-2</v>
      </c>
      <c r="BZ80" s="4">
        <v>-0.21975271486889847</v>
      </c>
      <c r="CA80" s="4">
        <v>0.16180656309556798</v>
      </c>
      <c r="CB80" s="4">
        <v>-0.38155927796446643</v>
      </c>
      <c r="CC80" s="4" t="e">
        <v>#N/A</v>
      </c>
      <c r="CD80" s="4" t="e">
        <v>#N/A</v>
      </c>
      <c r="CE80" s="4" t="e">
        <v>#N/A</v>
      </c>
      <c r="CF80" s="4">
        <v>12.904493396342778</v>
      </c>
      <c r="CG80" s="4" t="e">
        <v>#N/A</v>
      </c>
      <c r="CH80" s="4">
        <v>0.10611392263407234</v>
      </c>
      <c r="CI80" s="4" t="e">
        <v>#N/A</v>
      </c>
      <c r="CJ80" s="4" t="e">
        <v>#N/A</v>
      </c>
      <c r="CK80" s="4">
        <v>11.685446379323938</v>
      </c>
      <c r="CL80" s="4" t="e">
        <v>#N/A</v>
      </c>
      <c r="CM80" s="4" t="e">
        <v>#N/A</v>
      </c>
      <c r="CN80" s="4" t="e">
        <v>#N/A</v>
      </c>
      <c r="CO80" s="4">
        <v>15.483423383286677</v>
      </c>
      <c r="CP80" s="4">
        <v>-379.67057908443536</v>
      </c>
      <c r="CQ80" s="4" t="e">
        <v>#N/A</v>
      </c>
      <c r="CR80" s="4">
        <v>0.35864118473570994</v>
      </c>
      <c r="CS80" s="4">
        <v>7.0206284271912264E-2</v>
      </c>
      <c r="CT80" s="4">
        <v>0.26724783576007227</v>
      </c>
      <c r="CU80" s="4">
        <v>-0.2073945696129405</v>
      </c>
      <c r="CV80" s="4">
        <v>0.14789920368818105</v>
      </c>
      <c r="CW80" s="4">
        <v>0.6624522835507255</v>
      </c>
      <c r="CX80" s="4">
        <v>0.53448308791229782</v>
      </c>
      <c r="CY80" s="4">
        <v>12.981764084844995</v>
      </c>
      <c r="CZ80" s="4">
        <v>13.535399835749345</v>
      </c>
      <c r="DA80" s="4">
        <v>1</v>
      </c>
      <c r="DB80" s="4">
        <v>1.352115186098044</v>
      </c>
      <c r="DC80" s="4">
        <v>0.1168544637932393</v>
      </c>
    </row>
    <row r="81" spans="1:107" s="4" customFormat="1">
      <c r="A81" s="4">
        <v>80</v>
      </c>
      <c r="B81" s="4" t="s">
        <v>86</v>
      </c>
      <c r="C81" s="6">
        <v>42004</v>
      </c>
      <c r="D81" s="7">
        <v>2014</v>
      </c>
      <c r="E81" s="4">
        <v>1.03</v>
      </c>
      <c r="F81" s="4">
        <v>16297</v>
      </c>
      <c r="G81" s="4">
        <v>92001</v>
      </c>
      <c r="H81" s="4">
        <v>25623</v>
      </c>
      <c r="I81" s="4">
        <v>141273</v>
      </c>
      <c r="J81" s="4">
        <v>80302</v>
      </c>
      <c r="K81" s="4">
        <v>216109</v>
      </c>
      <c r="L81" s="4">
        <v>115152</v>
      </c>
      <c r="M81" s="4">
        <v>0</v>
      </c>
      <c r="N81" s="4">
        <v>0</v>
      </c>
      <c r="O81" s="4">
        <v>41789</v>
      </c>
      <c r="P81" s="4">
        <v>41883</v>
      </c>
      <c r="Q81" s="4">
        <v>15834</v>
      </c>
      <c r="R81" s="4">
        <v>350920</v>
      </c>
      <c r="S81" s="4">
        <v>260362</v>
      </c>
      <c r="T81" s="4" t="e">
        <v>#N/A</v>
      </c>
      <c r="U81" s="4">
        <v>12278</v>
      </c>
      <c r="V81" s="4">
        <v>209647</v>
      </c>
      <c r="W81" s="4">
        <v>-12278</v>
      </c>
      <c r="X81" s="4">
        <v>13598</v>
      </c>
      <c r="Y81" s="4">
        <v>12797</v>
      </c>
      <c r="Z81" s="4">
        <v>187</v>
      </c>
      <c r="AA81" s="4">
        <v>1320</v>
      </c>
      <c r="AB81" s="4" t="e">
        <v>#N/A</v>
      </c>
      <c r="AC81" s="4" t="e">
        <v>#N/A</v>
      </c>
      <c r="AD81" s="4">
        <v>7781</v>
      </c>
      <c r="AE81" s="4">
        <v>36.7973</v>
      </c>
      <c r="AF81" s="4" t="e">
        <v>#N/A</v>
      </c>
      <c r="AG81" s="4">
        <v>2822</v>
      </c>
      <c r="AH81" s="4">
        <v>1643</v>
      </c>
      <c r="AI81" s="4" t="e">
        <v>#N/A</v>
      </c>
      <c r="AJ81" s="4">
        <v>7781</v>
      </c>
      <c r="AK81" s="4">
        <v>0</v>
      </c>
      <c r="AL81" s="4">
        <v>0</v>
      </c>
      <c r="AM81" s="4">
        <v>22582</v>
      </c>
      <c r="AN81" s="4">
        <v>0</v>
      </c>
      <c r="AO81" s="4">
        <v>4465</v>
      </c>
      <c r="AP81" s="4">
        <v>181588</v>
      </c>
      <c r="AQ81" s="4" t="e">
        <v>#N/A</v>
      </c>
      <c r="AR81" s="4">
        <v>12691</v>
      </c>
      <c r="AS81" s="4">
        <v>270618</v>
      </c>
      <c r="AT81" s="4">
        <v>90558</v>
      </c>
      <c r="AU81" s="4">
        <v>21.747399999999999</v>
      </c>
      <c r="AV81" s="4">
        <v>3527</v>
      </c>
      <c r="AW81" s="4" t="e">
        <v>#N/A</v>
      </c>
      <c r="AX81" s="4">
        <v>0</v>
      </c>
      <c r="AY81" s="4">
        <v>12691</v>
      </c>
      <c r="AZ81" s="4">
        <v>12691</v>
      </c>
      <c r="BA81" s="4">
        <v>633873</v>
      </c>
      <c r="BB81" s="4">
        <v>28288</v>
      </c>
      <c r="BC81" s="4">
        <v>16218</v>
      </c>
      <c r="BD81" s="4">
        <v>-30764</v>
      </c>
      <c r="BE81" s="4">
        <v>20578</v>
      </c>
      <c r="BF81" s="8">
        <v>0.29673044389232195</v>
      </c>
      <c r="BG81" s="8">
        <v>0.18137223673313371</v>
      </c>
      <c r="BH81" s="5">
        <v>2822</v>
      </c>
      <c r="BI81" s="4" t="e">
        <v>#N/A</v>
      </c>
      <c r="BJ81" s="5" t="e">
        <v>#N/A</v>
      </c>
      <c r="BK81" s="5" t="e">
        <v>#N/A</v>
      </c>
      <c r="BL81" s="4" t="e">
        <v>#N/A</v>
      </c>
      <c r="BM81" s="5" t="e">
        <v>#N/A</v>
      </c>
      <c r="BN81" s="5" t="e">
        <v>#N/A</v>
      </c>
      <c r="BO81" s="4" t="e">
        <v>#N/A</v>
      </c>
      <c r="BP81" s="4">
        <v>0</v>
      </c>
      <c r="BQ81" s="4" t="s">
        <v>71</v>
      </c>
      <c r="BR81" s="4">
        <v>0</v>
      </c>
      <c r="BS81" s="4">
        <v>90558</v>
      </c>
      <c r="BT81" s="4" t="e">
        <v>#N/A</v>
      </c>
      <c r="BU81" s="4" t="e">
        <v>#N/A</v>
      </c>
      <c r="BV81" s="4" t="e">
        <v>#N/A</v>
      </c>
      <c r="BW81" s="4" t="e">
        <v>#N/A</v>
      </c>
      <c r="BX81" s="4">
        <v>3.6164937877578933</v>
      </c>
      <c r="BY81" s="4">
        <v>-5.2886629670374496E-3</v>
      </c>
      <c r="BZ81" s="4">
        <v>0.64581008702784015</v>
      </c>
      <c r="CA81" s="4">
        <v>0.17949998290373959</v>
      </c>
      <c r="CB81" s="4">
        <v>0.46631010412410057</v>
      </c>
      <c r="CC81" s="4" t="e">
        <v>#N/A</v>
      </c>
      <c r="CD81" s="4" t="e">
        <v>#N/A</v>
      </c>
      <c r="CE81" s="4" t="e">
        <v>#N/A</v>
      </c>
      <c r="CF81" s="4">
        <v>12.768313556242321</v>
      </c>
      <c r="CG81" s="4" t="e">
        <v>#N/A</v>
      </c>
      <c r="CH81" s="4">
        <v>4.5121395189786848E-2</v>
      </c>
      <c r="CI81" s="4" t="e">
        <v>#N/A</v>
      </c>
      <c r="CJ81" s="4" t="e">
        <v>#N/A</v>
      </c>
      <c r="CK81" s="4">
        <v>15.483423383286677</v>
      </c>
      <c r="CL81" s="4" t="e">
        <v>#N/A</v>
      </c>
      <c r="CM81" s="4" t="e">
        <v>#N/A</v>
      </c>
      <c r="CN81" s="4" t="e">
        <v>#N/A</v>
      </c>
      <c r="CO81" s="4">
        <v>-379.67057908443536</v>
      </c>
      <c r="CP81" s="4">
        <v>-144.34119168220658</v>
      </c>
      <c r="CQ81" s="4" t="e">
        <v>#N/A</v>
      </c>
      <c r="CR81" s="4">
        <v>0.37326456172346972</v>
      </c>
      <c r="CS81" s="4">
        <v>0.11945742619400433</v>
      </c>
      <c r="CT81" s="4">
        <v>0.20415125768160602</v>
      </c>
      <c r="CU81" s="4">
        <v>0.36797312430011198</v>
      </c>
      <c r="CV81" s="4">
        <v>0.29673044389232195</v>
      </c>
      <c r="CW81" s="4">
        <v>0.61583551806679582</v>
      </c>
      <c r="CX81" s="4">
        <v>0.4614611630115506</v>
      </c>
      <c r="CY81" s="4">
        <v>5.1201768879385749</v>
      </c>
      <c r="CZ81" s="4">
        <v>14.014222928951611</v>
      </c>
      <c r="DA81" s="4">
        <v>1</v>
      </c>
      <c r="DB81" s="4">
        <v>1.3478157334787719</v>
      </c>
      <c r="DC81" s="4">
        <v>0.15483423383286668</v>
      </c>
    </row>
    <row r="82" spans="1:107" s="4" customFormat="1">
      <c r="A82" s="4">
        <v>81</v>
      </c>
      <c r="B82" s="4" t="s">
        <v>86</v>
      </c>
      <c r="C82" s="6">
        <v>41639</v>
      </c>
      <c r="D82" s="7">
        <v>2013</v>
      </c>
      <c r="E82" s="4">
        <v>0.64929999999999999</v>
      </c>
      <c r="F82" s="4">
        <v>11005.2163</v>
      </c>
      <c r="G82" s="4">
        <v>81459.034299999999</v>
      </c>
      <c r="H82" s="4">
        <v>7649.8230000000003</v>
      </c>
      <c r="I82" s="4">
        <v>139595.2482</v>
      </c>
      <c r="J82" s="4">
        <v>78878.731700000004</v>
      </c>
      <c r="K82" s="4">
        <v>193265.81700000001</v>
      </c>
      <c r="L82" s="4">
        <v>80245.855899999995</v>
      </c>
      <c r="M82" s="4">
        <v>0</v>
      </c>
      <c r="N82" s="4">
        <v>0</v>
      </c>
      <c r="O82" s="4">
        <v>32005.099900000001</v>
      </c>
      <c r="P82" s="4">
        <v>7575.6460999999999</v>
      </c>
      <c r="Q82" s="4">
        <v>30838.4342</v>
      </c>
      <c r="R82" s="4">
        <v>303426.72840000002</v>
      </c>
      <c r="S82" s="4">
        <v>225228.47880000001</v>
      </c>
      <c r="T82" s="4" t="e">
        <v>#N/A</v>
      </c>
      <c r="U82" s="4">
        <v>7513.2114000000001</v>
      </c>
      <c r="V82" s="4">
        <v>163831.47469999999</v>
      </c>
      <c r="W82" s="4">
        <v>-7513.2115000000003</v>
      </c>
      <c r="X82" s="4">
        <v>23097.859</v>
      </c>
      <c r="Y82" s="4">
        <v>2480.6941999999999</v>
      </c>
      <c r="Z82" s="4">
        <v>241.70849999999999</v>
      </c>
      <c r="AA82" s="4">
        <v>15584.6477</v>
      </c>
      <c r="AB82" s="4" t="e">
        <v>#N/A</v>
      </c>
      <c r="AC82" s="4" t="e">
        <v>#N/A</v>
      </c>
      <c r="AD82" s="4">
        <v>8447.1993999999995</v>
      </c>
      <c r="AE82" s="4">
        <v>23.607900000000001</v>
      </c>
      <c r="AF82" s="4" t="e">
        <v>#N/A</v>
      </c>
      <c r="AG82" s="4">
        <v>4428.4252999999999</v>
      </c>
      <c r="AH82" s="4">
        <v>1368.5420999999999</v>
      </c>
      <c r="AI82" s="4" t="e">
        <v>#N/A</v>
      </c>
      <c r="AJ82" s="4">
        <v>8447.1991999999991</v>
      </c>
      <c r="AK82" s="4">
        <v>0</v>
      </c>
      <c r="AL82" s="4">
        <v>0</v>
      </c>
      <c r="AM82" s="4">
        <v>-11135.0627</v>
      </c>
      <c r="AN82" s="4">
        <v>0</v>
      </c>
      <c r="AO82" s="4">
        <v>5796.9674000000005</v>
      </c>
      <c r="AP82" s="4">
        <v>150801.65289999999</v>
      </c>
      <c r="AQ82" s="4" t="e">
        <v>#N/A</v>
      </c>
      <c r="AR82" s="4">
        <v>10989.456399999999</v>
      </c>
      <c r="AS82" s="4">
        <v>224547.98389999999</v>
      </c>
      <c r="AT82" s="4">
        <v>78198.244500000001</v>
      </c>
      <c r="AU82" s="4">
        <v>23.845400000000001</v>
      </c>
      <c r="AV82" s="4">
        <v>3441.0039999999999</v>
      </c>
      <c r="AW82" s="4" t="e">
        <v>#N/A</v>
      </c>
      <c r="AX82" s="4">
        <v>0</v>
      </c>
      <c r="AY82" s="4">
        <v>10989.456</v>
      </c>
      <c r="AZ82" s="4">
        <v>10989.456</v>
      </c>
      <c r="BA82" s="4">
        <v>534835.19449999998</v>
      </c>
      <c r="BB82" s="4">
        <v>25308.677899999999</v>
      </c>
      <c r="BC82" s="4">
        <v>14430.4602</v>
      </c>
      <c r="BD82" s="4">
        <v>-62721.188399999999</v>
      </c>
      <c r="BE82" s="4">
        <v>10927.893399999999</v>
      </c>
      <c r="BF82" s="8">
        <v>0.1336366354911499</v>
      </c>
      <c r="BG82" s="8">
        <v>5.4800024346387463E-2</v>
      </c>
      <c r="BH82" s="5">
        <v>4428.4251999999997</v>
      </c>
      <c r="BI82" s="4" t="e">
        <v>#N/A</v>
      </c>
      <c r="BJ82" s="5" t="e">
        <v>#N/A</v>
      </c>
      <c r="BK82" s="5" t="e">
        <v>#N/A</v>
      </c>
      <c r="BL82" s="4" t="e">
        <v>#N/A</v>
      </c>
      <c r="BM82" s="5" t="e">
        <v>#N/A</v>
      </c>
      <c r="BN82" s="5" t="e">
        <v>#N/A</v>
      </c>
      <c r="BO82" s="4" t="e">
        <v>#N/A</v>
      </c>
      <c r="BP82" s="4">
        <v>0</v>
      </c>
      <c r="BQ82" s="4" t="s">
        <v>71</v>
      </c>
      <c r="BR82" s="4">
        <v>0</v>
      </c>
      <c r="BS82" s="4">
        <v>78198.244500000001</v>
      </c>
      <c r="BT82" s="4" t="e">
        <v>#N/A</v>
      </c>
      <c r="BU82" s="4" t="e">
        <v>#N/A</v>
      </c>
      <c r="BV82" s="4" t="e">
        <v>#N/A</v>
      </c>
      <c r="BW82" s="4" t="e">
        <v>#N/A</v>
      </c>
      <c r="BX82" s="4">
        <v>3.6217824507249308</v>
      </c>
      <c r="BY82" s="4">
        <v>4.9637382239512373</v>
      </c>
      <c r="BZ82" s="4">
        <v>0.36202508092020241</v>
      </c>
      <c r="CA82" s="4">
        <v>-8.8421739015897067</v>
      </c>
      <c r="CB82" s="4">
        <v>9.2041989825099098</v>
      </c>
      <c r="CC82" s="4" t="e">
        <v>#N/A</v>
      </c>
      <c r="CD82" s="4" t="e">
        <v>#N/A</v>
      </c>
      <c r="CE82" s="4" t="e">
        <v>#N/A</v>
      </c>
      <c r="CF82" s="4">
        <v>12.622895438258906</v>
      </c>
      <c r="CG82" s="4" t="e">
        <v>#N/A</v>
      </c>
      <c r="CH82" s="4">
        <v>0.10163387504658604</v>
      </c>
      <c r="CI82" s="4" t="e">
        <v>#N/A</v>
      </c>
      <c r="CJ82" s="4" t="e">
        <v>#N/A</v>
      </c>
      <c r="CK82" s="4">
        <v>-379.67057908443536</v>
      </c>
      <c r="CL82" s="4" t="e">
        <v>#N/A</v>
      </c>
      <c r="CM82" s="4" t="e">
        <v>#N/A</v>
      </c>
      <c r="CN82" s="4" t="e">
        <v>#N/A</v>
      </c>
      <c r="CO82" s="4">
        <v>-144.34119168220658</v>
      </c>
      <c r="CP82" s="4">
        <v>7.4008080133892484</v>
      </c>
      <c r="CQ82" s="4" t="e">
        <v>#N/A</v>
      </c>
      <c r="CR82" s="4">
        <v>0.36609922496201552</v>
      </c>
      <c r="CS82" s="4">
        <v>6.1481199755769433E-2</v>
      </c>
      <c r="CT82" s="4">
        <v>0.12345993955327295</v>
      </c>
      <c r="CU82" s="4">
        <v>0.23607897122209101</v>
      </c>
      <c r="CV82" s="4">
        <v>0.1336366354911499</v>
      </c>
      <c r="CW82" s="4">
        <v>0.63694394366346796</v>
      </c>
      <c r="CX82" s="4">
        <v>0.40928156513794883</v>
      </c>
      <c r="CY82" s="4">
        <v>9.4651789978112344</v>
      </c>
      <c r="CZ82" s="4">
        <v>14.053328268769514</v>
      </c>
      <c r="DA82" s="4">
        <v>1</v>
      </c>
      <c r="DB82" s="4">
        <v>1.3471952126863986</v>
      </c>
      <c r="DC82" s="4">
        <v>-3.7967057908443538</v>
      </c>
    </row>
    <row r="83" spans="1:107" s="4" customFormat="1">
      <c r="A83" s="4">
        <v>82</v>
      </c>
      <c r="B83" s="4" t="s">
        <v>86</v>
      </c>
      <c r="C83" s="6">
        <v>41274</v>
      </c>
      <c r="D83" s="7">
        <v>2012</v>
      </c>
      <c r="E83" s="4">
        <v>0.83050000000000002</v>
      </c>
      <c r="F83" s="4">
        <v>6510.2448000000004</v>
      </c>
      <c r="G83" s="4">
        <v>73244.310700000002</v>
      </c>
      <c r="H83" s="4">
        <v>12463.7014</v>
      </c>
      <c r="I83" s="4">
        <v>149264.70920000001</v>
      </c>
      <c r="J83" s="4">
        <v>79992.262300000002</v>
      </c>
      <c r="K83" s="4">
        <v>178172.3486</v>
      </c>
      <c r="L83" s="4">
        <v>71702.959799999997</v>
      </c>
      <c r="M83" s="4">
        <v>0</v>
      </c>
      <c r="N83" s="4">
        <v>0</v>
      </c>
      <c r="O83" s="4">
        <v>19192.6463</v>
      </c>
      <c r="P83" s="4">
        <v>1787.3693000000001</v>
      </c>
      <c r="Q83" s="4">
        <v>51405.354399999997</v>
      </c>
      <c r="R83" s="4">
        <v>292813.57689999999</v>
      </c>
      <c r="S83" s="4">
        <v>225532.03839999999</v>
      </c>
      <c r="T83" s="4" t="e">
        <v>#N/A</v>
      </c>
      <c r="U83" s="4">
        <v>6851.0942999999997</v>
      </c>
      <c r="V83" s="4">
        <v>143548.86960000001</v>
      </c>
      <c r="W83" s="4">
        <v>-6851.0945000000002</v>
      </c>
      <c r="X83" s="4">
        <v>15105.867</v>
      </c>
      <c r="Y83" s="4">
        <v>3641.0364</v>
      </c>
      <c r="Z83" s="4">
        <v>539.91920000000005</v>
      </c>
      <c r="AA83" s="4">
        <v>8254.7726000000002</v>
      </c>
      <c r="AB83" s="4" t="e">
        <v>#N/A</v>
      </c>
      <c r="AC83" s="4" t="e">
        <v>#N/A</v>
      </c>
      <c r="AD83" s="4">
        <v>-7621.4800999999998</v>
      </c>
      <c r="AE83" s="4" t="e">
        <v>#N/A</v>
      </c>
      <c r="AF83" s="4" t="e">
        <v>#N/A</v>
      </c>
      <c r="AG83" s="4">
        <v>-8507.7975999999999</v>
      </c>
      <c r="AH83" s="4">
        <v>-1878.8106</v>
      </c>
      <c r="AI83" s="4" t="e">
        <v>#N/A</v>
      </c>
      <c r="AJ83" s="4">
        <v>-7621.4799000000003</v>
      </c>
      <c r="AK83" s="4">
        <v>0</v>
      </c>
      <c r="AL83" s="4">
        <v>0</v>
      </c>
      <c r="AM83" s="4">
        <v>-2576.3928999999998</v>
      </c>
      <c r="AN83" s="4">
        <v>0</v>
      </c>
      <c r="AO83" s="4">
        <v>-10386.608200000001</v>
      </c>
      <c r="AP83" s="4">
        <v>134229.66639999999</v>
      </c>
      <c r="AQ83" s="4" t="e">
        <v>#N/A</v>
      </c>
      <c r="AR83" s="4">
        <v>-3929.4285</v>
      </c>
      <c r="AS83" s="4">
        <v>212821.31210000001</v>
      </c>
      <c r="AT83" s="4">
        <v>67281.536699999997</v>
      </c>
      <c r="AU83" s="4" t="e">
        <v>#N/A</v>
      </c>
      <c r="AV83" s="4">
        <v>-327.00450000000001</v>
      </c>
      <c r="AW83" s="4" t="e">
        <v>#N/A</v>
      </c>
      <c r="AX83" s="4">
        <v>0</v>
      </c>
      <c r="AY83" s="4">
        <v>-3929.4286999999999</v>
      </c>
      <c r="AZ83" s="4">
        <v>-3929.4286999999999</v>
      </c>
      <c r="BA83" s="4">
        <v>490654.32640000002</v>
      </c>
      <c r="BB83" s="4">
        <v>5946.2206999999999</v>
      </c>
      <c r="BC83" s="4">
        <v>-4256.433</v>
      </c>
      <c r="BD83" s="4">
        <v>-73911.497700000007</v>
      </c>
      <c r="BE83" s="4">
        <v>-3980.4435000000003</v>
      </c>
      <c r="BF83" s="8">
        <v>0.12711608994311427</v>
      </c>
      <c r="BG83" s="8">
        <v>8.3500657769679951E-2</v>
      </c>
      <c r="BH83" s="5">
        <v>-8507.7973999999995</v>
      </c>
      <c r="BI83" s="4" t="e">
        <v>#N/A</v>
      </c>
      <c r="BJ83" s="5" t="e">
        <v>#N/A</v>
      </c>
      <c r="BK83" s="5" t="e">
        <v>#N/A</v>
      </c>
      <c r="BL83" s="4" t="e">
        <v>#N/A</v>
      </c>
      <c r="BM83" s="5" t="e">
        <v>#N/A</v>
      </c>
      <c r="BN83" s="5" t="e">
        <v>#N/A</v>
      </c>
      <c r="BO83" s="4" t="e">
        <v>#N/A</v>
      </c>
      <c r="BP83" s="4">
        <v>0</v>
      </c>
      <c r="BQ83" s="4" t="s">
        <v>71</v>
      </c>
      <c r="BR83" s="4">
        <v>0</v>
      </c>
      <c r="BS83" s="4">
        <v>67281.536699999997</v>
      </c>
      <c r="BT83" s="4" t="e">
        <v>#N/A</v>
      </c>
      <c r="BU83" s="4" t="e">
        <v>#N/A</v>
      </c>
      <c r="BV83" s="4" t="e">
        <v>#N/A</v>
      </c>
      <c r="BW83" s="4" t="e">
        <v>#N/A</v>
      </c>
      <c r="BX83" s="4">
        <v>-1.3419557732263063</v>
      </c>
      <c r="BY83" s="4">
        <v>-4.4730298716974959</v>
      </c>
      <c r="BZ83" s="4">
        <v>1.6222726879548521</v>
      </c>
      <c r="CA83" s="4" t="e">
        <v>#N/A</v>
      </c>
      <c r="CB83" s="4" t="e">
        <v>#N/A</v>
      </c>
      <c r="CC83" s="4" t="e">
        <v>#N/A</v>
      </c>
      <c r="CD83" s="4" t="e">
        <v>#N/A</v>
      </c>
      <c r="CE83" s="4" t="e">
        <v>#N/A</v>
      </c>
      <c r="CF83" s="4">
        <v>12.587291429188264</v>
      </c>
      <c r="CG83" s="4" t="e">
        <v>#N/A</v>
      </c>
      <c r="CH83" s="4">
        <v>0.17555659455488862</v>
      </c>
      <c r="CI83" s="4" t="e">
        <v>#N/A</v>
      </c>
      <c r="CJ83" s="4" t="e">
        <v>#N/A</v>
      </c>
      <c r="CK83" s="4">
        <v>-144.34119168220658</v>
      </c>
      <c r="CL83" s="4" t="e">
        <v>#N/A</v>
      </c>
      <c r="CM83" s="4" t="e">
        <v>#N/A</v>
      </c>
      <c r="CN83" s="4" t="e">
        <v>#DIV/0!</v>
      </c>
      <c r="CO83" s="4">
        <v>7.4008080133892484</v>
      </c>
      <c r="CP83" s="4" t="e">
        <v>#DIV/0!</v>
      </c>
      <c r="CQ83" s="4" t="e">
        <v>#N/A</v>
      </c>
      <c r="CR83" s="4">
        <v>0.42043239764815699</v>
      </c>
      <c r="CS83" s="4">
        <v>6.4798724160525761E-2</v>
      </c>
      <c r="CT83" s="4">
        <v>8.4486164597215252E-2</v>
      </c>
      <c r="CU83" s="4">
        <v>0.18088778972138372</v>
      </c>
      <c r="CV83" s="4">
        <v>0.12711608994311427</v>
      </c>
      <c r="CW83" s="4">
        <v>0.60848390462730628</v>
      </c>
      <c r="CX83" s="4">
        <v>0.28525873874697039</v>
      </c>
      <c r="CY83" s="4">
        <v>-27.797056483781262</v>
      </c>
      <c r="CZ83" s="4">
        <v>-5.840277872250204</v>
      </c>
      <c r="DA83" s="4">
        <v>1</v>
      </c>
      <c r="DB83" s="4">
        <v>1.2983236394142394</v>
      </c>
      <c r="DC83" s="4">
        <v>-1.4434119168220658</v>
      </c>
    </row>
    <row r="84" spans="1:107" s="4" customFormat="1">
      <c r="A84" s="4">
        <v>83</v>
      </c>
      <c r="B84" s="4" t="s">
        <v>86</v>
      </c>
      <c r="C84" s="6">
        <v>40908</v>
      </c>
      <c r="D84" s="7">
        <v>2011</v>
      </c>
      <c r="E84" s="4">
        <v>0.93369999999999997</v>
      </c>
      <c r="F84" s="4">
        <v>6836.8104000000003</v>
      </c>
      <c r="G84" s="4">
        <v>61241.975599999998</v>
      </c>
      <c r="H84" s="4">
        <v>12368.1571</v>
      </c>
      <c r="I84" s="4">
        <v>118997.682</v>
      </c>
      <c r="J84" s="4">
        <v>82204.726800000004</v>
      </c>
      <c r="K84" s="4">
        <v>153603.69579999999</v>
      </c>
      <c r="L84" s="4">
        <v>86680.445999999996</v>
      </c>
      <c r="M84" s="4">
        <v>0</v>
      </c>
      <c r="N84" s="4">
        <v>0</v>
      </c>
      <c r="O84" s="4">
        <v>24240.8825</v>
      </c>
      <c r="P84" s="4">
        <v>1691.7989</v>
      </c>
      <c r="Q84" s="4">
        <v>29406.5183</v>
      </c>
      <c r="R84" s="4">
        <v>283027.5465</v>
      </c>
      <c r="S84" s="4">
        <v>212481.94990000001</v>
      </c>
      <c r="T84" s="4" t="e">
        <v>#N/A</v>
      </c>
      <c r="U84" s="4">
        <v>11174.799300000001</v>
      </c>
      <c r="V84" s="4">
        <v>164029.87349999999</v>
      </c>
      <c r="W84" s="4">
        <v>-11174.799199999999</v>
      </c>
      <c r="X84" s="4">
        <v>18985.905900000002</v>
      </c>
      <c r="Y84" s="4">
        <v>3067.1273999999999</v>
      </c>
      <c r="Z84" s="4">
        <v>262.3544</v>
      </c>
      <c r="AA84" s="4">
        <v>7811.1062000000002</v>
      </c>
      <c r="AB84" s="4" t="e">
        <v>#N/A</v>
      </c>
      <c r="AC84" s="4">
        <v>-0.24970000000000001</v>
      </c>
      <c r="AD84" s="4">
        <v>7438.8162000000002</v>
      </c>
      <c r="AE84" s="4">
        <v>24.345800000000001</v>
      </c>
      <c r="AF84" s="4" t="e">
        <v>#N/A</v>
      </c>
      <c r="AG84" s="4">
        <v>4157.9038</v>
      </c>
      <c r="AH84" s="4">
        <v>1345.6704999999999</v>
      </c>
      <c r="AI84" s="4" t="e">
        <v>#N/A</v>
      </c>
      <c r="AJ84" s="4">
        <v>7438.8163000000004</v>
      </c>
      <c r="AK84" s="4">
        <v>0</v>
      </c>
      <c r="AL84" s="4">
        <v>0</v>
      </c>
      <c r="AM84" s="4">
        <v>2478.4297000000001</v>
      </c>
      <c r="AN84" s="4">
        <v>0</v>
      </c>
      <c r="AO84" s="4">
        <v>5527.3281999999999</v>
      </c>
      <c r="AP84" s="4">
        <v>123772.5946</v>
      </c>
      <c r="AQ84" s="4" t="e">
        <v>#N/A</v>
      </c>
      <c r="AR84" s="4">
        <v>8861.8026000000009</v>
      </c>
      <c r="AS84" s="4">
        <v>200822.82579999999</v>
      </c>
      <c r="AT84" s="4">
        <v>70545.603900000002</v>
      </c>
      <c r="AU84" s="4">
        <v>25.4039</v>
      </c>
      <c r="AV84" s="4">
        <v>3025.5309000000002</v>
      </c>
      <c r="AW84" s="4" t="e">
        <v>#N/A</v>
      </c>
      <c r="AX84" s="4" t="e">
        <v>#N/A</v>
      </c>
      <c r="AY84" s="4">
        <v>8861.8022000000001</v>
      </c>
      <c r="AZ84" s="4">
        <v>8861.8022000000001</v>
      </c>
      <c r="BA84" s="4">
        <v>454367.28950000001</v>
      </c>
      <c r="BB84" s="4">
        <v>20637.771000000001</v>
      </c>
      <c r="BC84" s="4">
        <v>11909.7063</v>
      </c>
      <c r="BD84" s="4">
        <v>-53104.3897</v>
      </c>
      <c r="BE84" s="4">
        <v>10505.9437</v>
      </c>
      <c r="BF84" s="8">
        <v>0.16138942521586261</v>
      </c>
      <c r="BG84" s="8">
        <v>0.10393611784807708</v>
      </c>
      <c r="BH84" s="5">
        <v>4157.9036999999998</v>
      </c>
      <c r="BI84" s="4" t="e">
        <v>#N/A</v>
      </c>
      <c r="BJ84" s="5" t="e">
        <v>#N/A</v>
      </c>
      <c r="BK84" s="5" t="e">
        <v>#N/A</v>
      </c>
      <c r="BL84" s="4" t="e">
        <v>#N/A</v>
      </c>
      <c r="BM84" s="5" t="e">
        <v>#N/A</v>
      </c>
      <c r="BN84" s="5" t="e">
        <v>#N/A</v>
      </c>
      <c r="BO84" s="4" t="e">
        <v>#N/A</v>
      </c>
      <c r="BP84" s="4">
        <v>0</v>
      </c>
      <c r="BQ84" s="4" t="s">
        <v>71</v>
      </c>
      <c r="BR84" s="4">
        <v>0</v>
      </c>
      <c r="BS84" s="4">
        <v>70545.603900000002</v>
      </c>
      <c r="BT84" s="4" t="e">
        <v>#N/A</v>
      </c>
      <c r="BU84" s="4" t="e">
        <v>#N/A</v>
      </c>
      <c r="BV84" s="4" t="e">
        <v>#N/A</v>
      </c>
      <c r="BW84" s="4" t="e">
        <v>#N/A</v>
      </c>
      <c r="BX84" s="4">
        <v>3.1310740984711893</v>
      </c>
      <c r="BY84" s="4">
        <v>4.7791596457477326E-2</v>
      </c>
      <c r="BZ84" s="4">
        <v>0.16180656309556798</v>
      </c>
      <c r="CA84" s="4" t="e">
        <v>#N/A</v>
      </c>
      <c r="CB84" s="4" t="e">
        <v>#N/A</v>
      </c>
      <c r="CC84" s="4" t="e">
        <v>#N/A</v>
      </c>
      <c r="CD84" s="4" t="e">
        <v>#N/A</v>
      </c>
      <c r="CE84" s="4" t="e">
        <v>#N/A</v>
      </c>
      <c r="CF84" s="4">
        <v>12.553299509344223</v>
      </c>
      <c r="CG84" s="4" t="e">
        <v>#N/A</v>
      </c>
      <c r="CH84" s="4">
        <v>0.1038998453106401</v>
      </c>
      <c r="CI84" s="4" t="e">
        <v>#N/A</v>
      </c>
      <c r="CJ84" s="4" t="e">
        <v>#N/A</v>
      </c>
      <c r="CK84" s="4">
        <v>7.4008080133892484</v>
      </c>
      <c r="CL84" s="4" t="e">
        <v>#N/A</v>
      </c>
      <c r="CM84" s="4" t="e">
        <v>#DIV/0!</v>
      </c>
      <c r="CN84" s="4" t="e">
        <v>#DIV/0!</v>
      </c>
      <c r="CO84" s="4" t="e">
        <v>#DIV/0!</v>
      </c>
      <c r="CP84" s="4" t="e">
        <v>#DIV/0!</v>
      </c>
      <c r="CQ84" s="4" t="e">
        <v>#N/A</v>
      </c>
      <c r="CR84" s="4">
        <v>0.41016136321557661</v>
      </c>
      <c r="CS84" s="4">
        <v>6.7855471092811093E-2</v>
      </c>
      <c r="CT84" s="4">
        <v>0.15703156450834133</v>
      </c>
      <c r="CU84" s="4">
        <v>0.2434576799691395</v>
      </c>
      <c r="CV84" s="4">
        <v>0.16138942521586261</v>
      </c>
      <c r="CW84" s="4">
        <v>0.54271641647432356</v>
      </c>
      <c r="CX84" s="4">
        <v>0.3436200295962028</v>
      </c>
      <c r="CY84" s="4">
        <v>9.8723932053814458</v>
      </c>
      <c r="CZ84" s="4">
        <v>12.561806420371433</v>
      </c>
      <c r="DA84" s="4">
        <v>1</v>
      </c>
      <c r="DB84" s="4">
        <v>1.3320074793797814</v>
      </c>
      <c r="DC84" s="4">
        <v>7.4008080133892554E-2</v>
      </c>
    </row>
    <row r="85" spans="1:107" s="4" customFormat="1">
      <c r="A85" s="4">
        <v>84</v>
      </c>
      <c r="B85" s="4" t="s">
        <v>86</v>
      </c>
      <c r="C85" s="6">
        <v>40543</v>
      </c>
      <c r="D85" s="7">
        <v>2010</v>
      </c>
      <c r="E85" s="4">
        <v>0.87290000000000001</v>
      </c>
      <c r="F85" s="4">
        <v>7418.692</v>
      </c>
      <c r="G85" s="4">
        <v>56522.178200000002</v>
      </c>
      <c r="H85" s="4">
        <v>8267.7176999999992</v>
      </c>
      <c r="I85" s="4">
        <v>99687.309200000003</v>
      </c>
      <c r="J85" s="4">
        <v>83789.566800000001</v>
      </c>
      <c r="K85" s="4">
        <v>132852.19709999999</v>
      </c>
      <c r="L85" s="4">
        <v>97086.918000000005</v>
      </c>
      <c r="M85" s="4">
        <v>0</v>
      </c>
      <c r="N85" s="4">
        <v>0</v>
      </c>
      <c r="O85" s="4">
        <v>14381.374299999999</v>
      </c>
      <c r="P85" s="4">
        <v>-2971.7577999999999</v>
      </c>
      <c r="Q85" s="4">
        <v>15563.2009</v>
      </c>
      <c r="R85" s="4">
        <v>267609.28960000002</v>
      </c>
      <c r="S85" s="4">
        <v>205098.3095</v>
      </c>
      <c r="T85" s="4" t="e">
        <v>#N/A</v>
      </c>
      <c r="U85" s="4">
        <v>5209.1318000000001</v>
      </c>
      <c r="V85" s="4">
        <v>167921.9694</v>
      </c>
      <c r="W85" s="4">
        <v>-5209.1319999999996</v>
      </c>
      <c r="X85" s="4">
        <v>13646.220499999999</v>
      </c>
      <c r="Y85" s="4">
        <v>2408.1745999999998</v>
      </c>
      <c r="Z85" s="4">
        <v>115.6418</v>
      </c>
      <c r="AA85" s="4">
        <v>8437.0889999999999</v>
      </c>
      <c r="AB85" s="4" t="e">
        <v>#N/A</v>
      </c>
      <c r="AC85" s="4" t="e">
        <v>#N/A</v>
      </c>
      <c r="AD85" s="4">
        <v>5102.7046</v>
      </c>
      <c r="AE85" s="4">
        <v>25.078199999999999</v>
      </c>
      <c r="AF85" s="4" t="e">
        <v>#N/A</v>
      </c>
      <c r="AG85" s="4">
        <v>2713.6655000000001</v>
      </c>
      <c r="AH85" s="4">
        <v>903.78729999999996</v>
      </c>
      <c r="AI85" s="4" t="e">
        <v>#N/A</v>
      </c>
      <c r="AJ85" s="4">
        <v>5102.7047000000002</v>
      </c>
      <c r="AK85" s="4">
        <v>0</v>
      </c>
      <c r="AL85" s="4">
        <v>50.627000000000002</v>
      </c>
      <c r="AM85" s="4">
        <v>32774.505400000002</v>
      </c>
      <c r="AN85" s="4">
        <v>0</v>
      </c>
      <c r="AO85" s="4">
        <v>3603.8768</v>
      </c>
      <c r="AP85" s="4">
        <v>106974.25930000001</v>
      </c>
      <c r="AQ85" s="4" t="e">
        <v>#N/A</v>
      </c>
      <c r="AR85" s="4">
        <v>8251.1502</v>
      </c>
      <c r="AS85" s="4">
        <v>183819.70850000001</v>
      </c>
      <c r="AT85" s="4">
        <v>62460.349800000004</v>
      </c>
      <c r="AU85" s="4">
        <v>29.785799999999998</v>
      </c>
      <c r="AV85" s="4">
        <v>3494.5482999999999</v>
      </c>
      <c r="AW85" s="4" t="e">
        <v>#N/A</v>
      </c>
      <c r="AX85" s="4">
        <v>-13.423500000000001</v>
      </c>
      <c r="AY85" s="4">
        <v>8251.1504000000004</v>
      </c>
      <c r="AZ85" s="4">
        <v>8251.1504000000004</v>
      </c>
      <c r="BA85" s="4">
        <v>342587.95510000002</v>
      </c>
      <c r="BB85" s="4">
        <v>16553.716700000001</v>
      </c>
      <c r="BC85" s="4">
        <v>11732.2752</v>
      </c>
      <c r="BD85" s="4">
        <v>-36839.165399999998</v>
      </c>
      <c r="BE85" s="4">
        <v>7510.8793000000005</v>
      </c>
      <c r="BF85" s="8">
        <v>0.15735613515787422</v>
      </c>
      <c r="BG85" s="8">
        <v>8.2936511842371996E-2</v>
      </c>
      <c r="BH85" s="5">
        <v>2713.6655000000001</v>
      </c>
      <c r="BI85" s="4" t="e">
        <v>#N/A</v>
      </c>
      <c r="BJ85" s="5" t="e">
        <v>#N/A</v>
      </c>
      <c r="BK85" s="5" t="e">
        <v>#N/A</v>
      </c>
      <c r="BL85" s="4" t="e">
        <v>#N/A</v>
      </c>
      <c r="BM85" s="5" t="e">
        <v>#N/A</v>
      </c>
      <c r="BN85" s="5" t="e">
        <v>#N/A</v>
      </c>
      <c r="BO85" s="4" t="e">
        <v>#N/A</v>
      </c>
      <c r="BP85" s="4">
        <v>0</v>
      </c>
      <c r="BQ85" s="4" t="s">
        <v>71</v>
      </c>
      <c r="BR85" s="4">
        <v>0</v>
      </c>
      <c r="BS85" s="4">
        <v>62460.349800000004</v>
      </c>
      <c r="BT85" s="4" t="e">
        <v>#N/A</v>
      </c>
      <c r="BU85" s="4" t="e">
        <v>#N/A</v>
      </c>
      <c r="BV85" s="4" t="e">
        <v>#N/A</v>
      </c>
      <c r="BW85" s="4" t="e">
        <v>#N/A</v>
      </c>
      <c r="BX85" s="4">
        <v>3.083282502013712</v>
      </c>
      <c r="BY85" s="4">
        <v>-22.101283429529104</v>
      </c>
      <c r="BZ85" s="4">
        <v>0.17949998290373959</v>
      </c>
      <c r="CA85" s="4" t="e">
        <v>#N/A</v>
      </c>
      <c r="CB85" s="4" t="e">
        <v>#N/A</v>
      </c>
      <c r="CC85" s="4" t="e">
        <v>#N/A</v>
      </c>
      <c r="CD85" s="4" t="e">
        <v>#N/A</v>
      </c>
      <c r="CE85" s="4" t="e">
        <v>#N/A</v>
      </c>
      <c r="CF85" s="4">
        <v>12.49728332113293</v>
      </c>
      <c r="CG85" s="4" t="e">
        <v>#N/A</v>
      </c>
      <c r="CH85" s="4">
        <v>5.815642993284191E-2</v>
      </c>
      <c r="CI85" s="4" t="e">
        <v>#N/A</v>
      </c>
      <c r="CJ85" s="4" t="e">
        <v>#N/A</v>
      </c>
      <c r="CK85" s="4" t="e">
        <v>#DIV/0!</v>
      </c>
      <c r="CL85" s="4" t="e">
        <v>#DIV/0!</v>
      </c>
      <c r="CM85" s="4" t="e">
        <v>#DIV/0!</v>
      </c>
      <c r="CN85" s="4" t="e">
        <v>#DIV/0!</v>
      </c>
      <c r="CO85" s="4" t="e">
        <v>#DIV/0!</v>
      </c>
      <c r="CP85" s="4" t="e">
        <v>#DIV/0!</v>
      </c>
      <c r="CQ85" s="4" t="e">
        <v>#DIV/0!</v>
      </c>
      <c r="CR85" s="4">
        <v>0.42094995681345732</v>
      </c>
      <c r="CS85" s="4">
        <v>5.8616835474757746E-2</v>
      </c>
      <c r="CT85" s="4" t="e">
        <v>#N/A</v>
      </c>
      <c r="CU85" s="4">
        <v>0.25078196346778558</v>
      </c>
      <c r="CV85" s="4">
        <v>0.15735613515787422</v>
      </c>
      <c r="CW85" s="4">
        <v>0.49644090195290436</v>
      </c>
      <c r="CX85" s="4">
        <v>0.23024805890536332</v>
      </c>
      <c r="CY85" s="4">
        <v>13.897494158906268</v>
      </c>
      <c r="CZ85" s="4">
        <v>13.210221246631571</v>
      </c>
      <c r="DA85" s="4">
        <v>1</v>
      </c>
      <c r="DB85" s="4">
        <v>1.3047854477805922</v>
      </c>
      <c r="DC85" s="4">
        <v>-0.61423393333021647</v>
      </c>
    </row>
    <row r="86" spans="1:107" s="4" customFormat="1">
      <c r="A86" s="4">
        <v>85</v>
      </c>
      <c r="B86" s="4" t="s">
        <v>87</v>
      </c>
      <c r="C86" s="6">
        <v>44561</v>
      </c>
      <c r="D86" s="7">
        <v>2021</v>
      </c>
      <c r="E86" s="4">
        <v>0.78580000000000005</v>
      </c>
      <c r="F86" s="4">
        <v>1641</v>
      </c>
      <c r="G86" s="4">
        <v>32138</v>
      </c>
      <c r="H86" s="4">
        <v>8779</v>
      </c>
      <c r="I86" s="4">
        <v>72652</v>
      </c>
      <c r="J86" s="4">
        <v>1419</v>
      </c>
      <c r="K86" s="4">
        <v>37711</v>
      </c>
      <c r="L86" s="4">
        <v>3765</v>
      </c>
      <c r="M86" s="4">
        <v>0</v>
      </c>
      <c r="N86" s="4">
        <v>0</v>
      </c>
      <c r="O86" s="4">
        <v>7830</v>
      </c>
      <c r="P86" s="4">
        <v>7824</v>
      </c>
      <c r="Q86" s="4">
        <v>28494</v>
      </c>
      <c r="R86" s="4">
        <v>84929</v>
      </c>
      <c r="S86" s="4">
        <v>76950</v>
      </c>
      <c r="T86" s="4">
        <v>0</v>
      </c>
      <c r="U86" s="4">
        <v>2174</v>
      </c>
      <c r="V86" s="4">
        <v>12277</v>
      </c>
      <c r="W86" s="4">
        <v>-2174</v>
      </c>
      <c r="X86" s="4">
        <v>14871</v>
      </c>
      <c r="Y86" s="4">
        <v>6153</v>
      </c>
      <c r="Z86" s="4">
        <v>39</v>
      </c>
      <c r="AA86" s="4">
        <v>12697</v>
      </c>
      <c r="AB86" s="4" t="e">
        <v>#N/A</v>
      </c>
      <c r="AC86" s="4">
        <v>0</v>
      </c>
      <c r="AD86" s="4">
        <v>18142</v>
      </c>
      <c r="AE86" s="4">
        <v>31.738700000000001</v>
      </c>
      <c r="AF86" s="4" t="e">
        <v>#N/A</v>
      </c>
      <c r="AG86" s="4">
        <v>11601</v>
      </c>
      <c r="AH86" s="4">
        <v>5394</v>
      </c>
      <c r="AI86" s="4">
        <v>1057</v>
      </c>
      <c r="AJ86" s="4">
        <v>18142</v>
      </c>
      <c r="AK86" s="4">
        <v>0</v>
      </c>
      <c r="AL86" s="4">
        <v>0</v>
      </c>
      <c r="AM86" s="4">
        <v>1198</v>
      </c>
      <c r="AN86" s="4">
        <v>0</v>
      </c>
      <c r="AO86" s="4">
        <v>16995</v>
      </c>
      <c r="AP86" s="4">
        <v>124357</v>
      </c>
      <c r="AQ86" s="4" t="e">
        <v>#N/A</v>
      </c>
      <c r="AR86" s="4">
        <v>21389</v>
      </c>
      <c r="AS86" s="4">
        <v>83510</v>
      </c>
      <c r="AT86" s="4">
        <v>7979</v>
      </c>
      <c r="AU86" s="4">
        <v>30.092199999999998</v>
      </c>
      <c r="AV86" s="4">
        <v>9207</v>
      </c>
      <c r="AW86" s="4">
        <v>1778</v>
      </c>
      <c r="AX86" s="4">
        <v>0</v>
      </c>
      <c r="AY86" s="4">
        <v>21389</v>
      </c>
      <c r="AZ86" s="4">
        <v>21389</v>
      </c>
      <c r="BA86" s="4">
        <v>230473</v>
      </c>
      <c r="BB86" s="4">
        <v>32282</v>
      </c>
      <c r="BC86" s="4">
        <v>30596</v>
      </c>
      <c r="BD86" s="4">
        <v>-17527</v>
      </c>
      <c r="BE86" s="4">
        <v>24295</v>
      </c>
      <c r="BF86" s="8">
        <v>0.14342344326377801</v>
      </c>
      <c r="BG86" s="8">
        <v>0.12083631558663216</v>
      </c>
      <c r="BH86" s="5">
        <v>11601</v>
      </c>
      <c r="BI86" s="4">
        <v>6.8</v>
      </c>
      <c r="BJ86" s="5">
        <v>5780</v>
      </c>
      <c r="BK86" s="5">
        <v>15736.111200000001</v>
      </c>
      <c r="BL86" s="4">
        <v>850</v>
      </c>
      <c r="BM86" s="5">
        <v>467500</v>
      </c>
      <c r="BN86" s="5">
        <v>1</v>
      </c>
      <c r="BO86" s="4">
        <v>550</v>
      </c>
      <c r="BP86" s="4">
        <v>0</v>
      </c>
      <c r="BQ86" s="4" t="s">
        <v>69</v>
      </c>
      <c r="BR86" s="4">
        <v>1</v>
      </c>
      <c r="BS86" s="4">
        <v>7979</v>
      </c>
      <c r="BT86" s="4" t="e">
        <v>#N/A</v>
      </c>
      <c r="BU86" s="4" t="e">
        <v>#N/A</v>
      </c>
      <c r="BV86" s="4" t="e">
        <v>#N/A</v>
      </c>
      <c r="BW86" s="4" t="e">
        <v>#N/A</v>
      </c>
      <c r="BX86" s="4">
        <v>25.184565931542817</v>
      </c>
      <c r="BY86" s="4">
        <v>17.445987896010159</v>
      </c>
      <c r="BZ86" s="4" t="e">
        <v>#N/A</v>
      </c>
      <c r="CA86" s="4" t="e">
        <v>#N/A</v>
      </c>
      <c r="CB86" s="4" t="e">
        <v>#N/A</v>
      </c>
      <c r="CC86" s="4">
        <v>-94.703475557723777</v>
      </c>
      <c r="CD86" s="4" t="e">
        <v>#N/A</v>
      </c>
      <c r="CE86" s="4">
        <v>0.7357104679975689</v>
      </c>
      <c r="CF86" s="4">
        <v>11.349570892302287</v>
      </c>
      <c r="CG86" s="4">
        <v>5.5045979582945757</v>
      </c>
      <c r="CH86" s="4">
        <v>0.33550377374041845</v>
      </c>
      <c r="CI86" s="4">
        <v>0.10926718912062847</v>
      </c>
      <c r="CJ86" s="4">
        <v>182.63228480109157</v>
      </c>
      <c r="CK86" s="4" t="e">
        <v>#DIV/0!</v>
      </c>
      <c r="CL86" s="4" t="e">
        <v>#DIV/0!</v>
      </c>
      <c r="CM86" s="4" t="e">
        <v>#DIV/0!</v>
      </c>
      <c r="CN86" s="4" t="e">
        <v>#DIV/0!</v>
      </c>
      <c r="CO86" s="4" t="e">
        <v>#DIV/0!</v>
      </c>
      <c r="CP86" s="4" t="e">
        <v>#DIV/0!</v>
      </c>
      <c r="CQ86" s="4" t="e">
        <v>#DIV/0!</v>
      </c>
      <c r="CR86" s="4">
        <v>0.3798349209339566</v>
      </c>
      <c r="CS86" s="4">
        <v>0.12269071812926091</v>
      </c>
      <c r="CT86" s="4" t="e">
        <v>#N/A</v>
      </c>
      <c r="CU86" s="4">
        <v>0.31738746690203001</v>
      </c>
      <c r="CV86" s="4">
        <v>0.14342344326377801</v>
      </c>
      <c r="CW86" s="4">
        <v>0.44402971894170423</v>
      </c>
      <c r="CX86" s="4">
        <v>0.98132598069933574</v>
      </c>
      <c r="CY86" s="4">
        <v>0.96645400288125127</v>
      </c>
      <c r="CZ86" s="4">
        <v>268.0661737059782</v>
      </c>
      <c r="DA86" s="4">
        <v>1</v>
      </c>
      <c r="DB86" s="4">
        <v>1.1036907082521117</v>
      </c>
      <c r="DC86" s="4">
        <v>-0.98978104421684687</v>
      </c>
    </row>
    <row r="87" spans="1:107" s="4" customFormat="1">
      <c r="A87" s="4">
        <v>86</v>
      </c>
      <c r="B87" s="4" t="s">
        <v>88</v>
      </c>
      <c r="C87" s="6">
        <v>44561</v>
      </c>
      <c r="D87" s="7">
        <v>2021</v>
      </c>
      <c r="E87" s="4">
        <v>1.0432999999999999</v>
      </c>
      <c r="F87" s="4">
        <v>1609728</v>
      </c>
      <c r="G87" s="4">
        <v>1113471</v>
      </c>
      <c r="H87" s="4">
        <v>2214681</v>
      </c>
      <c r="I87" s="4">
        <v>4022945</v>
      </c>
      <c r="J87" s="4">
        <v>213273</v>
      </c>
      <c r="K87" s="4">
        <v>26443161</v>
      </c>
      <c r="L87" s="4">
        <v>4417286</v>
      </c>
      <c r="M87" s="4">
        <v>26237</v>
      </c>
      <c r="N87" s="4">
        <v>0</v>
      </c>
      <c r="O87" s="4">
        <v>15613466</v>
      </c>
      <c r="P87" s="4">
        <v>15926325</v>
      </c>
      <c r="Q87" s="4">
        <v>750125</v>
      </c>
      <c r="R87" s="4">
        <v>27047230</v>
      </c>
      <c r="S87" s="4">
        <v>10180651</v>
      </c>
      <c r="T87" s="4">
        <v>0</v>
      </c>
      <c r="U87" s="4">
        <v>639872</v>
      </c>
      <c r="V87" s="4">
        <v>23024285</v>
      </c>
      <c r="W87" s="4">
        <v>-639872</v>
      </c>
      <c r="X87" s="4">
        <v>1357841</v>
      </c>
      <c r="Y87" s="4">
        <v>208034</v>
      </c>
      <c r="Z87" s="4" t="e">
        <v>#N/A</v>
      </c>
      <c r="AA87" s="4">
        <v>717969</v>
      </c>
      <c r="AB87" s="4">
        <v>14536</v>
      </c>
      <c r="AC87" s="4">
        <v>0</v>
      </c>
      <c r="AD87" s="4">
        <v>834771</v>
      </c>
      <c r="AE87" s="4">
        <v>29.6326</v>
      </c>
      <c r="AF87" s="4">
        <v>8116855.5999999996</v>
      </c>
      <c r="AG87" s="4">
        <v>542772</v>
      </c>
      <c r="AH87" s="4">
        <v>243886</v>
      </c>
      <c r="AI87" s="4">
        <v>25038</v>
      </c>
      <c r="AJ87" s="4">
        <v>834771</v>
      </c>
      <c r="AK87" s="4">
        <v>0</v>
      </c>
      <c r="AL87" s="4">
        <v>615060</v>
      </c>
      <c r="AM87" s="4">
        <v>40752</v>
      </c>
      <c r="AN87" s="4">
        <v>0</v>
      </c>
      <c r="AO87" s="4">
        <v>823034</v>
      </c>
      <c r="AP87" s="4">
        <v>3516221</v>
      </c>
      <c r="AQ87" s="4">
        <v>100.07389999999999</v>
      </c>
      <c r="AR87" s="4">
        <v>2093071</v>
      </c>
      <c r="AS87" s="4">
        <v>26833957</v>
      </c>
      <c r="AT87" s="4">
        <v>16251519</v>
      </c>
      <c r="AU87" s="4">
        <v>22.041</v>
      </c>
      <c r="AV87" s="4">
        <v>610428</v>
      </c>
      <c r="AW87" s="4">
        <v>77947</v>
      </c>
      <c r="AX87" s="4">
        <v>66015</v>
      </c>
      <c r="AY87" s="4">
        <v>2093071</v>
      </c>
      <c r="AZ87" s="4">
        <v>2093071</v>
      </c>
      <c r="BA87" s="4">
        <v>10241353</v>
      </c>
      <c r="BB87" s="4">
        <v>2480432</v>
      </c>
      <c r="BC87" s="4">
        <v>2769514</v>
      </c>
      <c r="BD87" s="4">
        <v>2191338</v>
      </c>
      <c r="BE87" s="4">
        <v>1042805</v>
      </c>
      <c r="BF87" s="8">
        <v>0.95717092826275274</v>
      </c>
      <c r="BG87" s="8">
        <v>0.55703421249855511</v>
      </c>
      <c r="BH87" s="5">
        <v>542772</v>
      </c>
      <c r="BI87" s="9">
        <v>12.55</v>
      </c>
      <c r="BJ87" s="5">
        <v>297102.58815000003</v>
      </c>
      <c r="BK87" s="5">
        <v>297102.58815000003</v>
      </c>
      <c r="BL87" s="4">
        <v>23673.512999999999</v>
      </c>
      <c r="BM87" s="5">
        <v>8116855.5999999996</v>
      </c>
      <c r="BN87" s="5">
        <v>1</v>
      </c>
      <c r="BO87" s="4">
        <v>340.75</v>
      </c>
      <c r="BP87" s="4">
        <v>1</v>
      </c>
      <c r="BQ87" s="4" t="s">
        <v>72</v>
      </c>
      <c r="BR87" s="4">
        <v>1</v>
      </c>
      <c r="BS87" s="4">
        <v>16251519</v>
      </c>
      <c r="BT87" s="4">
        <v>0.4994521189065465</v>
      </c>
      <c r="BU87" s="4">
        <v>2.0021939283975927</v>
      </c>
      <c r="BV87" s="4">
        <v>0</v>
      </c>
      <c r="BW87" s="4">
        <v>1</v>
      </c>
      <c r="BX87" s="4">
        <v>7.738578035532659</v>
      </c>
      <c r="BY87" s="4">
        <v>7.1590134251974806</v>
      </c>
      <c r="BZ87" s="4" t="e">
        <v>#N/A</v>
      </c>
      <c r="CA87" s="4">
        <v>-1.112276291510832</v>
      </c>
      <c r="CB87" s="4" t="e">
        <v>#N/A</v>
      </c>
      <c r="CC87" s="4">
        <v>-17.650918635170587</v>
      </c>
      <c r="CD87" s="4" t="s">
        <v>126</v>
      </c>
      <c r="CE87" s="4">
        <v>0.1419457763974562</v>
      </c>
      <c r="CF87" s="4">
        <v>17.113095155055738</v>
      </c>
      <c r="CG87" s="4">
        <v>0.29824679106695956</v>
      </c>
      <c r="CH87" s="4">
        <v>2.773389363716728E-2</v>
      </c>
      <c r="CI87" s="4">
        <v>5.9829065402994611E-2</v>
      </c>
      <c r="CJ87" s="4">
        <v>60.15339056156256</v>
      </c>
      <c r="CK87" s="4">
        <v>1446.5165766471359</v>
      </c>
      <c r="CL87" s="4">
        <v>-17.650918635170587</v>
      </c>
      <c r="CM87" s="4">
        <v>-8.2480433473810955</v>
      </c>
      <c r="CN87" s="4">
        <v>106.59203980099505</v>
      </c>
      <c r="CO87" s="4">
        <v>-88.748652200913298</v>
      </c>
      <c r="CP87" s="4">
        <v>-17.399452024693218</v>
      </c>
      <c r="CQ87" s="4">
        <v>360784.33811999997</v>
      </c>
      <c r="CR87" s="4">
        <v>0.19105139417234224</v>
      </c>
      <c r="CS87" s="4">
        <v>0.14139743700186674</v>
      </c>
      <c r="CT87" s="4">
        <v>0.74040966351719839</v>
      </c>
      <c r="CU87" s="4">
        <v>0.29632554669673428</v>
      </c>
      <c r="CV87" s="4">
        <v>0.95717092826275274</v>
      </c>
      <c r="CW87" s="4">
        <v>0.97766614178235622</v>
      </c>
      <c r="CX87" s="4">
        <v>0.96073887000962799</v>
      </c>
      <c r="CY87" s="4">
        <v>2.8315265078322409</v>
      </c>
      <c r="CZ87" s="4">
        <v>12.879233012003372</v>
      </c>
      <c r="DA87" s="4">
        <v>1</v>
      </c>
      <c r="DB87" s="4">
        <v>2.656728926273968</v>
      </c>
      <c r="DC87" s="4">
        <v>14.465165766471358</v>
      </c>
    </row>
    <row r="88" spans="1:107" s="4" customFormat="1">
      <c r="A88" s="4">
        <v>87</v>
      </c>
      <c r="B88" s="4" t="s">
        <v>88</v>
      </c>
      <c r="C88" s="6">
        <v>44196</v>
      </c>
      <c r="D88" s="7">
        <v>2020</v>
      </c>
      <c r="E88" s="4">
        <v>1.1354</v>
      </c>
      <c r="F88" s="4">
        <v>871814</v>
      </c>
      <c r="G88" s="4">
        <v>509013</v>
      </c>
      <c r="H88" s="4">
        <v>1050020</v>
      </c>
      <c r="I88" s="4">
        <v>2626964</v>
      </c>
      <c r="J88" s="4">
        <v>199894</v>
      </c>
      <c r="K88" s="4">
        <v>24818366</v>
      </c>
      <c r="L88" s="4">
        <v>4425568</v>
      </c>
      <c r="M88" s="4">
        <v>29892</v>
      </c>
      <c r="N88" s="4">
        <v>0</v>
      </c>
      <c r="O88" s="4">
        <v>13717464</v>
      </c>
      <c r="P88" s="4">
        <v>13912749</v>
      </c>
      <c r="Q88" s="4">
        <v>734986</v>
      </c>
      <c r="R88" s="4">
        <v>23352185</v>
      </c>
      <c r="S88" s="4">
        <v>8547453</v>
      </c>
      <c r="T88" s="4">
        <v>0</v>
      </c>
      <c r="U88" s="4">
        <v>433109</v>
      </c>
      <c r="V88" s="4">
        <v>20725220</v>
      </c>
      <c r="W88" s="4">
        <v>-433109</v>
      </c>
      <c r="X88" s="4">
        <v>637430</v>
      </c>
      <c r="Y88" s="4">
        <v>203801</v>
      </c>
      <c r="Z88" s="4" t="e">
        <v>#N/A</v>
      </c>
      <c r="AA88" s="4">
        <v>204321</v>
      </c>
      <c r="AB88" s="4">
        <v>-3932</v>
      </c>
      <c r="AC88" s="4">
        <v>0</v>
      </c>
      <c r="AD88" s="4">
        <v>620401</v>
      </c>
      <c r="AE88" s="4">
        <v>20.820799999999998</v>
      </c>
      <c r="AF88" s="4">
        <v>5029055.05</v>
      </c>
      <c r="AG88" s="4">
        <v>353719</v>
      </c>
      <c r="AH88" s="4">
        <v>95878</v>
      </c>
      <c r="AI88" s="4">
        <v>24056</v>
      </c>
      <c r="AJ88" s="4">
        <v>620401</v>
      </c>
      <c r="AK88" s="4">
        <v>0</v>
      </c>
      <c r="AL88" s="4">
        <v>566789</v>
      </c>
      <c r="AM88" s="4">
        <v>84819</v>
      </c>
      <c r="AN88" s="4">
        <v>0</v>
      </c>
      <c r="AO88" s="4">
        <v>460492</v>
      </c>
      <c r="AP88" s="4">
        <v>2020341</v>
      </c>
      <c r="AQ88" s="4">
        <v>8.0753000000000004</v>
      </c>
      <c r="AR88" s="4">
        <v>135341</v>
      </c>
      <c r="AS88" s="4">
        <v>23152290</v>
      </c>
      <c r="AT88" s="4">
        <v>14237943</v>
      </c>
      <c r="AU88" s="4" t="e">
        <v>#N/A</v>
      </c>
      <c r="AV88" s="4">
        <v>-28938</v>
      </c>
      <c r="AW88" s="4">
        <v>73445</v>
      </c>
      <c r="AX88" s="4">
        <v>27066</v>
      </c>
      <c r="AY88" s="4">
        <v>135341</v>
      </c>
      <c r="AZ88" s="4">
        <v>135341</v>
      </c>
      <c r="BA88" s="4">
        <v>6321559</v>
      </c>
      <c r="BB88" s="4">
        <v>778979</v>
      </c>
      <c r="BC88" s="4">
        <v>133469</v>
      </c>
      <c r="BD88" s="4">
        <v>1147325</v>
      </c>
      <c r="BE88" s="4">
        <v>824202</v>
      </c>
      <c r="BF88" s="8">
        <v>0.74295879197430947</v>
      </c>
      <c r="BG88" s="8">
        <v>0.41108747588470951</v>
      </c>
      <c r="BH88" s="5">
        <v>353719</v>
      </c>
      <c r="BI88" s="9">
        <v>15.24</v>
      </c>
      <c r="BJ88" s="5">
        <v>360784.33811999997</v>
      </c>
      <c r="BK88" s="5">
        <v>360784.33811999997</v>
      </c>
      <c r="BL88" s="4">
        <v>23673.512999999999</v>
      </c>
      <c r="BM88" s="5">
        <v>5029055.05</v>
      </c>
      <c r="BN88" s="5">
        <v>1</v>
      </c>
      <c r="BO88" s="4">
        <v>209.88</v>
      </c>
      <c r="BP88" s="4">
        <v>1</v>
      </c>
      <c r="BQ88" s="4" t="s">
        <v>72</v>
      </c>
      <c r="BR88" s="4">
        <v>1</v>
      </c>
      <c r="BS88" s="4">
        <v>14237943</v>
      </c>
      <c r="BT88" s="4">
        <v>0.35321500093096314</v>
      </c>
      <c r="BU88" s="4">
        <v>2.8311368355373245</v>
      </c>
      <c r="BV88" s="4">
        <v>0</v>
      </c>
      <c r="BW88" s="4">
        <v>1</v>
      </c>
      <c r="BX88" s="4">
        <v>0.57956461033517848</v>
      </c>
      <c r="BY88" s="4">
        <v>-4.917500878249502</v>
      </c>
      <c r="BZ88" s="4" t="e">
        <v>#N/A</v>
      </c>
      <c r="CA88" s="4">
        <v>-4.2539900488948845E-2</v>
      </c>
      <c r="CB88" s="4" t="e">
        <v>#N/A</v>
      </c>
      <c r="CC88" s="4">
        <v>-8.2480433473810955</v>
      </c>
      <c r="CD88" s="4" t="s">
        <v>126</v>
      </c>
      <c r="CE88" s="4">
        <v>1</v>
      </c>
      <c r="CF88" s="4">
        <v>16.966201113718348</v>
      </c>
      <c r="CG88" s="4">
        <v>0.21276796618560531</v>
      </c>
      <c r="CH88" s="4">
        <v>3.147397127934709E-2</v>
      </c>
      <c r="CI88" s="4">
        <v>9.9460836445726161E-2</v>
      </c>
      <c r="CJ88" s="4">
        <v>105.90305628577316</v>
      </c>
      <c r="CK88" s="4">
        <v>-88.748652200913298</v>
      </c>
      <c r="CL88" s="4">
        <v>-8.2480433473810955</v>
      </c>
      <c r="CM88" s="4">
        <v>106.59203980099505</v>
      </c>
      <c r="CN88" s="4">
        <v>0</v>
      </c>
      <c r="CO88" s="4">
        <v>-17.399452024693218</v>
      </c>
      <c r="CP88" s="4">
        <v>103.87315169214145</v>
      </c>
      <c r="CQ88" s="4">
        <v>393217.05092999997</v>
      </c>
      <c r="CR88" s="4">
        <v>0.22098805743445421</v>
      </c>
      <c r="CS88" s="4">
        <v>8.2297823522723884E-2</v>
      </c>
      <c r="CT88" s="4">
        <v>3.0111396411738323E-2</v>
      </c>
      <c r="CU88" s="4">
        <v>0.20820774302268008</v>
      </c>
      <c r="CV88" s="4">
        <v>0.74295879197430947</v>
      </c>
      <c r="CW88" s="4">
        <v>1.0627856022894646</v>
      </c>
      <c r="CX88" s="4">
        <v>0.96344422786353334</v>
      </c>
      <c r="CY88" s="4">
        <v>4.9872895236847281</v>
      </c>
      <c r="CZ88" s="4">
        <v>0.95056568213540393</v>
      </c>
      <c r="DA88" s="4">
        <v>1</v>
      </c>
      <c r="DB88" s="4">
        <v>2.7320635749620386</v>
      </c>
      <c r="DC88" s="4">
        <v>-0.88748652200913303</v>
      </c>
    </row>
    <row r="89" spans="1:107" s="4" customFormat="1">
      <c r="A89" s="4">
        <v>88</v>
      </c>
      <c r="B89" s="4" t="s">
        <v>88</v>
      </c>
      <c r="C89" s="6">
        <v>43830</v>
      </c>
      <c r="D89" s="7">
        <v>2019</v>
      </c>
      <c r="E89" s="4">
        <v>1.3121</v>
      </c>
      <c r="F89" s="4">
        <v>756746</v>
      </c>
      <c r="G89" s="4">
        <v>498181</v>
      </c>
      <c r="H89" s="4">
        <v>1369202</v>
      </c>
      <c r="I89" s="4">
        <v>2527476</v>
      </c>
      <c r="J89" s="4">
        <v>194408</v>
      </c>
      <c r="K89" s="4">
        <v>22699869</v>
      </c>
      <c r="L89" s="4">
        <v>3295195</v>
      </c>
      <c r="M89" s="4">
        <v>57571</v>
      </c>
      <c r="N89" s="4">
        <v>0</v>
      </c>
      <c r="O89" s="4">
        <v>13779970</v>
      </c>
      <c r="P89" s="4">
        <v>13779639</v>
      </c>
      <c r="Q89" s="4">
        <v>816222</v>
      </c>
      <c r="R89" s="4">
        <v>21882348</v>
      </c>
      <c r="S89" s="4">
        <v>7266661</v>
      </c>
      <c r="T89" s="4" t="e">
        <v>#N/A</v>
      </c>
      <c r="U89" s="4">
        <v>551188</v>
      </c>
      <c r="V89" s="4">
        <v>19354872</v>
      </c>
      <c r="W89" s="4">
        <v>-551188</v>
      </c>
      <c r="X89" s="4">
        <v>64332</v>
      </c>
      <c r="Y89" s="4">
        <v>190185</v>
      </c>
      <c r="Z89" s="4">
        <v>0</v>
      </c>
      <c r="AA89" s="4">
        <v>-486856</v>
      </c>
      <c r="AB89" s="4">
        <v>74740</v>
      </c>
      <c r="AC89" s="4">
        <v>185846</v>
      </c>
      <c r="AD89" s="4">
        <v>926</v>
      </c>
      <c r="AE89" s="4">
        <v>28.575900000000001</v>
      </c>
      <c r="AF89" s="4">
        <v>6062578</v>
      </c>
      <c r="AG89" s="4">
        <v>154601</v>
      </c>
      <c r="AH89" s="4">
        <v>65042</v>
      </c>
      <c r="AI89" s="4">
        <v>20739</v>
      </c>
      <c r="AJ89" s="4">
        <v>926</v>
      </c>
      <c r="AK89" s="4">
        <v>0</v>
      </c>
      <c r="AL89" s="4">
        <v>510854</v>
      </c>
      <c r="AM89" s="4">
        <v>-30997</v>
      </c>
      <c r="AN89" s="4">
        <v>0</v>
      </c>
      <c r="AO89" s="4">
        <v>227611</v>
      </c>
      <c r="AP89" s="4">
        <v>1961284</v>
      </c>
      <c r="AQ89" s="4">
        <v>54.384500000000003</v>
      </c>
      <c r="AR89" s="4">
        <v>1202887</v>
      </c>
      <c r="AS89" s="4">
        <v>21687940</v>
      </c>
      <c r="AT89" s="4">
        <v>14104833</v>
      </c>
      <c r="AU89" s="4">
        <v>21.975000000000001</v>
      </c>
      <c r="AV89" s="4">
        <v>357548</v>
      </c>
      <c r="AW89" s="4">
        <v>76426</v>
      </c>
      <c r="AX89" s="4">
        <v>66630</v>
      </c>
      <c r="AY89" s="4">
        <v>1202887</v>
      </c>
      <c r="AZ89" s="4">
        <v>1202887</v>
      </c>
      <c r="BA89" s="4">
        <v>7659623</v>
      </c>
      <c r="BB89" s="4">
        <v>1041570</v>
      </c>
      <c r="BC89" s="4">
        <v>1627065</v>
      </c>
      <c r="BD89" s="4">
        <v>1300677</v>
      </c>
      <c r="BE89" s="4">
        <v>191111</v>
      </c>
      <c r="BF89" s="8">
        <v>0.8639128521892987</v>
      </c>
      <c r="BG89" s="8">
        <v>0.56450506354956487</v>
      </c>
      <c r="BH89" s="5">
        <v>154601</v>
      </c>
      <c r="BI89" s="9">
        <v>16.61</v>
      </c>
      <c r="BJ89" s="5">
        <v>393217.05092999997</v>
      </c>
      <c r="BK89" s="5">
        <v>393217.05092999997</v>
      </c>
      <c r="BL89" s="4">
        <v>23673.512999999999</v>
      </c>
      <c r="BM89" s="5">
        <v>6062578</v>
      </c>
      <c r="BN89" s="5">
        <v>1</v>
      </c>
      <c r="BO89" s="4">
        <v>257.08999999999997</v>
      </c>
      <c r="BP89" s="4">
        <v>1</v>
      </c>
      <c r="BQ89" s="4" t="s">
        <v>72</v>
      </c>
      <c r="BR89" s="4">
        <v>1</v>
      </c>
      <c r="BS89" s="4">
        <v>14104833</v>
      </c>
      <c r="BT89" s="4">
        <v>0.42982274231818274</v>
      </c>
      <c r="BU89" s="4">
        <v>2.3265404585310079</v>
      </c>
      <c r="BV89" s="4">
        <v>1</v>
      </c>
      <c r="BW89" s="4">
        <v>0</v>
      </c>
      <c r="BX89" s="4">
        <v>5.4970654885846804</v>
      </c>
      <c r="BY89" s="4">
        <v>-1.5007202381947629</v>
      </c>
      <c r="BZ89" s="4" t="e">
        <v>#N/A</v>
      </c>
      <c r="CA89" s="4">
        <v>0.79405791769336975</v>
      </c>
      <c r="CB89" s="4" t="e">
        <v>#N/A</v>
      </c>
      <c r="CC89" s="4">
        <v>106.59203980099505</v>
      </c>
      <c r="CD89" s="4" t="s">
        <v>126</v>
      </c>
      <c r="CE89" s="4">
        <v>0.32689442227740423</v>
      </c>
      <c r="CF89" s="4">
        <v>16.901190842374728</v>
      </c>
      <c r="CG89" s="4">
        <v>0.27813393047080687</v>
      </c>
      <c r="CH89" s="4">
        <v>3.7300476164623647E-2</v>
      </c>
      <c r="CI89" s="4">
        <v>9.3916870706107797E-2</v>
      </c>
      <c r="CJ89" s="4">
        <v>190.45302977047052</v>
      </c>
      <c r="CK89" s="4">
        <v>-17.399452024693218</v>
      </c>
      <c r="CL89" s="4">
        <v>106.59203980099505</v>
      </c>
      <c r="CM89" s="4">
        <v>0</v>
      </c>
      <c r="CN89" s="4">
        <v>1.9011363799740222</v>
      </c>
      <c r="CO89" s="4">
        <v>103.87315169214145</v>
      </c>
      <c r="CP89" s="4">
        <v>-24.939656612763063</v>
      </c>
      <c r="CQ89" s="4">
        <v>190335.04451999997</v>
      </c>
      <c r="CR89" s="4">
        <v>0.1878873784476876</v>
      </c>
      <c r="CS89" s="4">
        <v>9.7153559572309145E-2</v>
      </c>
      <c r="CT89" s="4">
        <v>-0.15556022468059305</v>
      </c>
      <c r="CU89" s="4">
        <v>0.28575947559652215</v>
      </c>
      <c r="CV89" s="4">
        <v>0.8639128521892987</v>
      </c>
      <c r="CW89" s="4">
        <v>1.037359839081254</v>
      </c>
      <c r="CX89" s="4">
        <v>0.97696796551933651</v>
      </c>
      <c r="CY89" s="4">
        <v>14.348807760934745</v>
      </c>
      <c r="CZ89" s="4">
        <v>8.5281903018631979</v>
      </c>
      <c r="DA89" s="4">
        <v>1</v>
      </c>
      <c r="DB89" s="4">
        <v>3.0113346418664637</v>
      </c>
      <c r="DC89" s="4">
        <v>-0.17399452024693224</v>
      </c>
    </row>
    <row r="90" spans="1:107" s="4" customFormat="1">
      <c r="A90" s="4">
        <v>89</v>
      </c>
      <c r="B90" s="4" t="s">
        <v>88</v>
      </c>
      <c r="C90" s="6">
        <v>43465</v>
      </c>
      <c r="D90" s="7">
        <v>2018</v>
      </c>
      <c r="E90" s="4">
        <v>1.0933999999999999</v>
      </c>
      <c r="F90" s="4">
        <v>912109</v>
      </c>
      <c r="G90" s="4">
        <v>473027</v>
      </c>
      <c r="H90" s="4">
        <v>849419</v>
      </c>
      <c r="I90" s="4">
        <v>2473695</v>
      </c>
      <c r="J90" s="4">
        <v>160850</v>
      </c>
      <c r="K90" s="4">
        <v>20516191</v>
      </c>
      <c r="L90" s="4">
        <v>3294761</v>
      </c>
      <c r="M90" s="4">
        <v>26859</v>
      </c>
      <c r="N90" s="4">
        <v>0</v>
      </c>
      <c r="O90" s="4">
        <v>13210734</v>
      </c>
      <c r="P90" s="4">
        <v>12974815</v>
      </c>
      <c r="Q90" s="4">
        <v>569061</v>
      </c>
      <c r="R90" s="4">
        <v>20810440</v>
      </c>
      <c r="S90" s="4">
        <v>7034287</v>
      </c>
      <c r="T90" s="4" t="e">
        <v>#N/A</v>
      </c>
      <c r="U90" s="4">
        <v>447879</v>
      </c>
      <c r="V90" s="4">
        <v>18336745</v>
      </c>
      <c r="W90" s="4">
        <v>-447879</v>
      </c>
      <c r="X90" s="4">
        <v>155165</v>
      </c>
      <c r="Y90" s="4">
        <v>171857</v>
      </c>
      <c r="Z90" s="4">
        <v>0</v>
      </c>
      <c r="AA90" s="4">
        <v>-292714</v>
      </c>
      <c r="AB90" s="4">
        <v>31501</v>
      </c>
      <c r="AC90" s="4" t="e">
        <v>#N/A</v>
      </c>
      <c r="AD90" s="4">
        <v>545079</v>
      </c>
      <c r="AE90" s="4">
        <v>13.3697</v>
      </c>
      <c r="AF90" s="4">
        <v>3396494.5</v>
      </c>
      <c r="AG90" s="4">
        <v>439020</v>
      </c>
      <c r="AH90" s="4">
        <v>71750</v>
      </c>
      <c r="AI90" s="4">
        <v>12958</v>
      </c>
      <c r="AJ90" s="4">
        <v>545079</v>
      </c>
      <c r="AK90" s="4">
        <v>0</v>
      </c>
      <c r="AL90" s="4">
        <v>476144</v>
      </c>
      <c r="AM90" s="4">
        <v>172551</v>
      </c>
      <c r="AN90" s="4">
        <v>0</v>
      </c>
      <c r="AO90" s="4">
        <v>536660</v>
      </c>
      <c r="AP90" s="4">
        <v>2322586</v>
      </c>
      <c r="AQ90" s="4">
        <v>66.740200000000002</v>
      </c>
      <c r="AR90" s="4">
        <v>1456270</v>
      </c>
      <c r="AS90" s="4">
        <v>20649590</v>
      </c>
      <c r="AT90" s="4">
        <v>13300009</v>
      </c>
      <c r="AU90" s="4">
        <v>17.465900000000001</v>
      </c>
      <c r="AV90" s="4">
        <v>323566</v>
      </c>
      <c r="AW90" s="4">
        <v>50378</v>
      </c>
      <c r="AX90" s="4">
        <v>72726</v>
      </c>
      <c r="AY90" s="4">
        <v>1456270</v>
      </c>
      <c r="AZ90" s="4">
        <v>1456270</v>
      </c>
      <c r="BA90" s="4">
        <v>8224177</v>
      </c>
      <c r="BB90" s="4">
        <v>1921239</v>
      </c>
      <c r="BC90" s="4">
        <v>1852562</v>
      </c>
      <c r="BD90" s="4">
        <v>1738535</v>
      </c>
      <c r="BE90" s="4">
        <v>716936</v>
      </c>
      <c r="BF90" s="8">
        <v>0.72296180410276933</v>
      </c>
      <c r="BG90" s="8">
        <v>0.35423849747038338</v>
      </c>
      <c r="BH90" s="5">
        <v>439020</v>
      </c>
      <c r="BI90" s="9">
        <v>8.0399999999999991</v>
      </c>
      <c r="BJ90" s="5">
        <v>190335.04451999997</v>
      </c>
      <c r="BK90" s="5">
        <v>190335.04451999997</v>
      </c>
      <c r="BL90" s="4">
        <v>23673.512999999999</v>
      </c>
      <c r="BM90" s="5">
        <v>3396494.5</v>
      </c>
      <c r="BN90" s="5">
        <v>1</v>
      </c>
      <c r="BO90" s="4">
        <v>153.69</v>
      </c>
      <c r="BP90" s="4">
        <v>1</v>
      </c>
      <c r="BQ90" s="4" t="s">
        <v>72</v>
      </c>
      <c r="BR90" s="4">
        <v>1</v>
      </c>
      <c r="BS90" s="4">
        <v>13300009</v>
      </c>
      <c r="BT90" s="4">
        <v>0.25537535350539986</v>
      </c>
      <c r="BU90" s="4">
        <v>3.9158046627191654</v>
      </c>
      <c r="BV90" s="4">
        <v>0</v>
      </c>
      <c r="BW90" s="4">
        <v>0</v>
      </c>
      <c r="BX90" s="4">
        <v>6.9977857267794432</v>
      </c>
      <c r="BY90" s="4">
        <v>3.081392241911769</v>
      </c>
      <c r="BZ90" s="4">
        <v>0.24693076958440527</v>
      </c>
      <c r="CA90" s="4">
        <v>0.95625389968979402</v>
      </c>
      <c r="CB90" s="4">
        <v>-0.70932313010538872</v>
      </c>
      <c r="CC90" s="4">
        <v>0</v>
      </c>
      <c r="CD90" s="4" t="s">
        <v>126</v>
      </c>
      <c r="CE90" s="4">
        <v>0.13070038146772231</v>
      </c>
      <c r="CF90" s="4">
        <v>16.850965341827216</v>
      </c>
      <c r="CG90" s="4">
        <v>0.17483446832311089</v>
      </c>
      <c r="CH90" s="4">
        <v>2.7344976848158904E-2</v>
      </c>
      <c r="CI90" s="4">
        <v>4.9312353192435002E-2</v>
      </c>
      <c r="CJ90" s="4">
        <v>78.955176449727873</v>
      </c>
      <c r="CK90" s="4">
        <v>103.87315169214145</v>
      </c>
      <c r="CL90" s="4">
        <v>0</v>
      </c>
      <c r="CM90" s="4">
        <v>1.9011363799740222</v>
      </c>
      <c r="CN90" s="4">
        <v>9.5833333333333215</v>
      </c>
      <c r="CO90" s="4">
        <v>-24.939656612763063</v>
      </c>
      <c r="CP90" s="4">
        <v>20.910964404057665</v>
      </c>
      <c r="CQ90" s="4">
        <v>190335.04451999997</v>
      </c>
      <c r="CR90" s="4">
        <v>0.18566748228293106</v>
      </c>
      <c r="CS90" s="4">
        <v>8.4646360192288106E-2</v>
      </c>
      <c r="CT90" s="4">
        <v>0.21949523955040218</v>
      </c>
      <c r="CU90" s="4">
        <v>0.13369731301009952</v>
      </c>
      <c r="CV90" s="4">
        <v>0.72296180410276933</v>
      </c>
      <c r="CW90" s="4">
        <v>0.98586051039766576</v>
      </c>
      <c r="CX90" s="4">
        <v>0.99328759852718895</v>
      </c>
      <c r="CY90" s="4">
        <v>4.2045635872658087</v>
      </c>
      <c r="CZ90" s="4">
        <v>10.949391086878212</v>
      </c>
      <c r="DA90" s="4">
        <v>0</v>
      </c>
      <c r="DB90" s="4">
        <v>2.9584291911888156</v>
      </c>
      <c r="DC90" s="4">
        <v>1.0387315169214142</v>
      </c>
    </row>
    <row r="91" spans="1:107" s="4" customFormat="1">
      <c r="A91" s="4">
        <v>90</v>
      </c>
      <c r="B91" s="4" t="s">
        <v>88</v>
      </c>
      <c r="C91" s="6">
        <v>43100</v>
      </c>
      <c r="D91" s="7">
        <v>2017</v>
      </c>
      <c r="E91" s="4">
        <v>1.08</v>
      </c>
      <c r="F91" s="4">
        <v>758150</v>
      </c>
      <c r="G91" s="4">
        <v>353179</v>
      </c>
      <c r="H91" s="4">
        <v>869007</v>
      </c>
      <c r="I91" s="4">
        <v>2589516</v>
      </c>
      <c r="J91" s="4">
        <v>157643</v>
      </c>
      <c r="K91" s="4">
        <v>18646531</v>
      </c>
      <c r="L91" s="4">
        <v>2391713</v>
      </c>
      <c r="M91" s="4">
        <v>31057</v>
      </c>
      <c r="N91" s="4">
        <v>0</v>
      </c>
      <c r="O91" s="4">
        <v>11539811</v>
      </c>
      <c r="P91" s="4">
        <v>11303892</v>
      </c>
      <c r="Q91" s="4">
        <v>874805</v>
      </c>
      <c r="R91" s="4">
        <v>18238770</v>
      </c>
      <c r="S91" s="4">
        <v>6223289</v>
      </c>
      <c r="T91" s="4" t="e">
        <v>#N/A</v>
      </c>
      <c r="U91" s="4">
        <v>417957</v>
      </c>
      <c r="V91" s="4">
        <v>15649254</v>
      </c>
      <c r="W91" s="4">
        <v>-417957</v>
      </c>
      <c r="X91" s="4">
        <v>565392</v>
      </c>
      <c r="Y91" s="4">
        <v>164581</v>
      </c>
      <c r="Z91" s="4" t="e">
        <v>#N/A</v>
      </c>
      <c r="AA91" s="4">
        <v>147435</v>
      </c>
      <c r="AB91" s="4">
        <v>-25999</v>
      </c>
      <c r="AC91" s="4" t="e">
        <v>#N/A</v>
      </c>
      <c r="AD91" s="4">
        <v>184340</v>
      </c>
      <c r="AE91" s="4">
        <v>30.658799999999999</v>
      </c>
      <c r="AF91" s="4">
        <v>2887573.5</v>
      </c>
      <c r="AG91" s="4">
        <v>132468</v>
      </c>
      <c r="AH91" s="4">
        <v>66876</v>
      </c>
      <c r="AI91" s="4">
        <v>14610</v>
      </c>
      <c r="AJ91" s="4">
        <v>184340</v>
      </c>
      <c r="AK91" s="4">
        <v>0</v>
      </c>
      <c r="AL91" s="4">
        <v>386395</v>
      </c>
      <c r="AM91" s="4">
        <v>124733</v>
      </c>
      <c r="AN91" s="4">
        <v>0</v>
      </c>
      <c r="AO91" s="4">
        <v>218130</v>
      </c>
      <c r="AP91" s="4">
        <v>1904547</v>
      </c>
      <c r="AQ91" s="4">
        <v>31.065200000000001</v>
      </c>
      <c r="AR91" s="4">
        <v>714302</v>
      </c>
      <c r="AS91" s="4">
        <v>18081127</v>
      </c>
      <c r="AT91" s="4">
        <v>11629086</v>
      </c>
      <c r="AU91" s="4">
        <v>24.668500000000002</v>
      </c>
      <c r="AV91" s="4">
        <v>251127</v>
      </c>
      <c r="AW91" s="4">
        <v>53332</v>
      </c>
      <c r="AX91" s="4">
        <v>52577</v>
      </c>
      <c r="AY91" s="4">
        <v>714302</v>
      </c>
      <c r="AZ91" s="4">
        <v>714302</v>
      </c>
      <c r="BA91" s="4">
        <v>6546143</v>
      </c>
      <c r="BB91" s="4">
        <v>871614</v>
      </c>
      <c r="BC91" s="4">
        <v>1018006</v>
      </c>
      <c r="BD91" s="4">
        <v>879750</v>
      </c>
      <c r="BE91" s="4">
        <v>348921</v>
      </c>
      <c r="BF91" s="8">
        <v>0.6403567307558633</v>
      </c>
      <c r="BG91" s="8">
        <v>0.34758001109087566</v>
      </c>
      <c r="BH91" s="5">
        <v>132468</v>
      </c>
      <c r="BI91" s="9">
        <v>8.0399999999999991</v>
      </c>
      <c r="BJ91" s="5">
        <v>190335.04451999997</v>
      </c>
      <c r="BK91" s="5">
        <v>190335.04451999997</v>
      </c>
      <c r="BL91" s="4">
        <v>23673.512999999999</v>
      </c>
      <c r="BM91" s="5">
        <v>2887573.5</v>
      </c>
      <c r="BN91" s="5">
        <v>1</v>
      </c>
      <c r="BO91" s="4">
        <v>130.41999999999999</v>
      </c>
      <c r="BP91" s="4">
        <v>1</v>
      </c>
      <c r="BQ91" s="4" t="s">
        <v>72</v>
      </c>
      <c r="BR91" s="4">
        <v>1</v>
      </c>
      <c r="BS91" s="4">
        <v>11629086</v>
      </c>
      <c r="BT91" s="4">
        <v>0.24830614375024829</v>
      </c>
      <c r="BU91" s="4">
        <v>4.0272865781598286</v>
      </c>
      <c r="BV91" s="4">
        <v>1</v>
      </c>
      <c r="BW91" s="4">
        <v>0</v>
      </c>
      <c r="BX91" s="4">
        <v>3.9163934848676742</v>
      </c>
      <c r="BY91" s="4">
        <v>-1.7082917051838526</v>
      </c>
      <c r="BZ91" s="4">
        <v>-1.112276291510832</v>
      </c>
      <c r="CA91" s="4">
        <v>-0.95144459506771684</v>
      </c>
      <c r="CB91" s="4">
        <v>-0.16083169644311512</v>
      </c>
      <c r="CC91" s="4">
        <v>1.9011363799740222</v>
      </c>
      <c r="CD91" s="4" t="s">
        <v>126</v>
      </c>
      <c r="CE91" s="4">
        <v>0.26646298697189702</v>
      </c>
      <c r="CF91" s="4">
        <v>16.719060106126143</v>
      </c>
      <c r="CG91" s="4">
        <v>0.16928222492306222</v>
      </c>
      <c r="CH91" s="4">
        <v>4.7964034855420626E-2</v>
      </c>
      <c r="CI91" s="4">
        <v>6.2456137025838999E-2</v>
      </c>
      <c r="CJ91" s="4">
        <v>92.856636694426456</v>
      </c>
      <c r="CK91" s="4">
        <v>-24.939656612763063</v>
      </c>
      <c r="CL91" s="4">
        <v>1.9011363799740222</v>
      </c>
      <c r="CM91" s="4">
        <v>9.5833333333333215</v>
      </c>
      <c r="CN91" s="4">
        <v>0</v>
      </c>
      <c r="CO91" s="4">
        <v>20.910964404057665</v>
      </c>
      <c r="CP91" s="4">
        <v>394.99132097305727</v>
      </c>
      <c r="CQ91" s="4">
        <v>186784.02545999998</v>
      </c>
      <c r="CR91" s="4">
        <v>0.17909749396477942</v>
      </c>
      <c r="CS91" s="4">
        <v>8.921418494777883E-2</v>
      </c>
      <c r="CT91" s="4">
        <v>6.4178820095357469E-2</v>
      </c>
      <c r="CU91" s="4">
        <v>0.3065878146059689</v>
      </c>
      <c r="CV91" s="4">
        <v>0.6403567307558633</v>
      </c>
      <c r="CW91" s="4">
        <v>1.0223568255973401</v>
      </c>
      <c r="CX91" s="4">
        <v>0.99232312840407233</v>
      </c>
      <c r="CY91" s="4">
        <v>6.8712144009675544</v>
      </c>
      <c r="CZ91" s="4">
        <v>6.1423743878065737</v>
      </c>
      <c r="DA91" s="4">
        <v>0</v>
      </c>
      <c r="DB91" s="4">
        <v>2.9307284299347178</v>
      </c>
      <c r="DC91" s="4">
        <v>-0.24939656612763059</v>
      </c>
    </row>
    <row r="92" spans="1:107" s="4" customFormat="1">
      <c r="A92" s="4">
        <v>91</v>
      </c>
      <c r="B92" s="4" t="s">
        <v>88</v>
      </c>
      <c r="C92" s="6">
        <v>42735</v>
      </c>
      <c r="D92" s="7">
        <v>2016</v>
      </c>
      <c r="E92" s="4">
        <v>1.0748</v>
      </c>
      <c r="F92" s="4">
        <v>731566</v>
      </c>
      <c r="G92" s="4">
        <v>331774</v>
      </c>
      <c r="H92" s="4">
        <v>896728</v>
      </c>
      <c r="I92" s="4">
        <v>1921808</v>
      </c>
      <c r="J92" s="4">
        <v>105330</v>
      </c>
      <c r="K92" s="4">
        <v>17002542</v>
      </c>
      <c r="L92" s="4">
        <v>2382543</v>
      </c>
      <c r="M92" s="4">
        <v>11481</v>
      </c>
      <c r="N92" s="4">
        <v>0</v>
      </c>
      <c r="O92" s="4">
        <v>11005256</v>
      </c>
      <c r="P92" s="4">
        <v>10769337</v>
      </c>
      <c r="Q92" s="4">
        <v>447080</v>
      </c>
      <c r="R92" s="4">
        <v>16918938</v>
      </c>
      <c r="S92" s="4">
        <v>5477099</v>
      </c>
      <c r="T92" s="4" t="e">
        <v>#N/A</v>
      </c>
      <c r="U92" s="4">
        <v>299726</v>
      </c>
      <c r="V92" s="4">
        <v>14997130</v>
      </c>
      <c r="W92" s="4">
        <v>-299726</v>
      </c>
      <c r="X92" s="4">
        <v>358863</v>
      </c>
      <c r="Y92" s="4">
        <v>147914</v>
      </c>
      <c r="Z92" s="4">
        <v>0</v>
      </c>
      <c r="AA92" s="4">
        <v>59137</v>
      </c>
      <c r="AB92" s="4">
        <v>-8668</v>
      </c>
      <c r="AC92" s="4" t="e">
        <v>#N/A</v>
      </c>
      <c r="AD92" s="4">
        <v>157760</v>
      </c>
      <c r="AE92" s="4">
        <v>24.380700000000001</v>
      </c>
      <c r="AF92" s="4">
        <v>3419727.85</v>
      </c>
      <c r="AG92" s="4">
        <v>242316</v>
      </c>
      <c r="AH92" s="4">
        <v>83735</v>
      </c>
      <c r="AI92" s="4">
        <v>19156</v>
      </c>
      <c r="AJ92" s="4">
        <v>157760</v>
      </c>
      <c r="AK92" s="4">
        <v>0</v>
      </c>
      <c r="AL92" s="4">
        <v>347308</v>
      </c>
      <c r="AM92" s="4">
        <v>24992</v>
      </c>
      <c r="AN92" s="4">
        <v>0</v>
      </c>
      <c r="AO92" s="4">
        <v>343448</v>
      </c>
      <c r="AP92" s="4">
        <v>1789687</v>
      </c>
      <c r="AQ92" s="4">
        <v>42.268700000000003</v>
      </c>
      <c r="AR92" s="4">
        <v>951637</v>
      </c>
      <c r="AS92" s="4">
        <v>16813608</v>
      </c>
      <c r="AT92" s="4">
        <v>11094531</v>
      </c>
      <c r="AU92" s="4">
        <v>22.412700000000001</v>
      </c>
      <c r="AV92" s="4">
        <v>288034</v>
      </c>
      <c r="AW92" s="4">
        <v>71556</v>
      </c>
      <c r="AX92" s="4">
        <v>45467</v>
      </c>
      <c r="AY92" s="4">
        <v>951637</v>
      </c>
      <c r="AZ92" s="4">
        <v>951637</v>
      </c>
      <c r="BA92" s="4">
        <v>6111051</v>
      </c>
      <c r="BB92" s="4">
        <v>725580</v>
      </c>
      <c r="BC92" s="4">
        <v>1285138</v>
      </c>
      <c r="BD92" s="4">
        <v>1312538</v>
      </c>
      <c r="BE92" s="4">
        <v>305674</v>
      </c>
      <c r="BF92" s="8">
        <v>0.85324600584449639</v>
      </c>
      <c r="BG92" s="8">
        <v>0.47258050752208336</v>
      </c>
      <c r="BH92" s="5">
        <v>242316</v>
      </c>
      <c r="BI92" s="9">
        <v>7.89</v>
      </c>
      <c r="BJ92" s="5">
        <v>186784.02545999998</v>
      </c>
      <c r="BK92" s="5">
        <v>186784.02545999998</v>
      </c>
      <c r="BL92" s="4">
        <v>23673.513999999999</v>
      </c>
      <c r="BM92" s="5">
        <v>3419727.85</v>
      </c>
      <c r="BN92" s="5">
        <v>1</v>
      </c>
      <c r="BO92" s="4">
        <v>152.63999999999999</v>
      </c>
      <c r="BP92" s="4">
        <v>1</v>
      </c>
      <c r="BQ92" s="4" t="s">
        <v>72</v>
      </c>
      <c r="BR92" s="4">
        <v>1</v>
      </c>
      <c r="BS92" s="4">
        <v>11094531</v>
      </c>
      <c r="BT92" s="4">
        <v>0.30823545853357842</v>
      </c>
      <c r="BU92" s="4">
        <v>3.244273078631096</v>
      </c>
      <c r="BV92" s="4">
        <v>1</v>
      </c>
      <c r="BW92" s="4">
        <v>0</v>
      </c>
      <c r="BX92" s="4">
        <v>5.6246851900515269</v>
      </c>
      <c r="BY92" s="4">
        <v>1.0090732163521929</v>
      </c>
      <c r="BZ92" s="4">
        <v>-4.2539900488948845E-2</v>
      </c>
      <c r="CA92" s="4">
        <v>-1.8750580446432696</v>
      </c>
      <c r="CB92" s="4">
        <v>1.8325181441543208</v>
      </c>
      <c r="CC92" s="4">
        <v>9.5833333333333215</v>
      </c>
      <c r="CD92" s="4" t="s">
        <v>126</v>
      </c>
      <c r="CE92" s="4">
        <v>0.19627654815859405</v>
      </c>
      <c r="CF92" s="4">
        <v>16.643944144215041</v>
      </c>
      <c r="CG92" s="4">
        <v>0.2135787232602897</v>
      </c>
      <c r="CH92" s="4">
        <v>2.6424826428230897E-2</v>
      </c>
      <c r="CI92" s="4">
        <v>6.726082189619928E-2</v>
      </c>
      <c r="CJ92" s="4">
        <v>93.954188973426156</v>
      </c>
      <c r="CK92" s="4">
        <v>20.910964404057665</v>
      </c>
      <c r="CL92" s="4">
        <v>9.5833333333333215</v>
      </c>
      <c r="CM92" s="4">
        <v>0</v>
      </c>
      <c r="CN92" s="4">
        <v>20.20033388981637</v>
      </c>
      <c r="CO92" s="4">
        <v>394.99132097305727</v>
      </c>
      <c r="CP92" s="4">
        <v>-86.043233288947832</v>
      </c>
      <c r="CQ92" s="4">
        <v>170449.3008</v>
      </c>
      <c r="CR92" s="4">
        <v>0.16724589924024783</v>
      </c>
      <c r="CS92" s="4">
        <v>9.6240910629260532E-2</v>
      </c>
      <c r="CT92" s="4">
        <v>-4.1462138363163037E-2</v>
      </c>
      <c r="CU92" s="4">
        <v>0.24380692273648413</v>
      </c>
      <c r="CV92" s="4">
        <v>0.85324600584449639</v>
      </c>
      <c r="CW92" s="4">
        <v>1.0049414449062937</v>
      </c>
      <c r="CX92" s="4">
        <v>0.99195324254806261</v>
      </c>
      <c r="CY92" s="4">
        <v>6.3233870070728946</v>
      </c>
      <c r="CZ92" s="4">
        <v>8.5775324797415955</v>
      </c>
      <c r="DA92" s="4">
        <v>1</v>
      </c>
      <c r="DB92" s="4">
        <v>3.0890327160418316</v>
      </c>
      <c r="DC92" s="4">
        <v>0.20910964404057653</v>
      </c>
    </row>
    <row r="93" spans="1:107" s="4" customFormat="1">
      <c r="A93" s="4">
        <v>92</v>
      </c>
      <c r="B93" s="4" t="s">
        <v>88</v>
      </c>
      <c r="C93" s="6">
        <v>42369</v>
      </c>
      <c r="D93" s="7">
        <v>2015</v>
      </c>
      <c r="E93" s="4">
        <v>1.0329999999999999</v>
      </c>
      <c r="F93" s="4">
        <v>726156</v>
      </c>
      <c r="G93" s="4">
        <v>358393</v>
      </c>
      <c r="H93" s="4">
        <v>1359095</v>
      </c>
      <c r="I93" s="4">
        <v>2124701</v>
      </c>
      <c r="J93" s="4">
        <v>107467</v>
      </c>
      <c r="K93" s="4">
        <v>15932815</v>
      </c>
      <c r="L93" s="4">
        <v>2795843</v>
      </c>
      <c r="M93" s="4">
        <v>12570</v>
      </c>
      <c r="N93" s="4">
        <v>0</v>
      </c>
      <c r="O93" s="4">
        <v>10368311</v>
      </c>
      <c r="P93" s="4">
        <v>10264392</v>
      </c>
      <c r="Q93" s="4">
        <v>646372</v>
      </c>
      <c r="R93" s="4">
        <v>17052040</v>
      </c>
      <c r="S93" s="4">
        <v>6137418</v>
      </c>
      <c r="T93" s="4" t="e">
        <v>#N/A</v>
      </c>
      <c r="U93" s="4">
        <v>475473</v>
      </c>
      <c r="V93" s="4">
        <v>14927339</v>
      </c>
      <c r="W93" s="4">
        <v>-475473</v>
      </c>
      <c r="X93" s="4">
        <v>600105</v>
      </c>
      <c r="Y93" s="4">
        <v>135159</v>
      </c>
      <c r="Z93" s="4">
        <v>0</v>
      </c>
      <c r="AA93" s="4">
        <v>124632</v>
      </c>
      <c r="AB93" s="4">
        <v>-33100</v>
      </c>
      <c r="AC93" s="4" t="e">
        <v>#N/A</v>
      </c>
      <c r="AD93" s="4">
        <v>185548</v>
      </c>
      <c r="AE93" s="4" t="e">
        <v>#N/A</v>
      </c>
      <c r="AF93" s="4">
        <v>3126939.93</v>
      </c>
      <c r="AG93" s="4">
        <v>113152</v>
      </c>
      <c r="AH93" s="4">
        <v>-54524</v>
      </c>
      <c r="AI93" s="4">
        <v>24541</v>
      </c>
      <c r="AJ93" s="4">
        <v>185548</v>
      </c>
      <c r="AK93" s="4">
        <v>0</v>
      </c>
      <c r="AL93" s="4">
        <v>325036</v>
      </c>
      <c r="AM93" s="4">
        <v>27769</v>
      </c>
      <c r="AN93" s="4">
        <v>0</v>
      </c>
      <c r="AO93" s="4">
        <v>60404</v>
      </c>
      <c r="AP93" s="4">
        <v>1867101</v>
      </c>
      <c r="AQ93" s="4">
        <v>38.456899999999997</v>
      </c>
      <c r="AR93" s="4">
        <v>787056</v>
      </c>
      <c r="AS93" s="4">
        <v>16944573</v>
      </c>
      <c r="AT93" s="4">
        <v>10589586</v>
      </c>
      <c r="AU93" s="4">
        <v>12.9741</v>
      </c>
      <c r="AV93" s="4">
        <v>120042</v>
      </c>
      <c r="AW93" s="4">
        <v>66857</v>
      </c>
      <c r="AX93" s="4">
        <v>18143</v>
      </c>
      <c r="AY93" s="4">
        <v>787056</v>
      </c>
      <c r="AZ93" s="4">
        <v>787056</v>
      </c>
      <c r="BA93" s="4">
        <v>6073318</v>
      </c>
      <c r="BB93" s="4">
        <v>1228301</v>
      </c>
      <c r="BC93" s="4">
        <v>925241</v>
      </c>
      <c r="BD93" s="4">
        <v>1869021</v>
      </c>
      <c r="BE93" s="4">
        <v>320707</v>
      </c>
      <c r="BF93" s="8">
        <v>0.98734880813818038</v>
      </c>
      <c r="BG93" s="8">
        <v>0.64558024870322928</v>
      </c>
      <c r="BH93" s="5">
        <v>113152</v>
      </c>
      <c r="BI93" s="9">
        <v>7.2</v>
      </c>
      <c r="BJ93" s="5">
        <v>170449.3008</v>
      </c>
      <c r="BK93" s="5">
        <v>170449.3008</v>
      </c>
      <c r="BL93" s="4">
        <v>23673.513999999999</v>
      </c>
      <c r="BM93" s="5">
        <v>3126939.93</v>
      </c>
      <c r="BN93" s="5">
        <v>1</v>
      </c>
      <c r="BO93" s="4">
        <v>137.47999999999999</v>
      </c>
      <c r="BP93" s="4">
        <v>1</v>
      </c>
      <c r="BQ93" s="4" t="s">
        <v>72</v>
      </c>
      <c r="BR93" s="4">
        <v>1</v>
      </c>
      <c r="BS93" s="4">
        <v>10589586</v>
      </c>
      <c r="BT93" s="4">
        <v>0.29528443604877475</v>
      </c>
      <c r="BU93" s="4">
        <v>3.3865652161728605</v>
      </c>
      <c r="BV93" s="4">
        <v>0</v>
      </c>
      <c r="BW93" s="4">
        <v>0</v>
      </c>
      <c r="BX93" s="4">
        <v>4.615611973699334</v>
      </c>
      <c r="BY93" s="4">
        <v>3.5679801879010422</v>
      </c>
      <c r="BZ93" s="4">
        <v>0.79405791769336975</v>
      </c>
      <c r="CA93" s="4">
        <v>-3.6475311418364389</v>
      </c>
      <c r="CB93" s="4">
        <v>4.4415890595298091</v>
      </c>
      <c r="CC93" s="4">
        <v>0</v>
      </c>
      <c r="CD93" s="4" t="s">
        <v>126</v>
      </c>
      <c r="CE93" s="4">
        <v>0.21656565835213759</v>
      </c>
      <c r="CF93" s="4">
        <v>16.651780402630379</v>
      </c>
      <c r="CG93" s="4">
        <v>0.19086482935296889</v>
      </c>
      <c r="CH93" s="4">
        <v>3.7905845869467818E-2</v>
      </c>
      <c r="CI93" s="4">
        <v>7.1588954820549E-2</v>
      </c>
      <c r="CJ93" s="4">
        <v>127.54647588158213</v>
      </c>
      <c r="CK93" s="4">
        <v>394.99132097305727</v>
      </c>
      <c r="CL93" s="4">
        <v>0</v>
      </c>
      <c r="CM93" s="4">
        <v>20.20033388981637</v>
      </c>
      <c r="CN93" s="4">
        <v>-33.22185061315497</v>
      </c>
      <c r="CO93" s="4">
        <v>-86.043233288947832</v>
      </c>
      <c r="CP93" s="4">
        <v>-6.9591514397202348</v>
      </c>
      <c r="CQ93" s="4">
        <v>170449.3008</v>
      </c>
      <c r="CR93" s="4">
        <v>0.20186529001808581</v>
      </c>
      <c r="CS93" s="4">
        <v>0.12228747997307067</v>
      </c>
      <c r="CT93" s="4">
        <v>0.17999998736008394</v>
      </c>
      <c r="CU93" s="4">
        <v>-0.90265545328123964</v>
      </c>
      <c r="CV93" s="4">
        <v>0.98734880813818038</v>
      </c>
      <c r="CW93" s="4">
        <v>0.93436415818869767</v>
      </c>
      <c r="CX93" s="4">
        <v>0.97910447112852195</v>
      </c>
      <c r="CY93" s="4">
        <v>6.4953992273321131</v>
      </c>
      <c r="CZ93" s="4">
        <v>7.4323585454615513</v>
      </c>
      <c r="DA93" s="4">
        <v>1</v>
      </c>
      <c r="DB93" s="4">
        <v>2.778373576640861</v>
      </c>
      <c r="DC93" s="4">
        <v>3.9499132097305729</v>
      </c>
    </row>
    <row r="94" spans="1:107" s="4" customFormat="1">
      <c r="A94" s="4">
        <v>93</v>
      </c>
      <c r="B94" s="4" t="s">
        <v>88</v>
      </c>
      <c r="C94" s="6">
        <v>42004</v>
      </c>
      <c r="D94" s="7">
        <v>2014</v>
      </c>
      <c r="E94" s="4">
        <v>1.0831999999999999</v>
      </c>
      <c r="F94" s="4">
        <v>683967</v>
      </c>
      <c r="G94" s="4">
        <v>362931</v>
      </c>
      <c r="H94" s="4">
        <v>1038191</v>
      </c>
      <c r="I94" s="4">
        <v>1855947</v>
      </c>
      <c r="J94" s="4">
        <v>104221</v>
      </c>
      <c r="K94" s="4">
        <v>14356134</v>
      </c>
      <c r="L94" s="4">
        <v>2224042</v>
      </c>
      <c r="M94" s="4">
        <v>10735</v>
      </c>
      <c r="N94" s="4">
        <v>0</v>
      </c>
      <c r="O94" s="4">
        <v>9595283</v>
      </c>
      <c r="P94" s="4">
        <v>9491364</v>
      </c>
      <c r="Q94" s="4">
        <v>464782</v>
      </c>
      <c r="R94" s="4">
        <v>15177470</v>
      </c>
      <c r="S94" s="4">
        <v>5057449</v>
      </c>
      <c r="T94" s="4" t="e">
        <v>#N/A</v>
      </c>
      <c r="U94" s="4">
        <v>332135</v>
      </c>
      <c r="V94" s="4">
        <v>13321523</v>
      </c>
      <c r="W94" s="4">
        <v>-332135</v>
      </c>
      <c r="X94" s="4">
        <v>599873</v>
      </c>
      <c r="Y94" s="4">
        <v>127070</v>
      </c>
      <c r="Z94" s="4">
        <v>0</v>
      </c>
      <c r="AA94" s="4">
        <v>267738</v>
      </c>
      <c r="AB94" s="4">
        <v>11579</v>
      </c>
      <c r="AC94" s="4" t="e">
        <v>#N/A</v>
      </c>
      <c r="AD94" s="4">
        <v>311823</v>
      </c>
      <c r="AE94" s="4" t="e">
        <v>#N/A</v>
      </c>
      <c r="AF94" s="4">
        <v>2994132.87</v>
      </c>
      <c r="AG94" s="4">
        <v>-397250</v>
      </c>
      <c r="AH94" s="4">
        <v>-34574</v>
      </c>
      <c r="AI94" s="4">
        <v>13663</v>
      </c>
      <c r="AJ94" s="4">
        <v>311823</v>
      </c>
      <c r="AK94" s="4">
        <v>0</v>
      </c>
      <c r="AL94" s="4">
        <v>303463</v>
      </c>
      <c r="AM94" s="4">
        <v>-34273</v>
      </c>
      <c r="AN94" s="4">
        <v>0</v>
      </c>
      <c r="AO94" s="4">
        <v>-450036</v>
      </c>
      <c r="AP94" s="4">
        <v>1582289</v>
      </c>
      <c r="AQ94" s="4">
        <v>12.017899999999999</v>
      </c>
      <c r="AR94" s="4">
        <v>159004</v>
      </c>
      <c r="AS94" s="4">
        <v>15073249</v>
      </c>
      <c r="AT94" s="4">
        <v>9816558</v>
      </c>
      <c r="AU94" s="4">
        <v>48.767899999999997</v>
      </c>
      <c r="AV94" s="4">
        <v>149631</v>
      </c>
      <c r="AW94" s="4">
        <v>44749</v>
      </c>
      <c r="AX94" s="4">
        <v>-1812</v>
      </c>
      <c r="AY94" s="4">
        <v>159004</v>
      </c>
      <c r="AZ94" s="4">
        <v>159004</v>
      </c>
      <c r="BA94" s="4">
        <v>5589811</v>
      </c>
      <c r="BB94" s="4">
        <v>1310424</v>
      </c>
      <c r="BC94" s="4">
        <v>306823</v>
      </c>
      <c r="BD94" s="4">
        <v>1605208</v>
      </c>
      <c r="BE94" s="4">
        <v>438893</v>
      </c>
      <c r="BF94" s="8">
        <v>0.93369746011066046</v>
      </c>
      <c r="BG94" s="8">
        <v>0.56517023384827259</v>
      </c>
      <c r="BH94" s="5">
        <v>-397250</v>
      </c>
      <c r="BI94" s="9">
        <v>7.2</v>
      </c>
      <c r="BJ94" s="5">
        <v>170449.3008</v>
      </c>
      <c r="BK94" s="5">
        <v>170449.3008</v>
      </c>
      <c r="BL94" s="4">
        <v>23673.513999999999</v>
      </c>
      <c r="BM94" s="5">
        <v>2994132.87</v>
      </c>
      <c r="BN94" s="5">
        <v>1</v>
      </c>
      <c r="BO94" s="4">
        <v>134.47</v>
      </c>
      <c r="BP94" s="4">
        <v>1</v>
      </c>
      <c r="BQ94" s="4" t="s">
        <v>72</v>
      </c>
      <c r="BR94" s="4">
        <v>1</v>
      </c>
      <c r="BS94" s="4">
        <v>9816558</v>
      </c>
      <c r="BT94" s="4">
        <v>0.30500842250409971</v>
      </c>
      <c r="BU94" s="4">
        <v>3.2785979868688995</v>
      </c>
      <c r="BV94" s="4">
        <v>1</v>
      </c>
      <c r="BW94" s="4">
        <v>0</v>
      </c>
      <c r="BX94" s="4">
        <v>1.0476317857982917</v>
      </c>
      <c r="BY94" s="4">
        <v>-7.4313871894563857</v>
      </c>
      <c r="BZ94" s="4">
        <v>0.95625389968979402</v>
      </c>
      <c r="CA94" s="4">
        <v>-0.66924910321610354</v>
      </c>
      <c r="CB94" s="4">
        <v>1.6255030029058974</v>
      </c>
      <c r="CC94" s="4">
        <v>20.20033388981637</v>
      </c>
      <c r="CD94" s="4" t="s">
        <v>126</v>
      </c>
      <c r="CE94" s="4">
        <v>1</v>
      </c>
      <c r="CF94" s="4">
        <v>16.53532264937466</v>
      </c>
      <c r="CG94" s="4">
        <v>0.20974361521254858</v>
      </c>
      <c r="CH94" s="4">
        <v>3.062315392486363E-2</v>
      </c>
      <c r="CI94" s="4">
        <v>5.6127740359533163E-2</v>
      </c>
      <c r="CJ94" s="4">
        <v>72.759474913106075</v>
      </c>
      <c r="CK94" s="4">
        <v>-86.043233288947832</v>
      </c>
      <c r="CL94" s="4">
        <v>20.20033388981637</v>
      </c>
      <c r="CM94" s="4">
        <v>-33.22185061315497</v>
      </c>
      <c r="CN94" s="4">
        <v>132.98701298701297</v>
      </c>
      <c r="CO94" s="4">
        <v>-6.9591514397202348</v>
      </c>
      <c r="CP94" s="4">
        <v>-6.3154447758179355</v>
      </c>
      <c r="CQ94" s="4">
        <v>141804.34886</v>
      </c>
      <c r="CR94" s="4">
        <v>0.17715890724870481</v>
      </c>
      <c r="CS94" s="4">
        <v>0.11346805495250525</v>
      </c>
      <c r="CT94" s="4">
        <v>7.1070339951952777E-2</v>
      </c>
      <c r="CU94" s="4">
        <v>7.6824965113901994E-2</v>
      </c>
      <c r="CV94" s="4">
        <v>0.93369746011066046</v>
      </c>
      <c r="CW94" s="4">
        <v>0.94588452489117092</v>
      </c>
      <c r="CX94" s="4">
        <v>0.97745900345110781</v>
      </c>
      <c r="CY94" s="4">
        <v>3.7609007206767937</v>
      </c>
      <c r="CZ94" s="4">
        <v>1.6197530743464257</v>
      </c>
      <c r="DA94" s="4">
        <v>1</v>
      </c>
      <c r="DB94" s="4">
        <v>3.0010129612775138</v>
      </c>
      <c r="DC94" s="4">
        <v>-0.8604323328894784</v>
      </c>
    </row>
    <row r="95" spans="1:107" s="4" customFormat="1">
      <c r="A95" s="4">
        <v>94</v>
      </c>
      <c r="B95" s="4" t="s">
        <v>88</v>
      </c>
      <c r="C95" s="6">
        <v>41639</v>
      </c>
      <c r="D95" s="7">
        <v>2013</v>
      </c>
      <c r="E95" s="4">
        <v>0.80549999999999999</v>
      </c>
      <c r="F95" s="4">
        <v>751219</v>
      </c>
      <c r="G95" s="4">
        <v>282285</v>
      </c>
      <c r="H95" s="4">
        <v>689130</v>
      </c>
      <c r="I95" s="4">
        <v>1391465</v>
      </c>
      <c r="J95" s="4">
        <v>151189</v>
      </c>
      <c r="K95" s="4">
        <v>12859929</v>
      </c>
      <c r="L95" s="4">
        <v>1470002</v>
      </c>
      <c r="M95" s="4">
        <v>24502</v>
      </c>
      <c r="N95" s="4">
        <v>0</v>
      </c>
      <c r="O95" s="4">
        <v>9098315</v>
      </c>
      <c r="P95" s="4">
        <v>8994396</v>
      </c>
      <c r="Q95" s="4">
        <v>331926</v>
      </c>
      <c r="R95" s="4">
        <v>13436236</v>
      </c>
      <c r="S95" s="4">
        <v>3801882</v>
      </c>
      <c r="T95" s="4" t="e">
        <v>#N/A</v>
      </c>
      <c r="U95" s="4">
        <v>376402</v>
      </c>
      <c r="V95" s="4">
        <v>12044771</v>
      </c>
      <c r="W95" s="4">
        <v>-376402</v>
      </c>
      <c r="X95" s="4">
        <v>431372</v>
      </c>
      <c r="Y95" s="4">
        <v>108112</v>
      </c>
      <c r="Z95" s="4">
        <v>0</v>
      </c>
      <c r="AA95" s="4">
        <v>54970</v>
      </c>
      <c r="AB95" s="4">
        <v>-10788</v>
      </c>
      <c r="AC95" s="4" t="e">
        <v>#N/A</v>
      </c>
      <c r="AD95" s="4">
        <v>404309</v>
      </c>
      <c r="AE95" s="4">
        <v>25.6313</v>
      </c>
      <c r="AF95" s="4">
        <v>3188058.75</v>
      </c>
      <c r="AG95" s="4">
        <v>280488</v>
      </c>
      <c r="AH95" s="4">
        <v>99733</v>
      </c>
      <c r="AI95" s="4">
        <v>10586</v>
      </c>
      <c r="AJ95" s="4">
        <v>404309</v>
      </c>
      <c r="AK95" s="4">
        <v>0</v>
      </c>
      <c r="AL95" s="4">
        <v>314764</v>
      </c>
      <c r="AM95" s="4">
        <v>54467</v>
      </c>
      <c r="AN95" s="4">
        <v>0</v>
      </c>
      <c r="AO95" s="4">
        <v>389107</v>
      </c>
      <c r="AP95" s="4">
        <v>1477297</v>
      </c>
      <c r="AQ95" s="4">
        <v>49.9604</v>
      </c>
      <c r="AR95" s="4">
        <v>1139261</v>
      </c>
      <c r="AS95" s="4">
        <v>13285047</v>
      </c>
      <c r="AT95" s="4">
        <v>9319590</v>
      </c>
      <c r="AU95" s="4">
        <v>21.558599999999998</v>
      </c>
      <c r="AV95" s="4">
        <v>320378</v>
      </c>
      <c r="AW95" s="4">
        <v>42768</v>
      </c>
      <c r="AX95" s="4">
        <v>26444</v>
      </c>
      <c r="AY95" s="4">
        <v>1139261</v>
      </c>
      <c r="AZ95" s="4">
        <v>1139261</v>
      </c>
      <c r="BA95" s="4">
        <v>5249965</v>
      </c>
      <c r="BB95" s="4">
        <v>1587209</v>
      </c>
      <c r="BC95" s="4">
        <v>1486083</v>
      </c>
      <c r="BD95" s="4">
        <v>1471205</v>
      </c>
      <c r="BE95" s="4">
        <v>512421</v>
      </c>
      <c r="BF95" s="8">
        <v>1.0527400976668475</v>
      </c>
      <c r="BG95" s="8">
        <v>0.51286378026037305</v>
      </c>
      <c r="BH95" s="5">
        <v>280488</v>
      </c>
      <c r="BI95" s="9">
        <v>5.99</v>
      </c>
      <c r="BJ95" s="5">
        <v>141804.34886</v>
      </c>
      <c r="BK95" s="5">
        <v>141804.34886</v>
      </c>
      <c r="BL95" s="4">
        <v>23673.513999999999</v>
      </c>
      <c r="BM95" s="5">
        <v>3188058.75</v>
      </c>
      <c r="BN95" s="5">
        <v>1</v>
      </c>
      <c r="BO95" s="4">
        <v>138.80000000000001</v>
      </c>
      <c r="BP95" s="4">
        <v>1</v>
      </c>
      <c r="BQ95" s="4" t="s">
        <v>72</v>
      </c>
      <c r="BR95" s="4">
        <v>1</v>
      </c>
      <c r="BS95" s="4">
        <v>9319590</v>
      </c>
      <c r="BT95" s="4">
        <v>0.34208143813193498</v>
      </c>
      <c r="BU95" s="4">
        <v>2.9232805072993089</v>
      </c>
      <c r="BV95" s="4">
        <v>0</v>
      </c>
      <c r="BW95" s="4">
        <v>1</v>
      </c>
      <c r="BX95" s="4">
        <v>8.479018975254677</v>
      </c>
      <c r="BY95" s="4">
        <v>-1.7617671323744659</v>
      </c>
      <c r="BZ95" s="4">
        <v>-0.95144459506771684</v>
      </c>
      <c r="CA95" s="4">
        <v>-0.58419456160089156</v>
      </c>
      <c r="CB95" s="4">
        <v>-0.36725003346682528</v>
      </c>
      <c r="CC95" s="4">
        <v>-33.22185061315497</v>
      </c>
      <c r="CD95" s="4" t="s">
        <v>126</v>
      </c>
      <c r="CE95" s="4">
        <v>0.1244704671361523</v>
      </c>
      <c r="CF95" s="4">
        <v>16.413465794311477</v>
      </c>
      <c r="CG95" s="4">
        <v>0.24455388720472016</v>
      </c>
      <c r="CH95" s="4">
        <v>2.4703793532653045E-2</v>
      </c>
      <c r="CI95" s="4">
        <v>7.7141486282802929E-2</v>
      </c>
      <c r="CJ95" s="4">
        <v>142.52389468354471</v>
      </c>
      <c r="CK95" s="4">
        <v>-6.9591514397202348</v>
      </c>
      <c r="CL95" s="4">
        <v>-33.22185061315497</v>
      </c>
      <c r="CM95" s="4">
        <v>132.98701298701297</v>
      </c>
      <c r="CN95" s="4">
        <v>61.087866108786628</v>
      </c>
      <c r="CO95" s="4">
        <v>-6.3154447758179355</v>
      </c>
      <c r="CP95" s="4">
        <v>34.944871597644742</v>
      </c>
      <c r="CQ95" s="4">
        <v>212351.42058000001</v>
      </c>
      <c r="CR95" s="4">
        <v>0.13410958247533014</v>
      </c>
      <c r="CS95" s="4">
        <v>0.10719884646265516</v>
      </c>
      <c r="CT95" s="4">
        <v>4.4981032137493937E-2</v>
      </c>
      <c r="CU95" s="4">
        <v>0.2563125310004703</v>
      </c>
      <c r="CV95" s="4">
        <v>1.0527400976668475</v>
      </c>
      <c r="CW95" s="4">
        <v>0.95710800256857653</v>
      </c>
      <c r="CX95" s="4">
        <v>0.97625700272222271</v>
      </c>
      <c r="CY95" s="4">
        <v>2.1716479223138787</v>
      </c>
      <c r="CZ95" s="4">
        <v>12.224368239375337</v>
      </c>
      <c r="DA95" s="4">
        <v>1</v>
      </c>
      <c r="DB95" s="4">
        <v>3.5341012687926665</v>
      </c>
      <c r="DC95" s="4">
        <v>-6.9591514397202389E-2</v>
      </c>
    </row>
    <row r="96" spans="1:107" s="4" customFormat="1">
      <c r="A96" s="4">
        <v>95</v>
      </c>
      <c r="B96" s="4" t="s">
        <v>88</v>
      </c>
      <c r="C96" s="6">
        <v>41274</v>
      </c>
      <c r="D96" s="7">
        <v>2012</v>
      </c>
      <c r="E96" s="4">
        <v>0.82650000000000001</v>
      </c>
      <c r="F96" s="4">
        <v>654262</v>
      </c>
      <c r="G96" s="4">
        <v>273062</v>
      </c>
      <c r="H96" s="4">
        <v>425720</v>
      </c>
      <c r="I96" s="4">
        <v>1492066</v>
      </c>
      <c r="J96" s="4">
        <v>146587</v>
      </c>
      <c r="K96" s="4">
        <v>11460206</v>
      </c>
      <c r="L96" s="4">
        <v>1177959</v>
      </c>
      <c r="M96" s="4">
        <v>16962</v>
      </c>
      <c r="N96" s="4">
        <v>0</v>
      </c>
      <c r="O96" s="4">
        <v>7949633</v>
      </c>
      <c r="P96" s="4">
        <v>7845539</v>
      </c>
      <c r="Q96" s="4">
        <v>322633</v>
      </c>
      <c r="R96" s="4">
        <v>11956836</v>
      </c>
      <c r="S96" s="4">
        <v>3476891</v>
      </c>
      <c r="T96" s="4" t="e">
        <v>#N/A</v>
      </c>
      <c r="U96" s="4">
        <v>383946</v>
      </c>
      <c r="V96" s="4">
        <v>10464770</v>
      </c>
      <c r="W96" s="4">
        <v>-383946</v>
      </c>
      <c r="X96" s="4">
        <v>444218</v>
      </c>
      <c r="Y96" s="4">
        <v>94805</v>
      </c>
      <c r="Z96" s="4">
        <v>0</v>
      </c>
      <c r="AA96" s="4">
        <v>60272</v>
      </c>
      <c r="AB96" s="4">
        <v>-8513</v>
      </c>
      <c r="AC96" s="4">
        <v>-53</v>
      </c>
      <c r="AD96" s="4">
        <v>456299</v>
      </c>
      <c r="AE96" s="4">
        <v>19.021999999999998</v>
      </c>
      <c r="AF96" s="4">
        <v>3306476.16</v>
      </c>
      <c r="AG96" s="4">
        <v>397286</v>
      </c>
      <c r="AH96" s="4">
        <v>95329</v>
      </c>
      <c r="AI96" s="4">
        <v>10919</v>
      </c>
      <c r="AJ96" s="4">
        <v>456299</v>
      </c>
      <c r="AK96" s="4">
        <v>0</v>
      </c>
      <c r="AL96" s="4">
        <v>309212</v>
      </c>
      <c r="AM96" s="4">
        <v>-108656</v>
      </c>
      <c r="AN96" s="4">
        <v>0</v>
      </c>
      <c r="AO96" s="4">
        <v>501152</v>
      </c>
      <c r="AP96" s="4">
        <v>1413707</v>
      </c>
      <c r="AQ96" s="4">
        <v>51.664200000000001</v>
      </c>
      <c r="AR96" s="4">
        <v>1224474</v>
      </c>
      <c r="AS96" s="4">
        <v>11810249</v>
      </c>
      <c r="AT96" s="4">
        <v>8170733</v>
      </c>
      <c r="AU96" s="4">
        <v>19.600300000000001</v>
      </c>
      <c r="AV96" s="4">
        <v>305321</v>
      </c>
      <c r="AW96" s="4">
        <v>37022</v>
      </c>
      <c r="AX96" s="4">
        <v>27941</v>
      </c>
      <c r="AY96" s="4">
        <v>1224474</v>
      </c>
      <c r="AZ96" s="4">
        <v>1224474</v>
      </c>
      <c r="BA96" s="4">
        <v>4766495</v>
      </c>
      <c r="BB96" s="4">
        <v>1350677</v>
      </c>
      <c r="BC96" s="4">
        <v>1557736</v>
      </c>
      <c r="BD96" s="4">
        <v>928737</v>
      </c>
      <c r="BE96" s="4">
        <v>551104</v>
      </c>
      <c r="BF96" s="8">
        <v>0.73518463660454703</v>
      </c>
      <c r="BG96" s="8">
        <v>0.29669062896681514</v>
      </c>
      <c r="BH96" s="5">
        <v>397286</v>
      </c>
      <c r="BI96" s="9">
        <v>8.9700000000000006</v>
      </c>
      <c r="BJ96" s="5">
        <v>212351.42058000001</v>
      </c>
      <c r="BK96" s="5">
        <v>212351.42058000001</v>
      </c>
      <c r="BL96" s="4">
        <v>23673.513999999999</v>
      </c>
      <c r="BM96" s="5">
        <v>3306476.16</v>
      </c>
      <c r="BN96" s="5">
        <v>1</v>
      </c>
      <c r="BO96" s="4">
        <v>144.80000000000001</v>
      </c>
      <c r="BP96" s="4">
        <v>1</v>
      </c>
      <c r="BQ96" s="4" t="s">
        <v>72</v>
      </c>
      <c r="BR96" s="4">
        <v>1</v>
      </c>
      <c r="BS96" s="4">
        <v>8170733</v>
      </c>
      <c r="BT96" s="4">
        <v>0.40467313764872748</v>
      </c>
      <c r="BU96" s="4">
        <v>2.4711301714027782</v>
      </c>
      <c r="BV96" s="4">
        <v>1</v>
      </c>
      <c r="BW96" s="4">
        <v>0</v>
      </c>
      <c r="BX96" s="4">
        <v>10.240786107629143</v>
      </c>
      <c r="BY96" s="4">
        <v>-1.7494391036784656</v>
      </c>
      <c r="BZ96" s="4">
        <v>-1.8750580446432696</v>
      </c>
      <c r="CA96" s="4" t="e">
        <v>#N/A</v>
      </c>
      <c r="CB96" s="4" t="e">
        <v>#N/A</v>
      </c>
      <c r="CC96" s="4">
        <v>132.98701298701297</v>
      </c>
      <c r="CD96" s="4" t="s">
        <v>126</v>
      </c>
      <c r="CE96" s="4">
        <v>0.17342256395807507</v>
      </c>
      <c r="CF96" s="4">
        <v>16.296813722992649</v>
      </c>
      <c r="CG96" s="4">
        <v>0.28669163206721243</v>
      </c>
      <c r="CH96" s="4">
        <v>2.6983141694006674E-2</v>
      </c>
      <c r="CI96" s="4">
        <v>5.412530050072327E-2</v>
      </c>
      <c r="CJ96" s="4">
        <v>65.638887464385917</v>
      </c>
      <c r="CK96" s="4">
        <v>-6.3154447758179355</v>
      </c>
      <c r="CL96" s="4">
        <v>132.98701298701297</v>
      </c>
      <c r="CM96" s="4">
        <v>61.087866108786628</v>
      </c>
      <c r="CN96" s="4" t="e">
        <v>#DIV/0!</v>
      </c>
      <c r="CO96" s="4">
        <v>34.944871597644742</v>
      </c>
      <c r="CP96" s="4" t="e">
        <v>#DIV/0!</v>
      </c>
      <c r="CQ96" s="4">
        <v>91143.028900000005</v>
      </c>
      <c r="CR96" s="4">
        <v>0.12550075956549039</v>
      </c>
      <c r="CS96" s="4">
        <v>9.0323393245504077E-2</v>
      </c>
      <c r="CT96" s="4">
        <v>5.4663638791615288E-2</v>
      </c>
      <c r="CU96" s="4">
        <v>0.19021973373347806</v>
      </c>
      <c r="CV96" s="4">
        <v>0.73518463660454703</v>
      </c>
      <c r="CW96" s="4">
        <v>0.95846476442430084</v>
      </c>
      <c r="CX96" s="4">
        <v>0.9729400042811337</v>
      </c>
      <c r="CY96" s="4">
        <v>1.9503977470677041</v>
      </c>
      <c r="CZ96" s="4">
        <v>14.986097330557735</v>
      </c>
      <c r="DA96" s="4">
        <v>1</v>
      </c>
      <c r="DB96" s="4">
        <v>3.4389447353972269</v>
      </c>
      <c r="DC96" s="4">
        <v>-6.31544477581793E-2</v>
      </c>
    </row>
    <row r="97" spans="1:107" s="4" customFormat="1">
      <c r="A97" s="4">
        <v>96</v>
      </c>
      <c r="B97" s="4" t="s">
        <v>88</v>
      </c>
      <c r="C97" s="6">
        <v>40908</v>
      </c>
      <c r="D97" s="7">
        <v>2011</v>
      </c>
      <c r="E97" s="4">
        <v>0.875</v>
      </c>
      <c r="F97" s="4">
        <v>537323</v>
      </c>
      <c r="G97" s="4">
        <v>275251</v>
      </c>
      <c r="H97" s="4">
        <v>501344</v>
      </c>
      <c r="I97" s="4">
        <v>1309255</v>
      </c>
      <c r="J97" s="4">
        <v>102800</v>
      </c>
      <c r="K97" s="4">
        <v>9798007</v>
      </c>
      <c r="L97" s="4">
        <v>1173294</v>
      </c>
      <c r="M97" s="4">
        <v>23991</v>
      </c>
      <c r="N97" s="4">
        <v>0</v>
      </c>
      <c r="O97" s="4">
        <v>7242982</v>
      </c>
      <c r="P97" s="4">
        <v>7138377</v>
      </c>
      <c r="Q97" s="4">
        <v>366868</v>
      </c>
      <c r="R97" s="4">
        <v>10900696</v>
      </c>
      <c r="S97" s="4">
        <v>3139705</v>
      </c>
      <c r="T97" s="4" t="e">
        <v>#N/A</v>
      </c>
      <c r="U97" s="4">
        <v>486865</v>
      </c>
      <c r="V97" s="4">
        <v>9591441</v>
      </c>
      <c r="W97" s="4">
        <v>-486865</v>
      </c>
      <c r="X97" s="4">
        <v>551492</v>
      </c>
      <c r="Y97" s="4">
        <v>73548</v>
      </c>
      <c r="Z97" s="4">
        <v>0</v>
      </c>
      <c r="AA97" s="4">
        <v>64627</v>
      </c>
      <c r="AB97" s="4">
        <v>15658</v>
      </c>
      <c r="AC97" s="4" t="e">
        <v>#N/A</v>
      </c>
      <c r="AD97" s="4">
        <v>480313</v>
      </c>
      <c r="AE97" s="4">
        <v>20.6447</v>
      </c>
      <c r="AF97" s="4">
        <v>3937054.38</v>
      </c>
      <c r="AG97" s="4">
        <v>383371</v>
      </c>
      <c r="AH97" s="4">
        <v>104482</v>
      </c>
      <c r="AI97" s="4">
        <v>10706</v>
      </c>
      <c r="AJ97" s="4">
        <v>480313</v>
      </c>
      <c r="AK97" s="4">
        <v>0</v>
      </c>
      <c r="AL97" s="4">
        <v>297420</v>
      </c>
      <c r="AM97" s="4">
        <v>93715</v>
      </c>
      <c r="AN97" s="4">
        <v>0</v>
      </c>
      <c r="AO97" s="4">
        <v>506097</v>
      </c>
      <c r="AP97" s="4">
        <v>1340434</v>
      </c>
      <c r="AQ97" s="4">
        <v>57.357399999999998</v>
      </c>
      <c r="AR97" s="4">
        <v>1307018</v>
      </c>
      <c r="AS97" s="4">
        <v>10797896</v>
      </c>
      <c r="AT97" s="4">
        <v>7463571</v>
      </c>
      <c r="AU97" s="4">
        <v>20.089700000000001</v>
      </c>
      <c r="AV97" s="4">
        <v>337494</v>
      </c>
      <c r="AW97" s="4">
        <v>31998</v>
      </c>
      <c r="AX97" s="4">
        <v>35424</v>
      </c>
      <c r="AY97" s="4">
        <v>1307018</v>
      </c>
      <c r="AZ97" s="4">
        <v>1307018</v>
      </c>
      <c r="BA97" s="4">
        <v>4637090</v>
      </c>
      <c r="BB97" s="4">
        <v>1656843</v>
      </c>
      <c r="BC97" s="4">
        <v>1679936</v>
      </c>
      <c r="BD97" s="4">
        <v>931038</v>
      </c>
      <c r="BE97" s="4">
        <v>553861</v>
      </c>
      <c r="BF97" s="8">
        <v>0.81165090070307155</v>
      </c>
      <c r="BG97" s="8">
        <v>0.40124727421319756</v>
      </c>
      <c r="BH97" s="5">
        <v>383371</v>
      </c>
      <c r="BI97" s="9">
        <v>3.85</v>
      </c>
      <c r="BJ97" s="5">
        <v>91143.028900000005</v>
      </c>
      <c r="BK97" s="5">
        <v>91143.028900000005</v>
      </c>
      <c r="BL97" s="4">
        <v>23673.513999999999</v>
      </c>
      <c r="BM97" s="5">
        <v>3937054.38</v>
      </c>
      <c r="BN97" s="5">
        <v>1</v>
      </c>
      <c r="BO97" s="4">
        <v>170.9</v>
      </c>
      <c r="BP97" s="4">
        <v>1</v>
      </c>
      <c r="BQ97" s="4" t="s">
        <v>72</v>
      </c>
      <c r="BR97" s="4">
        <v>1</v>
      </c>
      <c r="BS97" s="4">
        <v>7463571</v>
      </c>
      <c r="BT97" s="4">
        <v>0.52750277045666205</v>
      </c>
      <c r="BU97" s="4">
        <v>1.8957246407147672</v>
      </c>
      <c r="BV97" s="4">
        <v>1</v>
      </c>
      <c r="BW97" s="4">
        <v>0</v>
      </c>
      <c r="BX97" s="4">
        <v>11.990225211307608</v>
      </c>
      <c r="BY97" s="4">
        <v>1.5034589264046208</v>
      </c>
      <c r="BZ97" s="4">
        <v>-3.6475311418364389</v>
      </c>
      <c r="CA97" s="4" t="e">
        <v>#N/A</v>
      </c>
      <c r="CB97" s="4" t="e">
        <v>#N/A</v>
      </c>
      <c r="CC97" s="4">
        <v>61.087866108786628</v>
      </c>
      <c r="CD97" s="4" t="s">
        <v>126</v>
      </c>
      <c r="CE97" s="4">
        <v>6.9733568244660746E-2</v>
      </c>
      <c r="CF97" s="4">
        <v>16.204337198371853</v>
      </c>
      <c r="CG97" s="4">
        <v>0.37115093775663499</v>
      </c>
      <c r="CH97" s="4">
        <v>3.3655465669348086E-2</v>
      </c>
      <c r="CI97" s="4">
        <v>8.2459198489752514E-2</v>
      </c>
      <c r="CJ97" s="4">
        <v>138.33179557718009</v>
      </c>
      <c r="CK97" s="4">
        <v>34.944871597644742</v>
      </c>
      <c r="CL97" s="4">
        <v>61.087866108786628</v>
      </c>
      <c r="CM97" s="4" t="e">
        <v>#DIV/0!</v>
      </c>
      <c r="CN97" s="4" t="e">
        <v>#DIV/0!</v>
      </c>
      <c r="CO97" s="4" t="e">
        <v>#DIV/0!</v>
      </c>
      <c r="CP97" s="4" t="e">
        <v>#DIV/0!</v>
      </c>
      <c r="CQ97" s="4">
        <v>56579.69846</v>
      </c>
      <c r="CR97" s="4">
        <v>0.1412902442192682</v>
      </c>
      <c r="CS97" s="4">
        <v>9.5284466239586904E-2</v>
      </c>
      <c r="CT97" s="4">
        <v>0.23053492577870394</v>
      </c>
      <c r="CU97" s="4">
        <v>0.20644659027814827</v>
      </c>
      <c r="CV97" s="4">
        <v>0.81165090070307155</v>
      </c>
      <c r="CW97" s="4">
        <v>0.89884233080162956</v>
      </c>
      <c r="CX97" s="4">
        <v>0.97044457673143325</v>
      </c>
      <c r="CY97" s="4">
        <v>1.8755933347897757</v>
      </c>
      <c r="CZ97" s="4">
        <v>17.511965786886734</v>
      </c>
      <c r="DA97" s="4">
        <v>1</v>
      </c>
      <c r="DB97" s="4">
        <v>3.4718854159865336</v>
      </c>
      <c r="DC97" s="4">
        <v>0.34944871597644744</v>
      </c>
    </row>
    <row r="98" spans="1:107" s="4" customFormat="1">
      <c r="A98" s="4">
        <v>97</v>
      </c>
      <c r="B98" s="4" t="s">
        <v>88</v>
      </c>
      <c r="C98" s="6">
        <v>40543</v>
      </c>
      <c r="D98" s="7">
        <v>2010</v>
      </c>
      <c r="E98" s="4">
        <v>0.84430000000000005</v>
      </c>
      <c r="F98" s="4">
        <v>400252</v>
      </c>
      <c r="G98" s="4">
        <v>275098</v>
      </c>
      <c r="H98" s="4">
        <v>440786</v>
      </c>
      <c r="I98" s="4">
        <v>1011261</v>
      </c>
      <c r="J98" s="4" t="e">
        <v>#N/A</v>
      </c>
      <c r="K98" s="4">
        <v>8289333</v>
      </c>
      <c r="L98" s="4">
        <v>1124395</v>
      </c>
      <c r="M98" s="4">
        <v>7435</v>
      </c>
      <c r="N98" s="4">
        <v>0</v>
      </c>
      <c r="O98" s="4">
        <v>6028543</v>
      </c>
      <c r="P98" s="4">
        <v>5924557</v>
      </c>
      <c r="Q98" s="4">
        <v>127778</v>
      </c>
      <c r="R98" s="4">
        <v>9235993</v>
      </c>
      <c r="S98" s="4">
        <v>2699632</v>
      </c>
      <c r="T98" s="4" t="e">
        <v>#N/A</v>
      </c>
      <c r="U98" s="4">
        <v>351055</v>
      </c>
      <c r="V98" s="4">
        <v>8224732</v>
      </c>
      <c r="W98" s="4">
        <v>-351055</v>
      </c>
      <c r="X98" s="4">
        <v>374796</v>
      </c>
      <c r="Y98" s="4">
        <v>67783</v>
      </c>
      <c r="Z98" s="4">
        <v>0</v>
      </c>
      <c r="AA98" s="4">
        <v>23741</v>
      </c>
      <c r="AB98" s="4">
        <v>-3050</v>
      </c>
      <c r="AC98" s="4" t="e">
        <v>#N/A</v>
      </c>
      <c r="AD98" s="4">
        <v>339083</v>
      </c>
      <c r="AE98" s="4">
        <v>22.306000000000001</v>
      </c>
      <c r="AF98" s="4">
        <v>4448806.74</v>
      </c>
      <c r="AG98" s="4">
        <v>314836</v>
      </c>
      <c r="AH98" s="4">
        <v>94525</v>
      </c>
      <c r="AI98" s="4">
        <v>7924</v>
      </c>
      <c r="AJ98" s="4">
        <v>339083</v>
      </c>
      <c r="AK98" s="4">
        <v>0</v>
      </c>
      <c r="AL98" s="4">
        <v>286610</v>
      </c>
      <c r="AM98" s="4">
        <v>55184</v>
      </c>
      <c r="AN98" s="4">
        <v>0</v>
      </c>
      <c r="AO98" s="4">
        <v>423765</v>
      </c>
      <c r="AP98" s="4">
        <v>1089310</v>
      </c>
      <c r="AQ98" s="4">
        <v>40.152900000000002</v>
      </c>
      <c r="AR98" s="4">
        <v>968557</v>
      </c>
      <c r="AS98" s="4" t="e">
        <v>#N/A</v>
      </c>
      <c r="AT98" s="4">
        <v>6249751</v>
      </c>
      <c r="AU98" s="4">
        <v>21.6463</v>
      </c>
      <c r="AV98" s="4">
        <v>275710</v>
      </c>
      <c r="AW98" s="4">
        <v>38714</v>
      </c>
      <c r="AX98" s="4">
        <v>29436</v>
      </c>
      <c r="AY98" s="4">
        <v>968557</v>
      </c>
      <c r="AZ98" s="4">
        <v>968557</v>
      </c>
      <c r="BA98" s="4">
        <v>3597054</v>
      </c>
      <c r="BB98" s="4">
        <v>1113822</v>
      </c>
      <c r="BC98" s="4">
        <v>1273703</v>
      </c>
      <c r="BD98" s="4">
        <v>854634</v>
      </c>
      <c r="BE98" s="4">
        <v>406866</v>
      </c>
      <c r="BF98" s="8">
        <v>0.83902474237610269</v>
      </c>
      <c r="BG98" s="8">
        <v>0.4432297893422173</v>
      </c>
      <c r="BH98" s="5">
        <v>314836</v>
      </c>
      <c r="BI98" s="9">
        <v>2.39</v>
      </c>
      <c r="BJ98" s="5">
        <v>56579.69846</v>
      </c>
      <c r="BK98" s="5">
        <v>56579.69846</v>
      </c>
      <c r="BL98" s="4">
        <v>23673.513999999999</v>
      </c>
      <c r="BM98" s="5">
        <v>4448806.74</v>
      </c>
      <c r="BN98" s="5">
        <v>1</v>
      </c>
      <c r="BO98" s="4">
        <v>192.52</v>
      </c>
      <c r="BP98" s="4">
        <v>1</v>
      </c>
      <c r="BQ98" s="4" t="s">
        <v>72</v>
      </c>
      <c r="BR98" s="4">
        <v>1</v>
      </c>
      <c r="BS98" s="4">
        <v>6249751</v>
      </c>
      <c r="BT98" s="4">
        <v>0.71183743800353005</v>
      </c>
      <c r="BU98" s="4">
        <v>1.4048151257746027</v>
      </c>
      <c r="BV98" s="4" t="e">
        <v>#N/A</v>
      </c>
      <c r="BW98" s="4" t="e">
        <v>#N/A</v>
      </c>
      <c r="BX98" s="4">
        <v>10.486766284902988</v>
      </c>
      <c r="BY98" s="4">
        <v>-1.5066035075288298</v>
      </c>
      <c r="BZ98" s="4">
        <v>-0.66924910321610354</v>
      </c>
      <c r="CA98" s="4" t="e">
        <v>#N/A</v>
      </c>
      <c r="CB98" s="4" t="e">
        <v>#N/A</v>
      </c>
      <c r="CC98" s="4">
        <v>1031.0076548317352</v>
      </c>
      <c r="CD98" s="4" t="e">
        <v>#N/A</v>
      </c>
      <c r="CE98" s="4">
        <v>5.841648809517664E-2</v>
      </c>
      <c r="CF98" s="4">
        <v>16.038618691552383</v>
      </c>
      <c r="CG98" s="4">
        <v>0.49346344408013304</v>
      </c>
      <c r="CH98" s="4">
        <v>1.3834787445161555E-2</v>
      </c>
      <c r="CI98" s="4">
        <v>5.960972178933778E-2</v>
      </c>
      <c r="CJ98" s="4" t="e">
        <v>#N/A</v>
      </c>
      <c r="CK98" s="4" t="e">
        <v>#DIV/0!</v>
      </c>
      <c r="CL98" s="4" t="e">
        <v>#DIV/0!</v>
      </c>
      <c r="CM98" s="4" t="e">
        <v>#DIV/0!</v>
      </c>
      <c r="CN98" s="4" t="e">
        <v>#DIV/0!</v>
      </c>
      <c r="CO98" s="4" t="e">
        <v>#DIV/0!</v>
      </c>
      <c r="CP98" s="4" t="e">
        <v>#DIV/0!</v>
      </c>
      <c r="CQ98" s="4" t="e">
        <v>#DIV/0!</v>
      </c>
      <c r="CR98" s="4">
        <v>0.13557535177863386</v>
      </c>
      <c r="CS98" s="4">
        <v>9.1060917867737665E-2</v>
      </c>
      <c r="CT98" s="4" t="e">
        <v>#N/A</v>
      </c>
      <c r="CU98" s="4">
        <v>0.22305995068021192</v>
      </c>
      <c r="CV98" s="4">
        <v>0.83902474237610269</v>
      </c>
      <c r="CW98" s="4">
        <v>0.89750317047663419</v>
      </c>
      <c r="CX98" s="4">
        <v>0.96460530987554549</v>
      </c>
      <c r="CY98" s="4">
        <v>1.9942364316507155</v>
      </c>
      <c r="CZ98" s="4">
        <v>15.497529421572157</v>
      </c>
      <c r="DA98" s="4">
        <v>1</v>
      </c>
      <c r="DB98" s="4">
        <v>3.4212044456429616</v>
      </c>
      <c r="DC98" s="4">
        <v>73.578848727421686</v>
      </c>
    </row>
    <row r="99" spans="1:107" s="4" customFormat="1">
      <c r="A99" s="4">
        <v>98</v>
      </c>
      <c r="B99" s="4" t="s">
        <v>89</v>
      </c>
      <c r="C99" s="6">
        <v>44561</v>
      </c>
      <c r="D99" s="7">
        <v>2021</v>
      </c>
      <c r="E99" s="4">
        <v>0.85529999999999995</v>
      </c>
      <c r="F99" s="4">
        <v>3638.45</v>
      </c>
      <c r="G99" s="4">
        <v>529.45399999999995</v>
      </c>
      <c r="H99" s="4">
        <v>12854.707</v>
      </c>
      <c r="I99" s="4">
        <v>20425.842000000001</v>
      </c>
      <c r="J99" s="4">
        <v>8.5000000000000006E-2</v>
      </c>
      <c r="K99" s="4">
        <v>132954.47200000001</v>
      </c>
      <c r="L99" s="4">
        <v>21578.373</v>
      </c>
      <c r="M99" s="4">
        <v>0</v>
      </c>
      <c r="N99" s="4">
        <v>0</v>
      </c>
      <c r="O99" s="4">
        <v>24688.577000000001</v>
      </c>
      <c r="P99" s="4">
        <v>21800.931</v>
      </c>
      <c r="Q99" s="4">
        <v>15581.67</v>
      </c>
      <c r="R99" s="4">
        <v>108284.996</v>
      </c>
      <c r="S99" s="4">
        <v>51779.773000000001</v>
      </c>
      <c r="T99" s="4">
        <v>0</v>
      </c>
      <c r="U99" s="4">
        <v>4473.223</v>
      </c>
      <c r="V99" s="4">
        <v>87859.153999999995</v>
      </c>
      <c r="W99" s="4">
        <v>-4473.223</v>
      </c>
      <c r="X99" s="4">
        <v>16534.353999999999</v>
      </c>
      <c r="Y99" s="4">
        <v>2998.1379999999999</v>
      </c>
      <c r="Z99" s="4">
        <v>7.8710000000000004</v>
      </c>
      <c r="AA99" s="4">
        <v>12061.130999999999</v>
      </c>
      <c r="AB99" s="4" t="e">
        <v>#N/A</v>
      </c>
      <c r="AC99" s="4">
        <v>0</v>
      </c>
      <c r="AD99" s="4">
        <v>15001.959000000001</v>
      </c>
      <c r="AE99" s="4">
        <v>21.447800000000001</v>
      </c>
      <c r="AF99" s="4" t="e">
        <v>#N/A</v>
      </c>
      <c r="AG99" s="4">
        <v>9705.9950000000008</v>
      </c>
      <c r="AH99" s="4">
        <v>2986.2759999999998</v>
      </c>
      <c r="AI99" s="4">
        <v>1138.414</v>
      </c>
      <c r="AJ99" s="4">
        <v>15001.959000000001</v>
      </c>
      <c r="AK99" s="4">
        <v>0</v>
      </c>
      <c r="AL99" s="4">
        <v>6257.857</v>
      </c>
      <c r="AM99" s="4">
        <v>1849.7529999999999</v>
      </c>
      <c r="AN99" s="4">
        <v>0</v>
      </c>
      <c r="AO99" s="4">
        <v>13923.450999999999</v>
      </c>
      <c r="AP99" s="4">
        <v>41072.404999999999</v>
      </c>
      <c r="AQ99" s="4" t="e">
        <v>#N/A</v>
      </c>
      <c r="AR99" s="4">
        <v>12987.02</v>
      </c>
      <c r="AS99" s="4">
        <v>108284.91099999999</v>
      </c>
      <c r="AT99" s="4">
        <v>50247.366000000002</v>
      </c>
      <c r="AU99" s="4">
        <v>22.319500000000001</v>
      </c>
      <c r="AV99" s="4">
        <v>4338.4759999999997</v>
      </c>
      <c r="AW99" s="4">
        <v>2213.482</v>
      </c>
      <c r="AX99" s="4">
        <v>2112.5390000000002</v>
      </c>
      <c r="AY99" s="4">
        <v>12987.02</v>
      </c>
      <c r="AZ99" s="4">
        <v>12987.019899999999</v>
      </c>
      <c r="BA99" s="4">
        <v>73151.013000000006</v>
      </c>
      <c r="BB99" s="4">
        <v>21604.52</v>
      </c>
      <c r="BC99" s="4">
        <v>19438.035</v>
      </c>
      <c r="BD99" s="4">
        <v>-233.55699999999999</v>
      </c>
      <c r="BE99" s="4">
        <v>18000.097000000002</v>
      </c>
      <c r="BF99" s="8">
        <v>0.80746521979363195</v>
      </c>
      <c r="BG99" s="8">
        <v>0.62933547610913665</v>
      </c>
      <c r="BH99" s="5">
        <v>9705.9950000000008</v>
      </c>
      <c r="BI99" s="4">
        <v>0</v>
      </c>
      <c r="BJ99" s="5">
        <v>0</v>
      </c>
      <c r="BK99" s="5">
        <v>5002.5919999999996</v>
      </c>
      <c r="BL99" s="4">
        <v>178.66399999999999</v>
      </c>
      <c r="BM99" s="5">
        <v>114068.03079999999</v>
      </c>
      <c r="BN99" s="5">
        <v>1</v>
      </c>
      <c r="BO99" s="11">
        <v>638.45000000000005</v>
      </c>
      <c r="BP99" s="4">
        <v>0</v>
      </c>
      <c r="BQ99" s="4" t="s">
        <v>66</v>
      </c>
      <c r="BR99" s="4">
        <v>0</v>
      </c>
      <c r="BS99" s="4">
        <v>50247.366000000002</v>
      </c>
      <c r="BT99" s="4" t="e">
        <v>#N/A</v>
      </c>
      <c r="BU99" s="4" t="e">
        <v>#N/A</v>
      </c>
      <c r="BV99" s="4" t="e">
        <v>#N/A</v>
      </c>
      <c r="BW99" s="4" t="e">
        <v>#N/A</v>
      </c>
      <c r="BX99" s="4">
        <v>11.993369792431817</v>
      </c>
      <c r="BY99" s="4">
        <v>1.2267312159897941</v>
      </c>
      <c r="BZ99" s="4" t="e">
        <v>#N/A</v>
      </c>
      <c r="CA99" s="4">
        <v>-1.7019712551468811</v>
      </c>
      <c r="CB99" s="4" t="e">
        <v>#N/A</v>
      </c>
      <c r="CC99" s="4" t="e">
        <v>#N/A</v>
      </c>
      <c r="CD99" s="4" t="s">
        <v>127</v>
      </c>
      <c r="CE99" s="4">
        <v>0.38519937599233695</v>
      </c>
      <c r="CF99" s="4">
        <v>11.592521882301813</v>
      </c>
      <c r="CG99" s="4">
        <v>1.0534056888176826</v>
      </c>
      <c r="CH99" s="4">
        <v>0.14389500462280111</v>
      </c>
      <c r="CI99" s="6" t="e">
        <v>#N/A</v>
      </c>
      <c r="CJ99" s="4" t="e">
        <v>#N/A</v>
      </c>
      <c r="CK99" s="4">
        <v>22.674888431389494</v>
      </c>
      <c r="CL99" s="4" t="e">
        <v>#N/A</v>
      </c>
      <c r="CM99" s="4" t="e">
        <v>#N/A</v>
      </c>
      <c r="CN99" s="4" t="e">
        <v>#N/A</v>
      </c>
      <c r="CO99" s="4">
        <v>-49.121911935181927</v>
      </c>
      <c r="CP99" s="4">
        <v>17.743824570076193</v>
      </c>
      <c r="CQ99" s="4" t="e">
        <v>#N/A</v>
      </c>
      <c r="CR99" s="4">
        <v>0.34316890033407765</v>
      </c>
      <c r="CS99" s="4">
        <v>0.15231248657939647</v>
      </c>
      <c r="CT99" s="4">
        <v>0.24639463453521793</v>
      </c>
      <c r="CU99" s="4">
        <v>0.214478149131275</v>
      </c>
      <c r="CV99" s="4">
        <v>0.80746521979363195</v>
      </c>
      <c r="CW99" s="4">
        <v>1.2278198911324705</v>
      </c>
      <c r="CX99" s="4">
        <v>0.49134072022800163</v>
      </c>
      <c r="CY99" s="4">
        <v>1.3502891678861504</v>
      </c>
      <c r="CZ99" s="4">
        <v>25.846170722660368</v>
      </c>
      <c r="DA99" s="4">
        <v>1</v>
      </c>
      <c r="DB99" s="4">
        <v>2.0912605391298258</v>
      </c>
      <c r="DC99" s="4">
        <v>0.22674888431389503</v>
      </c>
    </row>
    <row r="100" spans="1:107" s="4" customFormat="1">
      <c r="A100" s="4">
        <v>99</v>
      </c>
      <c r="B100" s="4" t="s">
        <v>89</v>
      </c>
      <c r="C100" s="6">
        <v>44196</v>
      </c>
      <c r="D100" s="7">
        <v>2020</v>
      </c>
      <c r="E100" s="4">
        <v>0.81579999999999997</v>
      </c>
      <c r="F100" s="4">
        <v>3465.3809999999999</v>
      </c>
      <c r="G100" s="4">
        <v>843.70299999999997</v>
      </c>
      <c r="H100" s="4">
        <v>4978.3220000000001</v>
      </c>
      <c r="I100" s="4">
        <v>14877.543</v>
      </c>
      <c r="J100" s="4">
        <v>1.46</v>
      </c>
      <c r="K100" s="4">
        <v>128527.973</v>
      </c>
      <c r="L100" s="4">
        <v>21804.554</v>
      </c>
      <c r="M100" s="4">
        <v>0</v>
      </c>
      <c r="N100" s="4">
        <v>0</v>
      </c>
      <c r="O100" s="4">
        <v>20724.107</v>
      </c>
      <c r="P100" s="4">
        <v>18400.773000000001</v>
      </c>
      <c r="Q100" s="4">
        <v>11615.281000000001</v>
      </c>
      <c r="R100" s="4">
        <v>98327.206999999995</v>
      </c>
      <c r="S100" s="4">
        <v>45553.394</v>
      </c>
      <c r="T100" s="4" t="e">
        <v>#N/A</v>
      </c>
      <c r="U100" s="4">
        <v>3603.4949999999999</v>
      </c>
      <c r="V100" s="4">
        <v>83449.664000000004</v>
      </c>
      <c r="W100" s="4">
        <v>-3603.4949999999999</v>
      </c>
      <c r="X100" s="4">
        <v>12194.755999999999</v>
      </c>
      <c r="Y100" s="4">
        <v>3277.0160000000001</v>
      </c>
      <c r="Z100" s="4">
        <v>53.021999999999998</v>
      </c>
      <c r="AA100" s="4">
        <v>8591.2610000000004</v>
      </c>
      <c r="AB100" s="4" t="e">
        <v>#N/A</v>
      </c>
      <c r="AC100" s="4">
        <v>0</v>
      </c>
      <c r="AD100" s="4">
        <v>8253.4850000000006</v>
      </c>
      <c r="AE100" s="4">
        <v>29.763200000000001</v>
      </c>
      <c r="AF100" s="4" t="e">
        <v>#N/A</v>
      </c>
      <c r="AG100" s="4">
        <v>4288.8819999999996</v>
      </c>
      <c r="AH100" s="4">
        <v>2176.77</v>
      </c>
      <c r="AI100" s="4">
        <v>1123.797</v>
      </c>
      <c r="AJ100" s="4">
        <v>8253.4850000000006</v>
      </c>
      <c r="AK100" s="4">
        <v>0</v>
      </c>
      <c r="AL100" s="4">
        <v>5926.6049999999996</v>
      </c>
      <c r="AM100" s="4">
        <v>1804.54</v>
      </c>
      <c r="AN100" s="4">
        <v>0</v>
      </c>
      <c r="AO100" s="4">
        <v>7313.6379999999999</v>
      </c>
      <c r="AP100" s="4">
        <v>32952.97</v>
      </c>
      <c r="AQ100" s="4" t="e">
        <v>#N/A</v>
      </c>
      <c r="AR100" s="4">
        <v>10586.535</v>
      </c>
      <c r="AS100" s="4">
        <v>98325.747000000003</v>
      </c>
      <c r="AT100" s="4">
        <v>46847.207999999999</v>
      </c>
      <c r="AU100" s="4">
        <v>27.075299999999999</v>
      </c>
      <c r="AV100" s="4">
        <v>4524.7049999999999</v>
      </c>
      <c r="AW100" s="4">
        <v>2250.306</v>
      </c>
      <c r="AX100" s="4">
        <v>1600.3119999999999</v>
      </c>
      <c r="AY100" s="4">
        <v>10586.535</v>
      </c>
      <c r="AZ100" s="4">
        <v>10586.534799999999</v>
      </c>
      <c r="BA100" s="4">
        <v>68367.403999999995</v>
      </c>
      <c r="BB100" s="4">
        <v>18730.098000000002</v>
      </c>
      <c r="BC100" s="4">
        <v>16711.552100000001</v>
      </c>
      <c r="BD100" s="4">
        <v>-2842.6970000000001</v>
      </c>
      <c r="BE100" s="4">
        <v>11530.501</v>
      </c>
      <c r="BF100" s="8">
        <v>0.56754687249097513</v>
      </c>
      <c r="BG100" s="8">
        <v>0.334619903299893</v>
      </c>
      <c r="BH100" s="5">
        <v>4288.8819999999996</v>
      </c>
      <c r="BI100" s="4">
        <v>0</v>
      </c>
      <c r="BJ100" s="5">
        <v>0</v>
      </c>
      <c r="BK100" s="5" t="e">
        <v>#N/A</v>
      </c>
      <c r="BL100" s="4">
        <v>178.66399999999999</v>
      </c>
      <c r="BM100" s="5">
        <v>80934.792000000001</v>
      </c>
      <c r="BN100" s="5" t="e">
        <v>#N/A</v>
      </c>
      <c r="BO100" s="11">
        <v>453</v>
      </c>
      <c r="BP100" s="4">
        <v>0</v>
      </c>
      <c r="BQ100" s="4" t="s">
        <v>66</v>
      </c>
      <c r="BR100" s="4">
        <v>0</v>
      </c>
      <c r="BS100" s="4">
        <v>46847.207999999999</v>
      </c>
      <c r="BT100" s="4" t="e">
        <v>#N/A</v>
      </c>
      <c r="BU100" s="4" t="e">
        <v>#N/A</v>
      </c>
      <c r="BV100" s="4" t="e">
        <v>#N/A</v>
      </c>
      <c r="BW100" s="4" t="e">
        <v>#N/A</v>
      </c>
      <c r="BX100" s="4">
        <v>10.766638576442023</v>
      </c>
      <c r="BY100" s="4">
        <v>-10.129917028344099</v>
      </c>
      <c r="BZ100" s="4" t="e">
        <v>#N/A</v>
      </c>
      <c r="CA100" s="4">
        <v>5.0645498950417371</v>
      </c>
      <c r="CB100" s="4" t="e">
        <v>#N/A</v>
      </c>
      <c r="CC100" s="4" t="e">
        <v>#N/A</v>
      </c>
      <c r="CD100" s="4" t="e">
        <v>#N/A</v>
      </c>
      <c r="CE100" s="4" t="e">
        <v>#N/A</v>
      </c>
      <c r="CF100" s="4">
        <v>11.4960560430181</v>
      </c>
      <c r="CG100" s="4">
        <v>0.82311696293783676</v>
      </c>
      <c r="CH100" s="4">
        <v>0.11812886132319411</v>
      </c>
      <c r="CI100" s="6" t="e">
        <v>#N/A</v>
      </c>
      <c r="CJ100" s="4" t="e">
        <v>#N/A</v>
      </c>
      <c r="CK100" s="4">
        <v>-49.121911935181927</v>
      </c>
      <c r="CL100" s="4" t="e">
        <v>#N/A</v>
      </c>
      <c r="CM100" s="4" t="e">
        <v>#N/A</v>
      </c>
      <c r="CN100" s="4" t="e">
        <v>#N/A</v>
      </c>
      <c r="CO100" s="4">
        <v>17.743824570076193</v>
      </c>
      <c r="CP100" s="4">
        <v>43.805750564112287</v>
      </c>
      <c r="CQ100" s="4" t="e">
        <v>#N/A</v>
      </c>
      <c r="CR100" s="4">
        <v>0.3398839041568627</v>
      </c>
      <c r="CS100" s="4">
        <v>8.5873516167300476E-2</v>
      </c>
      <c r="CT100" s="4">
        <v>-0.30987450418847473</v>
      </c>
      <c r="CU100" s="4">
        <v>0.29763163011349481</v>
      </c>
      <c r="CV100" s="4">
        <v>0.56754687249097513</v>
      </c>
      <c r="CW100" s="4">
        <v>1.3071455695878762</v>
      </c>
      <c r="CX100" s="4">
        <v>0.44237656596311997</v>
      </c>
      <c r="CY100" s="4">
        <v>2.4666328895856302</v>
      </c>
      <c r="CZ100" s="4">
        <v>22.598006267523989</v>
      </c>
      <c r="DA100" s="4">
        <v>1</v>
      </c>
      <c r="DB100" s="4">
        <v>2.1585045232853561</v>
      </c>
      <c r="DC100" s="4">
        <v>-0.49121911935181922</v>
      </c>
    </row>
    <row r="101" spans="1:107" s="4" customFormat="1">
      <c r="A101" s="4">
        <v>100</v>
      </c>
      <c r="B101" s="4" t="s">
        <v>89</v>
      </c>
      <c r="C101" s="6">
        <v>43830</v>
      </c>
      <c r="D101" s="7">
        <v>2019</v>
      </c>
      <c r="E101" s="4">
        <v>0.75</v>
      </c>
      <c r="F101" s="4">
        <v>3209.5659999999998</v>
      </c>
      <c r="G101" s="4">
        <v>659.89099999999996</v>
      </c>
      <c r="H101" s="4">
        <v>6521.5429999999997</v>
      </c>
      <c r="I101" s="4">
        <v>12177.749</v>
      </c>
      <c r="J101" s="4">
        <v>61.316000000000003</v>
      </c>
      <c r="K101" s="4">
        <v>118841.416</v>
      </c>
      <c r="L101" s="4">
        <v>23176.62</v>
      </c>
      <c r="M101" s="4">
        <v>0</v>
      </c>
      <c r="N101" s="4">
        <v>0</v>
      </c>
      <c r="O101" s="4">
        <v>26774.75</v>
      </c>
      <c r="P101" s="4">
        <v>22432.400000000001</v>
      </c>
      <c r="Q101" s="4">
        <v>8449.4809999999998</v>
      </c>
      <c r="R101" s="4">
        <v>99574.548999999999</v>
      </c>
      <c r="S101" s="4">
        <v>43048.483999999997</v>
      </c>
      <c r="T101" s="4" t="e">
        <v>#N/A</v>
      </c>
      <c r="U101" s="4">
        <v>6450.6390000000001</v>
      </c>
      <c r="V101" s="4">
        <v>87396.800000000003</v>
      </c>
      <c r="W101" s="4">
        <v>-6450.6390000000001</v>
      </c>
      <c r="X101" s="4">
        <v>12730.846</v>
      </c>
      <c r="Y101" s="4">
        <v>3389.373</v>
      </c>
      <c r="Z101" s="4">
        <v>64.745999999999995</v>
      </c>
      <c r="AA101" s="4">
        <v>6280.2070000000003</v>
      </c>
      <c r="AB101" s="4" t="e">
        <v>#N/A</v>
      </c>
      <c r="AC101" s="4" t="e">
        <v>#N/A</v>
      </c>
      <c r="AD101" s="4">
        <v>15318.366</v>
      </c>
      <c r="AE101" s="4">
        <v>24.8688</v>
      </c>
      <c r="AF101" s="4" t="e">
        <v>#N/A</v>
      </c>
      <c r="AG101" s="4">
        <v>9718.4310000000005</v>
      </c>
      <c r="AH101" s="4">
        <v>3528.489</v>
      </c>
      <c r="AI101" s="4">
        <v>1161.1669999999999</v>
      </c>
      <c r="AJ101" s="4">
        <v>15318.366</v>
      </c>
      <c r="AK101" s="4">
        <v>0</v>
      </c>
      <c r="AL101" s="4">
        <v>5647.23</v>
      </c>
      <c r="AM101" s="4">
        <v>5110.7020000000002</v>
      </c>
      <c r="AN101" s="4">
        <v>0</v>
      </c>
      <c r="AO101" s="4">
        <v>14188.433999999999</v>
      </c>
      <c r="AP101" s="4">
        <v>47749.243000000002</v>
      </c>
      <c r="AQ101" s="4" t="e">
        <v>#N/A</v>
      </c>
      <c r="AR101" s="4">
        <v>20807.651000000002</v>
      </c>
      <c r="AS101" s="4">
        <v>99513.232999999993</v>
      </c>
      <c r="AT101" s="4">
        <v>50878.834999999999</v>
      </c>
      <c r="AU101" s="4">
        <v>23.840900000000001</v>
      </c>
      <c r="AV101" s="4">
        <v>7091.433</v>
      </c>
      <c r="AW101" s="4">
        <v>2177.1289999999999</v>
      </c>
      <c r="AX101" s="4">
        <v>1845.681</v>
      </c>
      <c r="AY101" s="4">
        <v>20807.651000000002</v>
      </c>
      <c r="AZ101" s="4">
        <v>20807.650699999998</v>
      </c>
      <c r="BA101" s="4">
        <v>94993.873999999996</v>
      </c>
      <c r="BB101" s="4">
        <v>32039.108</v>
      </c>
      <c r="BC101" s="4">
        <v>29744.765100000001</v>
      </c>
      <c r="BD101" s="4">
        <v>4848.317</v>
      </c>
      <c r="BE101" s="4">
        <v>18707.739000000001</v>
      </c>
      <c r="BF101" s="8">
        <v>0.79908930624206498</v>
      </c>
      <c r="BG101" s="8">
        <v>0.53552943158871147</v>
      </c>
      <c r="BH101" s="5">
        <v>9718.4310000000005</v>
      </c>
      <c r="BI101" s="4" t="e">
        <v>#N/A</v>
      </c>
      <c r="BJ101" s="5" t="e">
        <v>#N/A</v>
      </c>
      <c r="BK101" s="5" t="e">
        <v>#N/A</v>
      </c>
      <c r="BL101" s="4">
        <v>178.66399999999999</v>
      </c>
      <c r="BM101" s="5" t="e">
        <v>#N/A</v>
      </c>
      <c r="BN101" s="5" t="e">
        <v>#N/A</v>
      </c>
      <c r="BO101" s="4" t="e">
        <v>#N/A</v>
      </c>
      <c r="BP101" s="4">
        <v>0</v>
      </c>
      <c r="BQ101" s="4" t="s">
        <v>66</v>
      </c>
      <c r="BS101" s="4">
        <v>50878.834999999999</v>
      </c>
      <c r="BT101" s="4" t="e">
        <v>#N/A</v>
      </c>
      <c r="BU101" s="4" t="e">
        <v>#N/A</v>
      </c>
      <c r="BV101" s="4" t="e">
        <v>#N/A</v>
      </c>
      <c r="BW101" s="4" t="e">
        <v>#N/A</v>
      </c>
      <c r="BX101" s="4">
        <v>20.896555604786123</v>
      </c>
      <c r="BY101" s="4">
        <v>1.5230773963379498</v>
      </c>
      <c r="BZ101" s="4" t="e">
        <v>#N/A</v>
      </c>
      <c r="CA101" s="4">
        <v>5.6137099701889257</v>
      </c>
      <c r="CB101" s="4" t="e">
        <v>#N/A</v>
      </c>
      <c r="CC101" s="4" t="e">
        <v>#N/A</v>
      </c>
      <c r="CD101" s="4" t="e">
        <v>#N/A</v>
      </c>
      <c r="CE101" s="4" t="e">
        <v>#N/A</v>
      </c>
      <c r="CF101" s="4">
        <v>11.508661878790278</v>
      </c>
      <c r="CG101" s="4" t="e">
        <v>#N/A</v>
      </c>
      <c r="CH101" s="4">
        <v>8.4855829977196276E-2</v>
      </c>
      <c r="CI101" s="6" t="e">
        <v>#N/A</v>
      </c>
      <c r="CJ101" s="4" t="e">
        <v>#N/A</v>
      </c>
      <c r="CK101" s="4">
        <v>17.743824570076193</v>
      </c>
      <c r="CL101" s="4" t="e">
        <v>#N/A</v>
      </c>
      <c r="CM101" s="4" t="e">
        <v>#N/A</v>
      </c>
      <c r="CN101" s="4" t="e">
        <v>#N/A</v>
      </c>
      <c r="CO101" s="4">
        <v>43.805750564112287</v>
      </c>
      <c r="CP101" s="4">
        <v>174.74356764428322</v>
      </c>
      <c r="CQ101" s="4" t="e">
        <v>#N/A</v>
      </c>
      <c r="CR101" s="4">
        <v>0.31761229468385538</v>
      </c>
      <c r="CS101" s="4">
        <v>9.7726869945451628E-2</v>
      </c>
      <c r="CT101" s="4">
        <v>0.10175352333095256</v>
      </c>
      <c r="CU101" s="4">
        <v>0.24868769872700541</v>
      </c>
      <c r="CV101" s="4">
        <v>0.79908930624206498</v>
      </c>
      <c r="CW101" s="4">
        <v>1.193491883151788</v>
      </c>
      <c r="CX101" s="4">
        <v>0.52624534347140617</v>
      </c>
      <c r="CY101" s="4">
        <v>1.341934372721364</v>
      </c>
      <c r="CZ101" s="4">
        <v>40.896476894567265</v>
      </c>
      <c r="DA101" s="4">
        <v>1</v>
      </c>
      <c r="DB101" s="4">
        <v>2.3130791086626883</v>
      </c>
      <c r="DC101" s="4">
        <v>0.17743824570076183</v>
      </c>
    </row>
    <row r="102" spans="1:107" s="4" customFormat="1">
      <c r="A102" s="4">
        <v>101</v>
      </c>
      <c r="B102" s="4" t="s">
        <v>89</v>
      </c>
      <c r="C102" s="6">
        <v>43465</v>
      </c>
      <c r="D102" s="7">
        <v>2018</v>
      </c>
      <c r="E102" s="4">
        <v>0.72709999999999997</v>
      </c>
      <c r="F102" s="4">
        <v>2587.5279999999998</v>
      </c>
      <c r="G102" s="4">
        <v>539.995</v>
      </c>
      <c r="H102" s="4">
        <v>7129.9179999999997</v>
      </c>
      <c r="I102" s="4">
        <v>13733.342000000001</v>
      </c>
      <c r="J102" s="4">
        <v>757.20899999999995</v>
      </c>
      <c r="K102" s="4">
        <v>110648.02</v>
      </c>
      <c r="L102" s="4">
        <v>17269.321</v>
      </c>
      <c r="M102" s="4">
        <v>0</v>
      </c>
      <c r="N102" s="4">
        <v>0</v>
      </c>
      <c r="O102" s="4">
        <v>22598.940999999999</v>
      </c>
      <c r="P102" s="4">
        <v>19181.591</v>
      </c>
      <c r="Q102" s="4">
        <v>8459.59</v>
      </c>
      <c r="R102" s="4">
        <v>91217.322</v>
      </c>
      <c r="S102" s="4">
        <v>37691.887999999999</v>
      </c>
      <c r="T102" s="4" t="e">
        <v>#N/A</v>
      </c>
      <c r="U102" s="4">
        <v>8575.4349999999995</v>
      </c>
      <c r="V102" s="4">
        <v>77483.98</v>
      </c>
      <c r="W102" s="4">
        <v>-8575.4349999999995</v>
      </c>
      <c r="X102" s="4">
        <v>12984.825000000001</v>
      </c>
      <c r="Y102" s="4">
        <v>3021.1170000000002</v>
      </c>
      <c r="Z102" s="4">
        <v>371.49200000000002</v>
      </c>
      <c r="AA102" s="4">
        <v>4409.3900000000003</v>
      </c>
      <c r="AB102" s="4" t="e">
        <v>#N/A</v>
      </c>
      <c r="AC102" s="4" t="e">
        <v>#N/A</v>
      </c>
      <c r="AD102" s="4">
        <v>13281.476000000001</v>
      </c>
      <c r="AE102" s="4">
        <v>22.0535</v>
      </c>
      <c r="AF102" s="4" t="e">
        <v>#N/A</v>
      </c>
      <c r="AG102" s="4">
        <v>8860.0709999999999</v>
      </c>
      <c r="AH102" s="4">
        <v>2759.3530000000001</v>
      </c>
      <c r="AI102" s="4">
        <v>989.74699999999996</v>
      </c>
      <c r="AJ102" s="4">
        <v>13281.476000000001</v>
      </c>
      <c r="AK102" s="4">
        <v>0</v>
      </c>
      <c r="AL102" s="4">
        <v>5897.4080000000004</v>
      </c>
      <c r="AM102" s="4">
        <v>10317.182000000001</v>
      </c>
      <c r="AN102" s="4">
        <v>0</v>
      </c>
      <c r="AO102" s="4">
        <v>12512.091</v>
      </c>
      <c r="AP102" s="4">
        <v>43339.315000000002</v>
      </c>
      <c r="AQ102" s="4" t="e">
        <v>#N/A</v>
      </c>
      <c r="AR102" s="4">
        <v>17671.968000000001</v>
      </c>
      <c r="AS102" s="4">
        <v>90460.112999999998</v>
      </c>
      <c r="AT102" s="4">
        <v>47628.025999999998</v>
      </c>
      <c r="AU102" s="4">
        <v>23.081</v>
      </c>
      <c r="AV102" s="4">
        <v>5876.3860000000004</v>
      </c>
      <c r="AW102" s="4">
        <v>1761.2929999999999</v>
      </c>
      <c r="AX102" s="4">
        <v>1911.4670000000001</v>
      </c>
      <c r="AY102" s="4">
        <v>17671.968000000001</v>
      </c>
      <c r="AZ102" s="4">
        <v>17671.968499999999</v>
      </c>
      <c r="BA102" s="4">
        <v>86772.741999999998</v>
      </c>
      <c r="BB102" s="4">
        <v>26836.68</v>
      </c>
      <c r="BC102" s="4">
        <v>25459.821499999998</v>
      </c>
      <c r="BD102" s="4">
        <v>708.58699999999999</v>
      </c>
      <c r="BE102" s="4">
        <v>16302.593000000001</v>
      </c>
      <c r="BF102" s="8">
        <v>0.70758057288604626</v>
      </c>
      <c r="BG102" s="8">
        <v>0.5191684587771862</v>
      </c>
      <c r="BH102" s="5">
        <v>8860.0709999999999</v>
      </c>
      <c r="BI102" s="4" t="e">
        <v>#N/A</v>
      </c>
      <c r="BJ102" s="5" t="e">
        <v>#N/A</v>
      </c>
      <c r="BK102" s="5" t="e">
        <v>#N/A</v>
      </c>
      <c r="BL102" s="4">
        <v>178.66399999999999</v>
      </c>
      <c r="BM102" s="5" t="e">
        <v>#N/A</v>
      </c>
      <c r="BN102" s="5" t="e">
        <v>#N/A</v>
      </c>
      <c r="BO102" s="4" t="e">
        <v>#N/A</v>
      </c>
      <c r="BP102" s="4">
        <v>0</v>
      </c>
      <c r="BQ102" s="4" t="s">
        <v>66</v>
      </c>
      <c r="BS102" s="4">
        <v>47628.025999999998</v>
      </c>
      <c r="BT102" s="4" t="e">
        <v>#N/A</v>
      </c>
      <c r="BU102" s="4" t="e">
        <v>#N/A</v>
      </c>
      <c r="BV102" s="4" t="e">
        <v>#N/A</v>
      </c>
      <c r="BW102" s="4" t="e">
        <v>#N/A</v>
      </c>
      <c r="BX102" s="4">
        <v>19.373478208448173</v>
      </c>
      <c r="BY102" s="4">
        <v>3.5009258665655061</v>
      </c>
      <c r="BZ102" s="4">
        <v>-2.4600361386721183</v>
      </c>
      <c r="CA102" s="4">
        <v>5.820856963166011</v>
      </c>
      <c r="CB102" s="4">
        <v>-8.2808931018381298</v>
      </c>
      <c r="CC102" s="4" t="e">
        <v>#N/A</v>
      </c>
      <c r="CD102" s="4" t="e">
        <v>#N/A</v>
      </c>
      <c r="CE102" s="4" t="e">
        <v>#N/A</v>
      </c>
      <c r="CF102" s="4">
        <v>11.42100009223773</v>
      </c>
      <c r="CG102" s="4" t="e">
        <v>#N/A</v>
      </c>
      <c r="CH102" s="4">
        <v>9.2741047583045688E-2</v>
      </c>
      <c r="CI102" s="6" t="e">
        <v>#N/A</v>
      </c>
      <c r="CJ102" s="4" t="e">
        <v>#N/A</v>
      </c>
      <c r="CK102" s="4">
        <v>43.805750564112287</v>
      </c>
      <c r="CL102" s="4" t="e">
        <v>#N/A</v>
      </c>
      <c r="CM102" s="4" t="e">
        <v>#N/A</v>
      </c>
      <c r="CN102" s="4" t="e">
        <v>#N/A</v>
      </c>
      <c r="CO102" s="4">
        <v>174.74356764428322</v>
      </c>
      <c r="CP102" s="4">
        <v>112.62344715071499</v>
      </c>
      <c r="CQ102" s="4" t="e">
        <v>#N/A</v>
      </c>
      <c r="CR102" s="4">
        <v>0.28206167903065604</v>
      </c>
      <c r="CS102" s="4">
        <v>0.10653070915631573</v>
      </c>
      <c r="CT102" s="4">
        <v>8.6935035017968953E-2</v>
      </c>
      <c r="CU102" s="4">
        <v>0.22053492098163288</v>
      </c>
      <c r="CV102" s="4">
        <v>0.70758057288604626</v>
      </c>
      <c r="CW102" s="4">
        <v>1.2130154402033422</v>
      </c>
      <c r="CX102" s="4">
        <v>0.4744882981293409</v>
      </c>
      <c r="CY102" s="4">
        <v>1.1408610274451434</v>
      </c>
      <c r="CZ102" s="4">
        <v>37.104136963392101</v>
      </c>
      <c r="DA102" s="4">
        <v>1</v>
      </c>
      <c r="DB102" s="4">
        <v>2.4200783468315517</v>
      </c>
      <c r="DC102" s="4">
        <v>0.43805750564112284</v>
      </c>
    </row>
    <row r="103" spans="1:107" s="4" customFormat="1">
      <c r="A103" s="4">
        <v>102</v>
      </c>
      <c r="B103" s="4" t="s">
        <v>89</v>
      </c>
      <c r="C103" s="6">
        <v>43100</v>
      </c>
      <c r="D103" s="7">
        <v>2017</v>
      </c>
      <c r="E103" s="4">
        <v>0.73099999999999998</v>
      </c>
      <c r="F103" s="4">
        <v>2363.4699999999998</v>
      </c>
      <c r="G103" s="4">
        <v>707.14300000000003</v>
      </c>
      <c r="H103" s="4">
        <v>4966.1710000000003</v>
      </c>
      <c r="I103" s="4">
        <v>11844.839</v>
      </c>
      <c r="J103" s="4">
        <v>1453.8009999999999</v>
      </c>
      <c r="K103" s="4">
        <v>96991.682000000001</v>
      </c>
      <c r="L103" s="4">
        <v>9050.768</v>
      </c>
      <c r="M103" s="4">
        <v>0</v>
      </c>
      <c r="N103" s="4">
        <v>0</v>
      </c>
      <c r="O103" s="4">
        <v>21146.195</v>
      </c>
      <c r="P103" s="4">
        <v>16446.295999999998</v>
      </c>
      <c r="Q103" s="4">
        <v>7280.5879999999997</v>
      </c>
      <c r="R103" s="4">
        <v>77421.555999999997</v>
      </c>
      <c r="S103" s="4">
        <v>26803.925999999999</v>
      </c>
      <c r="T103" s="4" t="e">
        <v>#N/A</v>
      </c>
      <c r="U103" s="4">
        <v>2790.6860000000001</v>
      </c>
      <c r="V103" s="4">
        <v>65576.717000000004</v>
      </c>
      <c r="W103" s="4">
        <v>-2790.6860000000001</v>
      </c>
      <c r="X103" s="4">
        <v>12096.117</v>
      </c>
      <c r="Y103" s="4">
        <v>2843.5619999999999</v>
      </c>
      <c r="Z103" s="4">
        <v>24.206</v>
      </c>
      <c r="AA103" s="4">
        <v>9305.4310000000005</v>
      </c>
      <c r="AB103" s="4" t="e">
        <v>#N/A</v>
      </c>
      <c r="AC103" s="4" t="e">
        <v>#N/A</v>
      </c>
      <c r="AD103" s="4">
        <v>10519.612999999999</v>
      </c>
      <c r="AE103" s="4">
        <v>26.112500000000001</v>
      </c>
      <c r="AF103" s="4" t="e">
        <v>#N/A</v>
      </c>
      <c r="AG103" s="4">
        <v>6440.3310000000001</v>
      </c>
      <c r="AH103" s="4">
        <v>2518.4189999999999</v>
      </c>
      <c r="AI103" s="4">
        <v>1043.3969999999999</v>
      </c>
      <c r="AJ103" s="4">
        <v>10519.612999999999</v>
      </c>
      <c r="AK103" s="4">
        <v>0</v>
      </c>
      <c r="AL103" s="4">
        <v>5724.8990000000003</v>
      </c>
      <c r="AM103" s="4">
        <v>-4208.0839999999998</v>
      </c>
      <c r="AN103" s="4">
        <v>0</v>
      </c>
      <c r="AO103" s="4">
        <v>9644.51</v>
      </c>
      <c r="AP103" s="4">
        <v>39872.957999999999</v>
      </c>
      <c r="AQ103" s="4" t="e">
        <v>#N/A</v>
      </c>
      <c r="AR103" s="4">
        <v>12288.777</v>
      </c>
      <c r="AS103" s="4">
        <v>75967.755000000005</v>
      </c>
      <c r="AT103" s="4">
        <v>44892.731</v>
      </c>
      <c r="AU103" s="4">
        <v>24.7028</v>
      </c>
      <c r="AV103" s="4">
        <v>4533.9030000000002</v>
      </c>
      <c r="AW103" s="4">
        <v>1991.826</v>
      </c>
      <c r="AX103" s="4">
        <v>1531.097</v>
      </c>
      <c r="AY103" s="4">
        <v>12288.777</v>
      </c>
      <c r="AZ103" s="4">
        <v>12288.7768</v>
      </c>
      <c r="BA103" s="4">
        <v>78080.532000000007</v>
      </c>
      <c r="BB103" s="4">
        <v>20091.085999999999</v>
      </c>
      <c r="BC103" s="4">
        <v>18353.776600000001</v>
      </c>
      <c r="BD103" s="4">
        <v>-1285.2190000000001</v>
      </c>
      <c r="BE103" s="4">
        <v>13363.174999999999</v>
      </c>
      <c r="BF103" s="8">
        <v>0.6188046118651338</v>
      </c>
      <c r="BG103" s="8">
        <v>0.41926876338293839</v>
      </c>
      <c r="BH103" s="5">
        <v>6440.3310000000001</v>
      </c>
      <c r="BI103" s="4" t="e">
        <v>#N/A</v>
      </c>
      <c r="BJ103" s="5" t="e">
        <v>#N/A</v>
      </c>
      <c r="BK103" s="5" t="e">
        <v>#N/A</v>
      </c>
      <c r="BL103" s="4">
        <v>178.66399999999999</v>
      </c>
      <c r="BM103" s="5" t="e">
        <v>#N/A</v>
      </c>
      <c r="BN103" s="5" t="e">
        <v>#N/A</v>
      </c>
      <c r="BO103" s="4" t="e">
        <v>#N/A</v>
      </c>
      <c r="BP103" s="4">
        <v>0</v>
      </c>
      <c r="BQ103" s="4" t="s">
        <v>66</v>
      </c>
      <c r="BS103" s="4">
        <v>44892.731</v>
      </c>
      <c r="BT103" s="4" t="e">
        <v>#N/A</v>
      </c>
      <c r="BU103" s="4" t="e">
        <v>#N/A</v>
      </c>
      <c r="BV103" s="4" t="e">
        <v>#N/A</v>
      </c>
      <c r="BW103" s="4" t="e">
        <v>#N/A</v>
      </c>
      <c r="BX103" s="4">
        <v>15.872552341882667</v>
      </c>
      <c r="BY103" s="4">
        <v>10.169646422221756</v>
      </c>
      <c r="BZ103" s="4">
        <v>-1.7019712551468811</v>
      </c>
      <c r="CA103" s="4">
        <v>-0.15308637465110456</v>
      </c>
      <c r="CB103" s="4">
        <v>-1.5488848804957764</v>
      </c>
      <c r="CC103" s="4" t="e">
        <v>#N/A</v>
      </c>
      <c r="CD103" s="4" t="e">
        <v>#N/A</v>
      </c>
      <c r="CE103" s="4" t="e">
        <v>#N/A</v>
      </c>
      <c r="CF103" s="4">
        <v>11.257020522095523</v>
      </c>
      <c r="CG103" s="4" t="e">
        <v>#N/A</v>
      </c>
      <c r="CH103" s="4">
        <v>9.4038254669022672E-2</v>
      </c>
      <c r="CI103" s="6" t="e">
        <v>#N/A</v>
      </c>
      <c r="CJ103" s="4" t="e">
        <v>#N/A</v>
      </c>
      <c r="CK103" s="4">
        <v>174.74356764428322</v>
      </c>
      <c r="CL103" s="4" t="e">
        <v>#N/A</v>
      </c>
      <c r="CM103" s="4" t="e">
        <v>#N/A</v>
      </c>
      <c r="CN103" s="4" t="e">
        <v>#N/A</v>
      </c>
      <c r="CO103" s="4">
        <v>112.62344715071499</v>
      </c>
      <c r="CP103" s="4">
        <v>-248.45634918282536</v>
      </c>
      <c r="CQ103" s="4" t="e">
        <v>#N/A</v>
      </c>
      <c r="CR103" s="4">
        <v>0.21094068427144502</v>
      </c>
      <c r="CS103" s="4">
        <v>9.4671837905195289E-2</v>
      </c>
      <c r="CT103" s="4">
        <v>8.458749576717195E-2</v>
      </c>
      <c r="CU103" s="4">
        <v>0.26112461908381035</v>
      </c>
      <c r="CV103" s="4">
        <v>0.6188046118651338</v>
      </c>
      <c r="CW103" s="4">
        <v>1.2527736073917193</v>
      </c>
      <c r="CX103" s="4">
        <v>0.47103828457217273</v>
      </c>
      <c r="CY103" s="4">
        <v>0.85048538240350813</v>
      </c>
      <c r="CZ103" s="4">
        <v>27.373645412661574</v>
      </c>
      <c r="DA103" s="4">
        <v>1</v>
      </c>
      <c r="DB103" s="4">
        <v>2.8884408948151847</v>
      </c>
      <c r="DC103" s="4">
        <v>1.7474356764428323</v>
      </c>
    </row>
    <row r="104" spans="1:107" s="4" customFormat="1">
      <c r="A104" s="4">
        <v>103</v>
      </c>
      <c r="B104" s="4" t="s">
        <v>89</v>
      </c>
      <c r="C104" s="6">
        <v>42735</v>
      </c>
      <c r="D104" s="7">
        <v>2016</v>
      </c>
      <c r="E104" s="4">
        <v>0.45269999999999999</v>
      </c>
      <c r="F104" s="4">
        <v>2317.2649999999999</v>
      </c>
      <c r="G104" s="4">
        <v>609.15300000000002</v>
      </c>
      <c r="H104" s="4">
        <v>4773.4139999999998</v>
      </c>
      <c r="I104" s="4">
        <v>10164.767</v>
      </c>
      <c r="J104" s="4">
        <v>1541.5640000000001</v>
      </c>
      <c r="K104" s="4">
        <v>95163.09</v>
      </c>
      <c r="L104" s="4">
        <v>9694.2430000000004</v>
      </c>
      <c r="M104" s="4">
        <v>0</v>
      </c>
      <c r="N104" s="4">
        <v>0</v>
      </c>
      <c r="O104" s="4">
        <v>23871.654999999999</v>
      </c>
      <c r="P104" s="4">
        <v>18667.116000000002</v>
      </c>
      <c r="Q104" s="4">
        <v>6598.2259999999997</v>
      </c>
      <c r="R104" s="4">
        <v>78430.489000000001</v>
      </c>
      <c r="S104" s="4">
        <v>25222.231</v>
      </c>
      <c r="T104" s="4" t="e">
        <v>#N/A</v>
      </c>
      <c r="U104" s="4">
        <v>3071.924</v>
      </c>
      <c r="V104" s="4">
        <v>68265.721999999994</v>
      </c>
      <c r="W104" s="4">
        <v>-3071.924</v>
      </c>
      <c r="X104" s="4">
        <v>8745.125</v>
      </c>
      <c r="Y104" s="4">
        <v>2847.9989999999998</v>
      </c>
      <c r="Z104" s="4">
        <v>55.082000000000001</v>
      </c>
      <c r="AA104" s="4">
        <v>5673.201</v>
      </c>
      <c r="AB104" s="4" t="e">
        <v>#N/A</v>
      </c>
      <c r="AC104" s="4" t="e">
        <v>#N/A</v>
      </c>
      <c r="AD104" s="4">
        <v>6242.0590000000002</v>
      </c>
      <c r="AE104" s="4">
        <v>29.408999999999999</v>
      </c>
      <c r="AF104" s="4" t="e">
        <v>#N/A</v>
      </c>
      <c r="AG104" s="4">
        <v>2890.1039999999998</v>
      </c>
      <c r="AH104" s="4">
        <v>1572.0540000000001</v>
      </c>
      <c r="AI104" s="4">
        <v>1059.942</v>
      </c>
      <c r="AJ104" s="4">
        <v>6242.0590000000002</v>
      </c>
      <c r="AK104" s="4">
        <v>0</v>
      </c>
      <c r="AL104" s="4">
        <v>6094.7070000000003</v>
      </c>
      <c r="AM104" s="4">
        <v>-4055.6379999999999</v>
      </c>
      <c r="AN104" s="4">
        <v>0</v>
      </c>
      <c r="AO104" s="4">
        <v>5345.4840000000004</v>
      </c>
      <c r="AP104" s="4">
        <v>36763.247000000003</v>
      </c>
      <c r="AQ104" s="4" t="e">
        <v>#N/A</v>
      </c>
      <c r="AR104" s="4">
        <v>4472.817</v>
      </c>
      <c r="AS104" s="4">
        <v>76888.925000000003</v>
      </c>
      <c r="AT104" s="4">
        <v>47113.550999999999</v>
      </c>
      <c r="AU104" s="4">
        <v>27.642600000000002</v>
      </c>
      <c r="AV104" s="4">
        <v>2336.0680000000002</v>
      </c>
      <c r="AW104" s="4">
        <v>2273.5639999999999</v>
      </c>
      <c r="AX104" s="4">
        <v>1642.095</v>
      </c>
      <c r="AY104" s="4">
        <v>4472.817</v>
      </c>
      <c r="AZ104" s="4">
        <v>4472.817</v>
      </c>
      <c r="BA104" s="4">
        <v>69487.990999999995</v>
      </c>
      <c r="BB104" s="4">
        <v>10684.782999999999</v>
      </c>
      <c r="BC104" s="4">
        <v>8450.9801000000007</v>
      </c>
      <c r="BD104" s="4">
        <v>576.31799999999998</v>
      </c>
      <c r="BE104" s="4">
        <v>9090.0580000000009</v>
      </c>
      <c r="BF104" s="8">
        <v>0.6975741795163628</v>
      </c>
      <c r="BG104" s="8">
        <v>0.46960387778686907</v>
      </c>
      <c r="BH104" s="5">
        <v>2890.1039999999998</v>
      </c>
      <c r="BI104" s="4" t="e">
        <v>#N/A</v>
      </c>
      <c r="BJ104" s="5" t="e">
        <v>#N/A</v>
      </c>
      <c r="BK104" s="5" t="e">
        <v>#N/A</v>
      </c>
      <c r="BL104" s="4">
        <v>178.66399999999999</v>
      </c>
      <c r="BM104" s="5" t="e">
        <v>#N/A</v>
      </c>
      <c r="BN104" s="5" t="e">
        <v>#N/A</v>
      </c>
      <c r="BO104" s="4" t="e">
        <v>#N/A</v>
      </c>
      <c r="BP104" s="4">
        <v>0</v>
      </c>
      <c r="BQ104" s="4" t="s">
        <v>66</v>
      </c>
      <c r="BS104" s="4">
        <v>47113.550999999999</v>
      </c>
      <c r="BT104" s="4" t="e">
        <v>#N/A</v>
      </c>
      <c r="BU104" s="4" t="e">
        <v>#N/A</v>
      </c>
      <c r="BV104" s="4" t="e">
        <v>#N/A</v>
      </c>
      <c r="BW104" s="4" t="e">
        <v>#N/A</v>
      </c>
      <c r="BX104" s="4">
        <v>5.7029059196609113</v>
      </c>
      <c r="BY104" s="4">
        <v>3.1705576217795173</v>
      </c>
      <c r="BZ104" s="4">
        <v>5.0645498950417371</v>
      </c>
      <c r="CA104" s="4">
        <v>-2.1197709587505602</v>
      </c>
      <c r="CB104" s="4">
        <v>7.1843208537922969</v>
      </c>
      <c r="CC104" s="4" t="e">
        <v>#N/A</v>
      </c>
      <c r="CD104" s="4" t="e">
        <v>#N/A</v>
      </c>
      <c r="CE104" s="4" t="e">
        <v>#N/A</v>
      </c>
      <c r="CF104" s="4">
        <v>11.269968021046386</v>
      </c>
      <c r="CG104" s="4" t="e">
        <v>#N/A</v>
      </c>
      <c r="CH104" s="4">
        <v>8.4128329226660817E-2</v>
      </c>
      <c r="CI104" s="6" t="e">
        <v>#N/A</v>
      </c>
      <c r="CJ104" s="4" t="e">
        <v>#N/A</v>
      </c>
      <c r="CK104" s="4">
        <v>112.62344715071499</v>
      </c>
      <c r="CL104" s="4" t="e">
        <v>#N/A</v>
      </c>
      <c r="CM104" s="4" t="e">
        <v>#N/A</v>
      </c>
      <c r="CN104" s="4" t="e">
        <v>#N/A</v>
      </c>
      <c r="CO104" s="4">
        <v>-248.45634918282536</v>
      </c>
      <c r="CP104" s="4">
        <v>-124.47202842020921</v>
      </c>
      <c r="CQ104" s="4" t="e">
        <v>#N/A</v>
      </c>
      <c r="CR104" s="4">
        <v>0.20773131989525145</v>
      </c>
      <c r="CS104" s="4">
        <v>9.0407175709436155E-2</v>
      </c>
      <c r="CT104" s="4">
        <v>7.4857851201588499E-2</v>
      </c>
      <c r="CU104" s="4">
        <v>0.29409011419732994</v>
      </c>
      <c r="CV104" s="4">
        <v>0.6975741795163628</v>
      </c>
      <c r="CW104" s="4">
        <v>1.2133430661129754</v>
      </c>
      <c r="CX104" s="4">
        <v>0.50668341683690965</v>
      </c>
      <c r="CY104" s="4">
        <v>1.2672146866389631</v>
      </c>
      <c r="CZ104" s="4">
        <v>9.4936953489241347</v>
      </c>
      <c r="DA104" s="4">
        <v>1</v>
      </c>
      <c r="DB104" s="4">
        <v>3.1095777768429764</v>
      </c>
      <c r="DC104" s="4">
        <v>1.1262344715071499</v>
      </c>
    </row>
    <row r="105" spans="1:107" s="4" customFormat="1">
      <c r="A105" s="4">
        <v>104</v>
      </c>
      <c r="B105" s="4" t="s">
        <v>89</v>
      </c>
      <c r="C105" s="6">
        <v>42369</v>
      </c>
      <c r="D105" s="7">
        <v>2015</v>
      </c>
      <c r="E105" s="4">
        <v>0.80259999999999998</v>
      </c>
      <c r="F105" s="4">
        <v>2535.672</v>
      </c>
      <c r="G105" s="4">
        <v>691.21100000000001</v>
      </c>
      <c r="H105" s="4">
        <v>4104.0789999999997</v>
      </c>
      <c r="I105" s="4">
        <v>12998.731</v>
      </c>
      <c r="J105" s="4">
        <v>2367.741</v>
      </c>
      <c r="K105" s="4">
        <v>97850.159</v>
      </c>
      <c r="L105" s="4">
        <v>11064.575999999999</v>
      </c>
      <c r="M105" s="4">
        <v>0</v>
      </c>
      <c r="N105" s="4">
        <v>0</v>
      </c>
      <c r="O105" s="4">
        <v>21617.012999999999</v>
      </c>
      <c r="P105" s="4">
        <v>18451.383999999998</v>
      </c>
      <c r="Q105" s="4">
        <v>9294.4840000000004</v>
      </c>
      <c r="R105" s="4">
        <v>83070.445000000007</v>
      </c>
      <c r="S105" s="4">
        <v>28767.067999999999</v>
      </c>
      <c r="T105" s="4" t="e">
        <v>#N/A</v>
      </c>
      <c r="U105" s="4">
        <v>1443.338</v>
      </c>
      <c r="V105" s="4">
        <v>70071.714000000007</v>
      </c>
      <c r="W105" s="4">
        <v>-1443.338</v>
      </c>
      <c r="X105" s="4">
        <v>5677.17</v>
      </c>
      <c r="Y105" s="4">
        <v>2997.0569999999998</v>
      </c>
      <c r="Z105" s="4">
        <v>31.334</v>
      </c>
      <c r="AA105" s="4">
        <v>4233.8320000000003</v>
      </c>
      <c r="AB105" s="4" t="e">
        <v>#N/A</v>
      </c>
      <c r="AC105" s="4" t="e">
        <v>#N/A</v>
      </c>
      <c r="AD105" s="4">
        <v>3385.4720000000002</v>
      </c>
      <c r="AE105" s="4">
        <v>26.7942</v>
      </c>
      <c r="AF105" s="4" t="e">
        <v>#N/A</v>
      </c>
      <c r="AG105" s="4">
        <v>681.86199999999997</v>
      </c>
      <c r="AH105" s="4">
        <v>648.93100000000004</v>
      </c>
      <c r="AI105" s="4">
        <v>1358.607</v>
      </c>
      <c r="AJ105" s="4">
        <v>3385.4720000000002</v>
      </c>
      <c r="AK105" s="4">
        <v>0</v>
      </c>
      <c r="AL105" s="4">
        <v>7405.558</v>
      </c>
      <c r="AM105" s="4">
        <v>-3652.2469999999998</v>
      </c>
      <c r="AN105" s="4">
        <v>0</v>
      </c>
      <c r="AO105" s="4">
        <v>2421.9079999999999</v>
      </c>
      <c r="AP105" s="4">
        <v>34202.892</v>
      </c>
      <c r="AQ105" s="4" t="e">
        <v>#N/A</v>
      </c>
      <c r="AR105" s="4">
        <v>2103.6329999999998</v>
      </c>
      <c r="AS105" s="4">
        <v>80702.703999999998</v>
      </c>
      <c r="AT105" s="4">
        <v>46897.819000000003</v>
      </c>
      <c r="AU105" s="4">
        <v>22.3994</v>
      </c>
      <c r="AV105" s="4">
        <v>1289.7429999999999</v>
      </c>
      <c r="AW105" s="4">
        <v>2954.6309999999999</v>
      </c>
      <c r="AX105" s="4">
        <v>2364.549</v>
      </c>
      <c r="AY105" s="4">
        <v>2103.6329999999998</v>
      </c>
      <c r="AZ105" s="4">
        <v>2103.6329999999998</v>
      </c>
      <c r="BA105" s="4">
        <v>68199.831000000006</v>
      </c>
      <c r="BB105" s="4">
        <v>8603.07</v>
      </c>
      <c r="BC105" s="4">
        <v>5757.9251000000004</v>
      </c>
      <c r="BD105" s="4">
        <v>-2735.7710000000002</v>
      </c>
      <c r="BE105" s="4">
        <v>6382.5290000000005</v>
      </c>
      <c r="BF105" s="8">
        <v>0.51079993885556985</v>
      </c>
      <c r="BG105" s="8">
        <v>0.31572920464313015</v>
      </c>
      <c r="BH105" s="5">
        <v>681.86199999999997</v>
      </c>
      <c r="BI105" s="4" t="e">
        <v>#N/A</v>
      </c>
      <c r="BJ105" s="5" t="e">
        <v>#N/A</v>
      </c>
      <c r="BK105" s="5" t="e">
        <v>#N/A</v>
      </c>
      <c r="BL105" s="4">
        <v>178.66399999999999</v>
      </c>
      <c r="BM105" s="5" t="e">
        <v>#N/A</v>
      </c>
      <c r="BN105" s="5" t="e">
        <v>#N/A</v>
      </c>
      <c r="BO105" s="4" t="e">
        <v>#N/A</v>
      </c>
      <c r="BP105" s="4">
        <v>0</v>
      </c>
      <c r="BQ105" s="4" t="s">
        <v>66</v>
      </c>
      <c r="BS105" s="4">
        <v>46897.819000000003</v>
      </c>
      <c r="BT105" s="4" t="e">
        <v>#N/A</v>
      </c>
      <c r="BU105" s="4" t="e">
        <v>#N/A</v>
      </c>
      <c r="BV105" s="4" t="e">
        <v>#N/A</v>
      </c>
      <c r="BW105" s="4" t="e">
        <v>#N/A</v>
      </c>
      <c r="BX105" s="4">
        <v>2.532348297881394</v>
      </c>
      <c r="BY105" s="4">
        <v>4.1223668454967584</v>
      </c>
      <c r="BZ105" s="4">
        <v>5.6137099701889257</v>
      </c>
      <c r="CA105" s="4">
        <v>-6.0668442119230788</v>
      </c>
      <c r="CB105" s="4">
        <v>11.680554182112004</v>
      </c>
      <c r="CC105" s="4" t="e">
        <v>#N/A</v>
      </c>
      <c r="CD105" s="4" t="e">
        <v>#N/A</v>
      </c>
      <c r="CE105" s="4" t="e">
        <v>#N/A</v>
      </c>
      <c r="CF105" s="4">
        <v>11.327444261746662</v>
      </c>
      <c r="CG105" s="4" t="e">
        <v>#N/A</v>
      </c>
      <c r="CH105" s="4">
        <v>0.11188677272644922</v>
      </c>
      <c r="CI105" s="6" t="e">
        <v>#N/A</v>
      </c>
      <c r="CJ105" s="4" t="e">
        <v>#N/A</v>
      </c>
      <c r="CK105" s="4">
        <v>-248.45634918282536</v>
      </c>
      <c r="CL105" s="4" t="e">
        <v>#N/A</v>
      </c>
      <c r="CM105" s="4" t="e">
        <v>#N/A</v>
      </c>
      <c r="CN105" s="4" t="e">
        <v>#N/A</v>
      </c>
      <c r="CO105" s="4">
        <v>-124.47202842020921</v>
      </c>
      <c r="CP105" s="4">
        <v>-27.755393377304504</v>
      </c>
      <c r="CQ105" s="4" t="e">
        <v>#N/A</v>
      </c>
      <c r="CR105" s="4">
        <v>0.24508186997192558</v>
      </c>
      <c r="CS105" s="4">
        <v>7.9929161328075218E-2</v>
      </c>
      <c r="CT105" s="4">
        <v>1.4307372153563147E-2</v>
      </c>
      <c r="CU105" s="4">
        <v>0.2679420522992616</v>
      </c>
      <c r="CV105" s="4">
        <v>0.51079993885556985</v>
      </c>
      <c r="CW105" s="4">
        <v>1.1779178382877327</v>
      </c>
      <c r="CX105" s="4">
        <v>0.46093855665228267</v>
      </c>
      <c r="CY105" s="4">
        <v>2.5467931285545271</v>
      </c>
      <c r="CZ105" s="4">
        <v>4.4855668021576856</v>
      </c>
      <c r="DA105" s="4">
        <v>1</v>
      </c>
      <c r="DB105" s="4">
        <v>2.8876924474889138</v>
      </c>
      <c r="DC105" s="4">
        <v>-2.4845634918282538</v>
      </c>
    </row>
    <row r="106" spans="1:107" s="4" customFormat="1">
      <c r="A106" s="4">
        <v>105</v>
      </c>
      <c r="B106" s="4" t="s">
        <v>89</v>
      </c>
      <c r="C106" s="6">
        <v>42004</v>
      </c>
      <c r="D106" s="7">
        <v>2014</v>
      </c>
      <c r="E106" s="4">
        <v>1.1995</v>
      </c>
      <c r="F106" s="4">
        <v>2727.3130000000001</v>
      </c>
      <c r="G106" s="4">
        <v>715.49900000000002</v>
      </c>
      <c r="H106" s="4">
        <v>4647.7870000000003</v>
      </c>
      <c r="I106" s="4">
        <v>23711.751</v>
      </c>
      <c r="J106" s="4">
        <v>4442.3959999999997</v>
      </c>
      <c r="K106" s="4">
        <v>95218.781000000003</v>
      </c>
      <c r="L106" s="4">
        <v>10049.915000000001</v>
      </c>
      <c r="M106" s="4">
        <v>0</v>
      </c>
      <c r="N106" s="4">
        <v>0</v>
      </c>
      <c r="O106" s="4">
        <v>19100.433000000001</v>
      </c>
      <c r="P106" s="4">
        <v>14762.63</v>
      </c>
      <c r="Q106" s="4">
        <v>18256.223000000002</v>
      </c>
      <c r="R106" s="4">
        <v>89118.733999999997</v>
      </c>
      <c r="S106" s="4">
        <v>38982.353999999999</v>
      </c>
      <c r="T106" s="4" t="e">
        <v>#N/A</v>
      </c>
      <c r="U106" s="4">
        <v>1022.6119</v>
      </c>
      <c r="V106" s="4">
        <v>65406.983</v>
      </c>
      <c r="W106" s="4">
        <v>-1022.6119</v>
      </c>
      <c r="X106" s="4">
        <v>6743.5407999999998</v>
      </c>
      <c r="Y106" s="4">
        <v>3068.4675999999999</v>
      </c>
      <c r="Z106" s="4">
        <v>99.582999999999998</v>
      </c>
      <c r="AA106" s="4">
        <v>5720.9288999999999</v>
      </c>
      <c r="AB106" s="4" t="e">
        <v>#N/A</v>
      </c>
      <c r="AC106" s="4" t="e">
        <v>#N/A</v>
      </c>
      <c r="AD106" s="4">
        <v>-874.93219999999997</v>
      </c>
      <c r="AE106" s="4" t="e">
        <v>#N/A</v>
      </c>
      <c r="AF106" s="4" t="e">
        <v>#N/A</v>
      </c>
      <c r="AG106" s="4">
        <v>-4145.0684000000001</v>
      </c>
      <c r="AH106" s="4">
        <v>1089.114</v>
      </c>
      <c r="AI106" s="4">
        <v>1536.0023000000001</v>
      </c>
      <c r="AJ106" s="4">
        <v>-874.93219999999997</v>
      </c>
      <c r="AK106" s="4">
        <v>0</v>
      </c>
      <c r="AL106" s="4">
        <v>6927.3149999999996</v>
      </c>
      <c r="AM106" s="4">
        <v>-5812.8067000000001</v>
      </c>
      <c r="AN106" s="4">
        <v>0</v>
      </c>
      <c r="AO106" s="4">
        <v>-2026.1895999999999</v>
      </c>
      <c r="AP106" s="4">
        <v>33720.441099999996</v>
      </c>
      <c r="AQ106" s="4" t="e">
        <v>#N/A</v>
      </c>
      <c r="AR106" s="4">
        <v>-1417.0044</v>
      </c>
      <c r="AS106" s="4">
        <v>84676.338000000003</v>
      </c>
      <c r="AT106" s="4">
        <v>43209.065000000002</v>
      </c>
      <c r="AU106" s="4">
        <v>79.476200000000006</v>
      </c>
      <c r="AV106" s="4">
        <v>2205.5012000000002</v>
      </c>
      <c r="AW106" s="4">
        <v>3072.5302999999999</v>
      </c>
      <c r="AX106" s="4">
        <v>1986.5482</v>
      </c>
      <c r="AY106" s="4">
        <v>-1417.0044</v>
      </c>
      <c r="AZ106" s="4">
        <v>-1417.0045</v>
      </c>
      <c r="BA106" s="4">
        <v>68684.176600000006</v>
      </c>
      <c r="BB106" s="4">
        <v>5562.1543000000001</v>
      </c>
      <c r="BC106" s="4">
        <v>2775.0450000000001</v>
      </c>
      <c r="BD106" s="4">
        <v>-10616.477999999999</v>
      </c>
      <c r="BE106" s="4">
        <v>2193.5353999999998</v>
      </c>
      <c r="BF106" s="8">
        <v>0.3110314375349168</v>
      </c>
      <c r="BG106" s="8">
        <v>0.19601196891785849</v>
      </c>
      <c r="BH106" s="5">
        <v>-4145.0684000000001</v>
      </c>
      <c r="BI106" s="4" t="e">
        <v>#N/A</v>
      </c>
      <c r="BJ106" s="5" t="e">
        <v>#N/A</v>
      </c>
      <c r="BK106" s="5" t="e">
        <v>#N/A</v>
      </c>
      <c r="BL106" s="4">
        <v>178.66399999999999</v>
      </c>
      <c r="BM106" s="5" t="e">
        <v>#N/A</v>
      </c>
      <c r="BN106" s="5" t="e">
        <v>#N/A</v>
      </c>
      <c r="BO106" s="4" t="e">
        <v>#N/A</v>
      </c>
      <c r="BP106" s="4">
        <v>0</v>
      </c>
      <c r="BQ106" s="4" t="s">
        <v>66</v>
      </c>
      <c r="BS106" s="4">
        <v>43209.065000000002</v>
      </c>
      <c r="BT106" s="4" t="e">
        <v>#N/A</v>
      </c>
      <c r="BU106" s="4" t="e">
        <v>#N/A</v>
      </c>
      <c r="BV106" s="4" t="e">
        <v>#N/A</v>
      </c>
      <c r="BW106" s="4" t="e">
        <v>#N/A</v>
      </c>
      <c r="BX106" s="4">
        <v>-1.5900185476153645</v>
      </c>
      <c r="BY106" s="4">
        <v>-7.7521835912295893</v>
      </c>
      <c r="BZ106" s="4">
        <v>5.820856963166011</v>
      </c>
      <c r="CA106" s="4">
        <v>-1.8254570525764329</v>
      </c>
      <c r="CB106" s="4">
        <v>7.6463140157424441</v>
      </c>
      <c r="CC106" s="4" t="e">
        <v>#N/A</v>
      </c>
      <c r="CD106" s="4" t="e">
        <v>#N/A</v>
      </c>
      <c r="CE106" s="4" t="e">
        <v>#N/A</v>
      </c>
      <c r="CF106" s="4">
        <v>11.397724849494681</v>
      </c>
      <c r="CG106" s="4" t="e">
        <v>#N/A</v>
      </c>
      <c r="CH106" s="4">
        <v>0.20485280906257042</v>
      </c>
      <c r="CI106" s="6" t="e">
        <v>#N/A</v>
      </c>
      <c r="CJ106" s="4" t="e">
        <v>#N/A</v>
      </c>
      <c r="CK106" s="4">
        <v>-124.47202842020921</v>
      </c>
      <c r="CL106" s="4" t="e">
        <v>#N/A</v>
      </c>
      <c r="CM106" s="4" t="e">
        <v>#N/A</v>
      </c>
      <c r="CN106" s="4" t="e">
        <v>#N/A</v>
      </c>
      <c r="CO106" s="4">
        <v>-27.755393377304504</v>
      </c>
      <c r="CP106" s="4">
        <v>2.3265905910998308</v>
      </c>
      <c r="CQ106" s="4" t="e">
        <v>#N/A</v>
      </c>
      <c r="CR106" s="4">
        <v>0.317622757073726</v>
      </c>
      <c r="CS106" s="4">
        <v>8.2755888341052963E-2</v>
      </c>
      <c r="CT106" s="4">
        <v>-7.3807096999265576E-2</v>
      </c>
      <c r="CU106" s="4">
        <v>-0.53751830529581246</v>
      </c>
      <c r="CV106" s="4">
        <v>0.3110314375349168</v>
      </c>
      <c r="CW106" s="4">
        <v>1.0684485374309738</v>
      </c>
      <c r="CX106" s="4">
        <v>0.44204689455788965</v>
      </c>
      <c r="CY106" s="4">
        <v>10.785488577025019</v>
      </c>
      <c r="CZ106" s="4">
        <v>-3.2794146320916684</v>
      </c>
      <c r="DA106" s="4">
        <v>1</v>
      </c>
      <c r="DB106" s="4">
        <v>2.2861301295452807</v>
      </c>
      <c r="DC106" s="4">
        <v>-1.2447202842020921</v>
      </c>
    </row>
    <row r="107" spans="1:107" s="4" customFormat="1">
      <c r="A107" s="4">
        <v>106</v>
      </c>
      <c r="B107" s="4" t="s">
        <v>89</v>
      </c>
      <c r="C107" s="6">
        <v>41639</v>
      </c>
      <c r="D107" s="7">
        <v>2013</v>
      </c>
      <c r="E107" s="4">
        <v>0.81010000000000004</v>
      </c>
      <c r="F107" s="4">
        <v>2403.9884999999999</v>
      </c>
      <c r="G107" s="4">
        <v>715.61770000000001</v>
      </c>
      <c r="H107" s="4">
        <v>3424.4056999999998</v>
      </c>
      <c r="I107" s="4">
        <v>12950.163399999999</v>
      </c>
      <c r="J107" s="4">
        <v>11406.297699999999</v>
      </c>
      <c r="K107" s="4">
        <v>89984.7693</v>
      </c>
      <c r="L107" s="4">
        <v>24247.4162</v>
      </c>
      <c r="M107" s="4">
        <v>0</v>
      </c>
      <c r="N107" s="4">
        <v>0</v>
      </c>
      <c r="O107" s="4">
        <v>28382.933000000001</v>
      </c>
      <c r="P107" s="4">
        <v>14445.6744</v>
      </c>
      <c r="Q107" s="4">
        <v>9110.7949000000008</v>
      </c>
      <c r="R107" s="4">
        <v>93965.386499999993</v>
      </c>
      <c r="S107" s="4">
        <v>41930.721899999997</v>
      </c>
      <c r="T107" s="4" t="e">
        <v>#N/A</v>
      </c>
      <c r="U107" s="4">
        <v>615.6866</v>
      </c>
      <c r="V107" s="4">
        <v>81015.222999999998</v>
      </c>
      <c r="W107" s="4">
        <v>-615.6866</v>
      </c>
      <c r="X107" s="4">
        <v>7705.9654</v>
      </c>
      <c r="Y107" s="4">
        <v>3150.4074000000001</v>
      </c>
      <c r="Z107" s="4">
        <v>38.0291</v>
      </c>
      <c r="AA107" s="4">
        <v>7090.2788</v>
      </c>
      <c r="AB107" s="4" t="e">
        <v>#N/A</v>
      </c>
      <c r="AC107" s="4">
        <v>0</v>
      </c>
      <c r="AD107" s="4">
        <v>6673.7551999999996</v>
      </c>
      <c r="AE107" s="4">
        <v>29.788399999999999</v>
      </c>
      <c r="AF107" s="4" t="e">
        <v>#N/A</v>
      </c>
      <c r="AG107" s="4">
        <v>2358.4603000000002</v>
      </c>
      <c r="AH107" s="4">
        <v>1433.0191</v>
      </c>
      <c r="AI107" s="4">
        <v>1775.2487000000001</v>
      </c>
      <c r="AJ107" s="4">
        <v>6673.7551999999996</v>
      </c>
      <c r="AK107" s="4">
        <v>0</v>
      </c>
      <c r="AL107" s="4">
        <v>5768.7237999999998</v>
      </c>
      <c r="AM107" s="4">
        <v>-8446.9455999999991</v>
      </c>
      <c r="AN107" s="4">
        <v>0</v>
      </c>
      <c r="AO107" s="4">
        <v>4810.6539000000002</v>
      </c>
      <c r="AP107" s="4">
        <v>36407.578800000003</v>
      </c>
      <c r="AQ107" s="4" t="e">
        <v>#N/A</v>
      </c>
      <c r="AR107" s="4">
        <v>5790.3022000000001</v>
      </c>
      <c r="AS107" s="4">
        <v>82559.088799999998</v>
      </c>
      <c r="AT107" s="4">
        <v>46265.940699999999</v>
      </c>
      <c r="AU107" s="4">
        <v>26.458200000000001</v>
      </c>
      <c r="AV107" s="4">
        <v>2884.7474000000002</v>
      </c>
      <c r="AW107" s="4">
        <v>3708.3463999999999</v>
      </c>
      <c r="AX107" s="4">
        <v>2227.9902999999999</v>
      </c>
      <c r="AY107" s="4">
        <v>5790.3022000000001</v>
      </c>
      <c r="AZ107" s="4">
        <v>5790.3020999999999</v>
      </c>
      <c r="BA107" s="4">
        <v>74165.939400000003</v>
      </c>
      <c r="BB107" s="4">
        <v>14392.222900000001</v>
      </c>
      <c r="BC107" s="4">
        <v>10903.0399</v>
      </c>
      <c r="BD107" s="4">
        <v>-2441.4881999999998</v>
      </c>
      <c r="BE107" s="4">
        <v>9824.1625999999997</v>
      </c>
      <c r="BF107" s="8">
        <v>0.45006337140116703</v>
      </c>
      <c r="BG107" s="8">
        <v>0.26442953607828606</v>
      </c>
      <c r="BH107" s="5">
        <v>2358.4603000000002</v>
      </c>
      <c r="BI107" s="4" t="e">
        <v>#N/A</v>
      </c>
      <c r="BJ107" s="5" t="e">
        <v>#N/A</v>
      </c>
      <c r="BK107" s="5" t="e">
        <v>#N/A</v>
      </c>
      <c r="BL107" s="4">
        <v>178.66399999999999</v>
      </c>
      <c r="BM107" s="5" t="e">
        <v>#N/A</v>
      </c>
      <c r="BN107" s="5" t="e">
        <v>#N/A</v>
      </c>
      <c r="BO107" s="4" t="e">
        <v>#N/A</v>
      </c>
      <c r="BP107" s="4">
        <v>0</v>
      </c>
      <c r="BQ107" s="4" t="s">
        <v>66</v>
      </c>
      <c r="BS107" s="4">
        <v>46265.940699999999</v>
      </c>
      <c r="BT107" s="4" t="e">
        <v>#N/A</v>
      </c>
      <c r="BU107" s="4" t="e">
        <v>#N/A</v>
      </c>
      <c r="BV107" s="4" t="e">
        <v>#N/A</v>
      </c>
      <c r="BW107" s="4" t="e">
        <v>#N/A</v>
      </c>
      <c r="BX107" s="4">
        <v>6.162165043614225</v>
      </c>
      <c r="BY107" s="4">
        <v>-2.7294961305188501</v>
      </c>
      <c r="BZ107" s="4">
        <v>-0.15308637465110456</v>
      </c>
      <c r="CA107" s="4">
        <v>-6.2986120529719258</v>
      </c>
      <c r="CB107" s="4">
        <v>6.145525678320821</v>
      </c>
      <c r="CC107" s="4" t="e">
        <v>#N/A</v>
      </c>
      <c r="CD107" s="4" t="e">
        <v>#N/A</v>
      </c>
      <c r="CE107" s="4" t="e">
        <v>#N/A</v>
      </c>
      <c r="CF107" s="4">
        <v>11.450681764715892</v>
      </c>
      <c r="CG107" s="4" t="e">
        <v>#N/A</v>
      </c>
      <c r="CH107" s="4">
        <v>9.6959053108348583E-2</v>
      </c>
      <c r="CI107" s="6" t="e">
        <v>#N/A</v>
      </c>
      <c r="CJ107" s="4" t="e">
        <v>#N/A</v>
      </c>
      <c r="CK107" s="4">
        <v>-27.755393377304504</v>
      </c>
      <c r="CL107" s="4" t="e">
        <v>#N/A</v>
      </c>
      <c r="CM107" s="4" t="e">
        <v>#N/A</v>
      </c>
      <c r="CN107" s="4" t="e">
        <v>#N/A</v>
      </c>
      <c r="CO107" s="4">
        <v>2.3265905910998308</v>
      </c>
      <c r="CP107" s="4">
        <v>45.445616198497987</v>
      </c>
      <c r="CQ107" s="4" t="e">
        <v>#N/A</v>
      </c>
      <c r="CR107" s="4">
        <v>0.3550053093220662</v>
      </c>
      <c r="CS107" s="4">
        <v>6.2027033752476507E-2</v>
      </c>
      <c r="CT107" s="4">
        <v>7.6161696523775468E-3</v>
      </c>
      <c r="CU107" s="4">
        <v>0.29788447262855472</v>
      </c>
      <c r="CV107" s="4">
        <v>0.45006337140116703</v>
      </c>
      <c r="CW107" s="4">
        <v>0.95763740938797726</v>
      </c>
      <c r="CX107" s="4">
        <v>0.61347359570709004</v>
      </c>
      <c r="CY107" s="4">
        <v>3.0469574475487611</v>
      </c>
      <c r="CZ107" s="4">
        <v>12.515258767882354</v>
      </c>
      <c r="DA107" s="4">
        <v>1</v>
      </c>
      <c r="DB107" s="4">
        <v>2.2409675350712241</v>
      </c>
      <c r="DC107" s="4">
        <v>-0.27755393377304505</v>
      </c>
    </row>
    <row r="108" spans="1:107" s="4" customFormat="1">
      <c r="A108" s="4">
        <v>107</v>
      </c>
      <c r="B108" s="4" t="s">
        <v>89</v>
      </c>
      <c r="C108" s="6">
        <v>41274</v>
      </c>
      <c r="D108" s="7">
        <v>2012</v>
      </c>
      <c r="E108" s="4">
        <v>1.0216000000000001</v>
      </c>
      <c r="F108" s="4">
        <v>2643.6516000000001</v>
      </c>
      <c r="G108" s="4">
        <v>893.34849999999994</v>
      </c>
      <c r="H108" s="4">
        <v>5445.0409</v>
      </c>
      <c r="I108" s="4">
        <v>11664.0422</v>
      </c>
      <c r="J108" s="4">
        <v>6021.1719999999996</v>
      </c>
      <c r="K108" s="4">
        <v>83587.474400000006</v>
      </c>
      <c r="L108" s="4">
        <v>25581.9751</v>
      </c>
      <c r="M108" s="4">
        <v>0</v>
      </c>
      <c r="N108" s="4">
        <v>0</v>
      </c>
      <c r="O108" s="4">
        <v>24912.276900000001</v>
      </c>
      <c r="P108" s="4">
        <v>14675.117099999999</v>
      </c>
      <c r="Q108" s="4">
        <v>7270.6376</v>
      </c>
      <c r="R108" s="4">
        <v>90139.032999999996</v>
      </c>
      <c r="S108" s="4">
        <v>41067.966</v>
      </c>
      <c r="T108" s="4" t="e">
        <v>#N/A</v>
      </c>
      <c r="U108" s="4">
        <v>2840.9137999999998</v>
      </c>
      <c r="V108" s="4">
        <v>78474.9908</v>
      </c>
      <c r="W108" s="4">
        <v>-2840.9137999999998</v>
      </c>
      <c r="X108" s="4">
        <v>10810.0231</v>
      </c>
      <c r="Y108" s="4">
        <v>2296.1669000000002</v>
      </c>
      <c r="Z108" s="4" t="e">
        <v>#N/A</v>
      </c>
      <c r="AA108" s="4">
        <v>7969.1093000000001</v>
      </c>
      <c r="AB108" s="4" t="e">
        <v>#N/A</v>
      </c>
      <c r="AC108" s="4">
        <v>12298.2228</v>
      </c>
      <c r="AD108" s="4">
        <v>8093.1889000000001</v>
      </c>
      <c r="AE108" s="4">
        <v>26.559899999999999</v>
      </c>
      <c r="AF108" s="4" t="e">
        <v>#N/A</v>
      </c>
      <c r="AG108" s="4">
        <v>3950.5414000000001</v>
      </c>
      <c r="AH108" s="4">
        <v>1732.3889999999999</v>
      </c>
      <c r="AI108" s="4">
        <v>1764.2123999999999</v>
      </c>
      <c r="AJ108" s="4">
        <v>8093.1889000000001</v>
      </c>
      <c r="AK108" s="4">
        <v>0</v>
      </c>
      <c r="AL108" s="4">
        <v>4836.2744000000002</v>
      </c>
      <c r="AM108" s="4">
        <v>-15589.4532</v>
      </c>
      <c r="AN108" s="4">
        <v>0</v>
      </c>
      <c r="AO108" s="4">
        <v>6522.5635000000002</v>
      </c>
      <c r="AP108" s="4">
        <v>36132.388400000003</v>
      </c>
      <c r="AQ108" s="4" t="e">
        <v>#N/A</v>
      </c>
      <c r="AR108" s="4">
        <v>8014.8573999999999</v>
      </c>
      <c r="AS108" s="4">
        <v>84117.8609</v>
      </c>
      <c r="AT108" s="4">
        <v>44234.792500000003</v>
      </c>
      <c r="AU108" s="4">
        <v>24.425599999999999</v>
      </c>
      <c r="AV108" s="4">
        <v>3128.1478000000002</v>
      </c>
      <c r="AW108" s="4">
        <v>3018.8045000000002</v>
      </c>
      <c r="AX108" s="4">
        <v>1663.8185000000001</v>
      </c>
      <c r="AY108" s="4">
        <v>8014.8573999999999</v>
      </c>
      <c r="AZ108" s="4">
        <v>8014.8572000000004</v>
      </c>
      <c r="BA108" s="4">
        <v>65677.217499999999</v>
      </c>
      <c r="BB108" s="4">
        <v>16711.960500000001</v>
      </c>
      <c r="BC108" s="4">
        <v>12806.8236</v>
      </c>
      <c r="BD108" s="4">
        <v>2602.4906000000001</v>
      </c>
      <c r="BE108" s="4">
        <v>10389.355800000001</v>
      </c>
      <c r="BF108" s="8">
        <v>0.69347249961081248</v>
      </c>
      <c r="BG108" s="8">
        <v>0.46682280521927466</v>
      </c>
      <c r="BH108" s="5">
        <v>3950.5414000000001</v>
      </c>
      <c r="BI108" s="4" t="e">
        <v>#N/A</v>
      </c>
      <c r="BJ108" s="5" t="e">
        <v>#N/A</v>
      </c>
      <c r="BK108" s="5" t="e">
        <v>#N/A</v>
      </c>
      <c r="BL108" s="4">
        <v>178.66399999999999</v>
      </c>
      <c r="BM108" s="5" t="e">
        <v>#N/A</v>
      </c>
      <c r="BN108" s="5" t="e">
        <v>#N/A</v>
      </c>
      <c r="BO108" s="4" t="e">
        <v>#N/A</v>
      </c>
      <c r="BP108" s="4">
        <v>0</v>
      </c>
      <c r="BQ108" s="4" t="s">
        <v>66</v>
      </c>
      <c r="BS108" s="4">
        <v>44234.792500000003</v>
      </c>
      <c r="BT108" s="4" t="e">
        <v>#N/A</v>
      </c>
      <c r="BU108" s="4" t="e">
        <v>#N/A</v>
      </c>
      <c r="BV108" s="4" t="e">
        <v>#N/A</v>
      </c>
      <c r="BW108" s="4" t="e">
        <v>#N/A</v>
      </c>
      <c r="BX108" s="4">
        <v>8.8916611741330751</v>
      </c>
      <c r="BY108" s="4">
        <v>-7.7188529140207951</v>
      </c>
      <c r="BZ108" s="4">
        <v>-2.1197709587505602</v>
      </c>
      <c r="CA108" s="4" t="e">
        <v>#N/A</v>
      </c>
      <c r="CB108" s="4" t="e">
        <v>#N/A</v>
      </c>
      <c r="CC108" s="4" t="e">
        <v>#N/A</v>
      </c>
      <c r="CD108" s="4" t="e">
        <v>#N/A</v>
      </c>
      <c r="CE108" s="4" t="e">
        <v>#N/A</v>
      </c>
      <c r="CF108" s="4">
        <v>11.409108568430273</v>
      </c>
      <c r="CG108" s="4" t="e">
        <v>#N/A</v>
      </c>
      <c r="CH108" s="4">
        <v>8.0660257360426757E-2</v>
      </c>
      <c r="CI108" s="6" t="e">
        <v>#N/A</v>
      </c>
      <c r="CJ108" s="4" t="e">
        <v>#N/A</v>
      </c>
      <c r="CK108" s="4">
        <v>2.3265905910998308</v>
      </c>
      <c r="CL108" s="4" t="e">
        <v>#N/A</v>
      </c>
      <c r="CM108" s="4" t="e">
        <v>#N/A</v>
      </c>
      <c r="CN108" s="4" t="e">
        <v>#DIV/0!</v>
      </c>
      <c r="CO108" s="4">
        <v>45.445616198497987</v>
      </c>
      <c r="CP108" s="4" t="e">
        <v>#DIV/0!</v>
      </c>
      <c r="CQ108" s="4" t="e">
        <v>#N/A</v>
      </c>
      <c r="CR108" s="4">
        <v>0.36446599887531522</v>
      </c>
      <c r="CS108" s="4">
        <v>8.9735736348536155E-2</v>
      </c>
      <c r="CT108" s="4">
        <v>0.44719947742129351</v>
      </c>
      <c r="CU108" s="4">
        <v>0.26559940734957965</v>
      </c>
      <c r="CV108" s="4">
        <v>0.69347249961081248</v>
      </c>
      <c r="CW108" s="4">
        <v>0.9273171856636182</v>
      </c>
      <c r="CX108" s="4">
        <v>0.56318285883221897</v>
      </c>
      <c r="CY108" s="4">
        <v>2.6380434290256951</v>
      </c>
      <c r="CZ108" s="4">
        <v>18.118899054403837</v>
      </c>
      <c r="DA108" s="4">
        <v>1</v>
      </c>
      <c r="DB108" s="4">
        <v>2.1948745404142973</v>
      </c>
      <c r="DC108" s="4">
        <v>2.3265905910998367E-2</v>
      </c>
    </row>
    <row r="109" spans="1:107" s="4" customFormat="1">
      <c r="A109" s="4">
        <v>108</v>
      </c>
      <c r="B109" s="4" t="s">
        <v>89</v>
      </c>
      <c r="C109" s="6">
        <v>40908</v>
      </c>
      <c r="D109" s="7">
        <v>2011</v>
      </c>
      <c r="E109" s="4">
        <v>1.0331999999999999</v>
      </c>
      <c r="F109" s="4">
        <v>1677.3748000000001</v>
      </c>
      <c r="G109" s="4">
        <v>355.75229999999999</v>
      </c>
      <c r="H109" s="4">
        <v>3879.3186000000001</v>
      </c>
      <c r="I109" s="4">
        <v>7554.6755999999996</v>
      </c>
      <c r="J109" s="4">
        <v>4.8188000000000004</v>
      </c>
      <c r="K109" s="4">
        <v>45839.4516</v>
      </c>
      <c r="L109" s="4">
        <v>6694.2395999999999</v>
      </c>
      <c r="M109" s="4">
        <v>0</v>
      </c>
      <c r="N109" s="4">
        <v>0</v>
      </c>
      <c r="O109" s="4">
        <v>20536.966400000001</v>
      </c>
      <c r="P109" s="4">
        <v>7100.2674999999999</v>
      </c>
      <c r="Q109" s="4">
        <v>5484.7334000000001</v>
      </c>
      <c r="R109" s="4">
        <v>47154.616999999998</v>
      </c>
      <c r="S109" s="4">
        <v>15381.2251</v>
      </c>
      <c r="T109" s="4" t="e">
        <v>#N/A</v>
      </c>
      <c r="U109" s="4">
        <v>3732.8487</v>
      </c>
      <c r="V109" s="4">
        <v>39599.941400000003</v>
      </c>
      <c r="W109" s="4">
        <v>-3732.8487</v>
      </c>
      <c r="X109" s="4">
        <v>5874.1275999999998</v>
      </c>
      <c r="Y109" s="4">
        <v>1091.2086999999999</v>
      </c>
      <c r="Z109" s="4">
        <v>2.5051000000000001</v>
      </c>
      <c r="AA109" s="4">
        <v>2141.2788999999998</v>
      </c>
      <c r="AB109" s="4" t="e">
        <v>#N/A</v>
      </c>
      <c r="AC109" s="4">
        <v>0</v>
      </c>
      <c r="AD109" s="4">
        <v>6453.0230000000001</v>
      </c>
      <c r="AE109" s="4">
        <v>21.0258</v>
      </c>
      <c r="AF109" s="4" t="e">
        <v>#N/A</v>
      </c>
      <c r="AG109" s="4">
        <v>3978.17</v>
      </c>
      <c r="AH109" s="4">
        <v>1269.1329000000001</v>
      </c>
      <c r="AI109" s="4">
        <v>466.40609999999998</v>
      </c>
      <c r="AJ109" s="4">
        <v>6453.0230000000001</v>
      </c>
      <c r="AK109" s="4">
        <v>0</v>
      </c>
      <c r="AL109" s="4">
        <v>4208.1823000000004</v>
      </c>
      <c r="AM109" s="4">
        <v>995.9837</v>
      </c>
      <c r="AN109" s="4">
        <v>0</v>
      </c>
      <c r="AO109" s="4">
        <v>6036.0855000000001</v>
      </c>
      <c r="AP109" s="4">
        <v>24967.109899999999</v>
      </c>
      <c r="AQ109" s="4" t="e">
        <v>#N/A</v>
      </c>
      <c r="AR109" s="4">
        <v>7832.6243000000004</v>
      </c>
      <c r="AS109" s="4">
        <v>47149.798199999997</v>
      </c>
      <c r="AT109" s="4">
        <v>27565.209599999998</v>
      </c>
      <c r="AU109" s="4">
        <v>20.657599999999999</v>
      </c>
      <c r="AV109" s="4">
        <v>2428.1685000000002</v>
      </c>
      <c r="AW109" s="4">
        <v>1060.1940999999999</v>
      </c>
      <c r="AX109" s="4">
        <v>1493.5678</v>
      </c>
      <c r="AY109" s="4">
        <v>7832.6243000000004</v>
      </c>
      <c r="AZ109" s="4">
        <v>7832.6241</v>
      </c>
      <c r="BA109" s="4">
        <v>50950.467799999999</v>
      </c>
      <c r="BB109" s="4">
        <v>12676.701800000001</v>
      </c>
      <c r="BC109" s="4">
        <v>11754.3604</v>
      </c>
      <c r="BD109" s="4">
        <v>1565.7725</v>
      </c>
      <c r="BE109" s="4">
        <v>7544.2317000000003</v>
      </c>
      <c r="BF109" s="8">
        <v>0.73553037803502774</v>
      </c>
      <c r="BG109" s="8">
        <v>0.51349903098420269</v>
      </c>
      <c r="BH109" s="5">
        <v>3978.17</v>
      </c>
      <c r="BI109" s="4" t="e">
        <v>#N/A</v>
      </c>
      <c r="BJ109" s="5" t="e">
        <v>#N/A</v>
      </c>
      <c r="BK109" s="5" t="e">
        <v>#N/A</v>
      </c>
      <c r="BL109" s="4">
        <v>178.66399999999999</v>
      </c>
      <c r="BM109" s="5" t="e">
        <v>#N/A</v>
      </c>
      <c r="BN109" s="5" t="e">
        <v>#N/A</v>
      </c>
      <c r="BO109" s="4" t="e">
        <v>#N/A</v>
      </c>
      <c r="BP109" s="4">
        <v>0</v>
      </c>
      <c r="BQ109" s="4" t="s">
        <v>66</v>
      </c>
      <c r="BS109" s="4">
        <v>27565.209599999998</v>
      </c>
      <c r="BT109" s="4" t="e">
        <v>#N/A</v>
      </c>
      <c r="BU109" s="4" t="e">
        <v>#N/A</v>
      </c>
      <c r="BV109" s="4" t="e">
        <v>#N/A</v>
      </c>
      <c r="BW109" s="4" t="e">
        <v>#N/A</v>
      </c>
      <c r="BX109" s="4">
        <v>16.61051408815387</v>
      </c>
      <c r="BY109" s="4">
        <v>4.9719778868103468</v>
      </c>
      <c r="BZ109" s="4">
        <v>-6.0668442119230788</v>
      </c>
      <c r="CA109" s="4" t="e">
        <v>#N/A</v>
      </c>
      <c r="CB109" s="4" t="e">
        <v>#N/A</v>
      </c>
      <c r="CC109" s="4" t="e">
        <v>#N/A</v>
      </c>
      <c r="CD109" s="4" t="e">
        <v>#N/A</v>
      </c>
      <c r="CE109" s="4" t="e">
        <v>#N/A</v>
      </c>
      <c r="CF109" s="4">
        <v>10.761187204794645</v>
      </c>
      <c r="CG109" s="4" t="e">
        <v>#N/A</v>
      </c>
      <c r="CH109" s="4">
        <v>0.11631381503957502</v>
      </c>
      <c r="CI109" s="6" t="e">
        <v>#N/A</v>
      </c>
      <c r="CJ109" s="4" t="e">
        <v>#N/A</v>
      </c>
      <c r="CK109" s="4">
        <v>45.445616198497987</v>
      </c>
      <c r="CL109" s="4" t="e">
        <v>#N/A</v>
      </c>
      <c r="CM109" s="4" t="e">
        <v>#DIV/0!</v>
      </c>
      <c r="CN109" s="4" t="e">
        <v>#DIV/0!</v>
      </c>
      <c r="CO109" s="4" t="e">
        <v>#DIV/0!</v>
      </c>
      <c r="CP109" s="4" t="e">
        <v>#DIV/0!</v>
      </c>
      <c r="CQ109" s="4" t="e">
        <v>#N/A</v>
      </c>
      <c r="CR109" s="4">
        <v>0.2582774238204501</v>
      </c>
      <c r="CS109" s="4">
        <v>0.11783985860811891</v>
      </c>
      <c r="CT109" s="4">
        <v>0.10374581928325965</v>
      </c>
      <c r="CU109" s="4">
        <v>0.21025760818000341</v>
      </c>
      <c r="CV109" s="4">
        <v>0.73553037803502774</v>
      </c>
      <c r="CW109" s="4">
        <v>0.97210950944633912</v>
      </c>
      <c r="CX109" s="4">
        <v>0.7450321146841562</v>
      </c>
      <c r="CY109" s="4">
        <v>1.1001324893030524</v>
      </c>
      <c r="CZ109" s="4">
        <v>28.414891138720023</v>
      </c>
      <c r="DA109" s="4">
        <v>1</v>
      </c>
      <c r="DB109" s="4">
        <v>3.0657256943726803</v>
      </c>
      <c r="DC109" s="4">
        <v>0.45445616198497996</v>
      </c>
    </row>
    <row r="110" spans="1:107" s="4" customFormat="1">
      <c r="A110" s="4">
        <v>109</v>
      </c>
      <c r="B110" s="4" t="s">
        <v>89</v>
      </c>
      <c r="C110" s="6">
        <v>40543</v>
      </c>
      <c r="D110" s="7">
        <v>2010</v>
      </c>
      <c r="E110" s="4">
        <v>0.83899999999999997</v>
      </c>
      <c r="F110" s="4">
        <v>1749.8081999999999</v>
      </c>
      <c r="G110" s="4">
        <v>518.69799999999998</v>
      </c>
      <c r="H110" s="4">
        <v>4204.7610999999997</v>
      </c>
      <c r="I110" s="4">
        <v>7957.0851000000002</v>
      </c>
      <c r="J110" s="4">
        <v>10.107100000000001</v>
      </c>
      <c r="K110" s="4">
        <v>42407.7408</v>
      </c>
      <c r="L110" s="4">
        <v>10012.1211</v>
      </c>
      <c r="M110" s="4">
        <v>0</v>
      </c>
      <c r="N110" s="4">
        <v>0</v>
      </c>
      <c r="O110" s="4">
        <v>14827.0326</v>
      </c>
      <c r="P110" s="4">
        <v>3567.0376000000001</v>
      </c>
      <c r="Q110" s="4">
        <v>5836.7347</v>
      </c>
      <c r="R110" s="4">
        <v>46270.937400000003</v>
      </c>
      <c r="S110" s="4">
        <v>19279.066200000001</v>
      </c>
      <c r="T110" s="4" t="e">
        <v>#N/A</v>
      </c>
      <c r="U110" s="4">
        <v>4641.7407999999996</v>
      </c>
      <c r="V110" s="4">
        <v>38313.852299999999</v>
      </c>
      <c r="W110" s="4">
        <v>-4641.7407999999996</v>
      </c>
      <c r="X110" s="4">
        <v>5236.8451999999997</v>
      </c>
      <c r="Y110" s="4">
        <v>990.8904</v>
      </c>
      <c r="Z110" s="4">
        <v>2.0844999999999998</v>
      </c>
      <c r="AA110" s="4">
        <v>595.10440000000006</v>
      </c>
      <c r="AB110" s="4" t="e">
        <v>#N/A</v>
      </c>
      <c r="AC110" s="4">
        <v>0</v>
      </c>
      <c r="AD110" s="4">
        <v>5478.4368000000004</v>
      </c>
      <c r="AE110" s="4">
        <v>20.3218</v>
      </c>
      <c r="AF110" s="4" t="e">
        <v>#N/A</v>
      </c>
      <c r="AG110" s="4">
        <v>3202.8285000000001</v>
      </c>
      <c r="AH110" s="4">
        <v>1016.4566</v>
      </c>
      <c r="AI110" s="4">
        <v>656.53689999999995</v>
      </c>
      <c r="AJ110" s="4">
        <v>5478.4368000000004</v>
      </c>
      <c r="AK110" s="4">
        <v>0</v>
      </c>
      <c r="AL110" s="4">
        <v>3972.7867000000001</v>
      </c>
      <c r="AM110" s="4">
        <v>2076.9337</v>
      </c>
      <c r="AN110" s="4">
        <v>0</v>
      </c>
      <c r="AO110" s="4">
        <v>5001.8137999999999</v>
      </c>
      <c r="AP110" s="4">
        <v>22620.343799999999</v>
      </c>
      <c r="AQ110" s="4" t="e">
        <v>#N/A</v>
      </c>
      <c r="AR110" s="4">
        <v>5385.2597999999998</v>
      </c>
      <c r="AS110" s="4">
        <v>46260.830300000001</v>
      </c>
      <c r="AT110" s="4">
        <v>23019.084599999998</v>
      </c>
      <c r="AU110" s="4">
        <v>20.352</v>
      </c>
      <c r="AV110" s="4">
        <v>1753.3481999999999</v>
      </c>
      <c r="AW110" s="4">
        <v>1297.6775</v>
      </c>
      <c r="AX110" s="4">
        <v>1476.5261</v>
      </c>
      <c r="AY110" s="4">
        <v>5385.2597999999998</v>
      </c>
      <c r="AZ110" s="4">
        <v>5385.2599</v>
      </c>
      <c r="BA110" s="4">
        <v>41991.615299999998</v>
      </c>
      <c r="BB110" s="4">
        <v>9996.7844999999998</v>
      </c>
      <c r="BC110" s="4">
        <v>8615.1342000000004</v>
      </c>
      <c r="BD110" s="4">
        <v>2331.3472999999999</v>
      </c>
      <c r="BE110" s="4">
        <v>6469.3272000000006</v>
      </c>
      <c r="BF110" s="8">
        <v>0.74833550542270799</v>
      </c>
      <c r="BG110" s="8">
        <v>0.52842982664594096</v>
      </c>
      <c r="BH110" s="5">
        <v>3202.8285000000001</v>
      </c>
      <c r="BI110" s="4" t="e">
        <v>#N/A</v>
      </c>
      <c r="BJ110" s="5" t="e">
        <v>#N/A</v>
      </c>
      <c r="BK110" s="5" t="e">
        <v>#N/A</v>
      </c>
      <c r="BL110" s="4">
        <v>178.66399999999999</v>
      </c>
      <c r="BM110" s="5" t="e">
        <v>#N/A</v>
      </c>
      <c r="BN110" s="5" t="e">
        <v>#N/A</v>
      </c>
      <c r="BO110" s="4" t="e">
        <v>#N/A</v>
      </c>
      <c r="BP110" s="4">
        <v>0</v>
      </c>
      <c r="BQ110" s="4" t="s">
        <v>66</v>
      </c>
      <c r="BS110" s="4">
        <v>23019.084599999998</v>
      </c>
      <c r="BT110" s="4" t="e">
        <v>#N/A</v>
      </c>
      <c r="BU110" s="4" t="e">
        <v>#N/A</v>
      </c>
      <c r="BV110" s="4" t="e">
        <v>#N/A</v>
      </c>
      <c r="BW110" s="4" t="e">
        <v>#N/A</v>
      </c>
      <c r="BX110" s="4">
        <v>11.638536201343523</v>
      </c>
      <c r="BY110" s="4">
        <v>-16.148961131705331</v>
      </c>
      <c r="BZ110" s="4">
        <v>-1.8254570525764329</v>
      </c>
      <c r="CA110" s="4" t="e">
        <v>#N/A</v>
      </c>
      <c r="CB110" s="4" t="e">
        <v>#N/A</v>
      </c>
      <c r="CC110" s="4" t="e">
        <v>#N/A</v>
      </c>
      <c r="CD110" s="4" t="e">
        <v>#N/A</v>
      </c>
      <c r="CE110" s="4" t="e">
        <v>#N/A</v>
      </c>
      <c r="CF110" s="4">
        <v>10.742269341043137</v>
      </c>
      <c r="CG110" s="4" t="e">
        <v>#N/A</v>
      </c>
      <c r="CH110" s="4">
        <v>0.12614256438210822</v>
      </c>
      <c r="CI110" s="6" t="e">
        <v>#N/A</v>
      </c>
      <c r="CJ110" s="4" t="e">
        <v>#N/A</v>
      </c>
      <c r="CK110" s="4" t="e">
        <v>#DIV/0!</v>
      </c>
      <c r="CL110" s="4" t="e">
        <v>#DIV/0!</v>
      </c>
      <c r="CM110" s="4" t="e">
        <v>#DIV/0!</v>
      </c>
      <c r="CN110" s="4" t="e">
        <v>#DIV/0!</v>
      </c>
      <c r="CO110" s="4" t="e">
        <v>#DIV/0!</v>
      </c>
      <c r="CP110" s="4" t="e">
        <v>#DIV/0!</v>
      </c>
      <c r="CQ110" s="4" t="e">
        <v>#DIV/0!</v>
      </c>
      <c r="CR110" s="4">
        <v>0.34252290293993481</v>
      </c>
      <c r="CS110" s="4">
        <v>0.12868918665996162</v>
      </c>
      <c r="CT110" s="4" t="e">
        <v>#N/A</v>
      </c>
      <c r="CU110" s="4">
        <v>0.20321760078313991</v>
      </c>
      <c r="CV110" s="4">
        <v>0.74833550542270799</v>
      </c>
      <c r="CW110" s="4">
        <v>0.91650922118556422</v>
      </c>
      <c r="CX110" s="4">
        <v>0.64411912365967849</v>
      </c>
      <c r="CY110" s="4">
        <v>1.7998926843582745</v>
      </c>
      <c r="CZ110" s="4">
        <v>23.394760884627011</v>
      </c>
      <c r="DA110" s="4">
        <v>1</v>
      </c>
      <c r="DB110" s="4">
        <v>2.4000611295167396</v>
      </c>
      <c r="DC110" s="4">
        <v>-0.9888208880382493</v>
      </c>
    </row>
    <row r="111" spans="1:107" s="4" customFormat="1">
      <c r="A111" s="4">
        <v>110</v>
      </c>
      <c r="B111" s="4" t="s">
        <v>90</v>
      </c>
      <c r="C111" s="6">
        <v>44561</v>
      </c>
      <c r="D111" s="7">
        <v>2021</v>
      </c>
      <c r="E111" s="4">
        <v>0.97540000000000004</v>
      </c>
      <c r="F111" s="4">
        <v>21970.574406</v>
      </c>
      <c r="G111" s="4">
        <v>30773.599168000001</v>
      </c>
      <c r="H111" s="4">
        <v>410339.313906</v>
      </c>
      <c r="I111" s="4">
        <v>597939.908834</v>
      </c>
      <c r="J111" s="4">
        <v>19603.374469999999</v>
      </c>
      <c r="K111" s="4">
        <v>1553179.058008</v>
      </c>
      <c r="L111" s="4">
        <v>650536.13241199998</v>
      </c>
      <c r="M111" s="4">
        <v>2515.1499319999998</v>
      </c>
      <c r="N111" s="4">
        <v>0</v>
      </c>
      <c r="O111" s="4">
        <v>613252.73341999995</v>
      </c>
      <c r="P111" s="4">
        <v>182274.39507199998</v>
      </c>
      <c r="Q111" s="4">
        <v>123316.321666</v>
      </c>
      <c r="R111" s="4">
        <v>1733604.07813</v>
      </c>
      <c r="S111" s="4">
        <v>1379411.787706</v>
      </c>
      <c r="T111" s="4">
        <v>0</v>
      </c>
      <c r="U111" s="4">
        <v>127310.971558</v>
      </c>
      <c r="V111" s="4">
        <v>1135664.1692959999</v>
      </c>
      <c r="W111" s="4">
        <v>-127310.971558</v>
      </c>
      <c r="X111" s="4">
        <v>337399.96587800002</v>
      </c>
      <c r="Y111" s="4">
        <v>34546.324066000001</v>
      </c>
      <c r="Z111" s="4">
        <v>887.69997599999999</v>
      </c>
      <c r="AA111" s="4">
        <v>210088.99432</v>
      </c>
      <c r="AB111" s="4" t="e">
        <v>#N/A</v>
      </c>
      <c r="AC111" s="4">
        <v>0</v>
      </c>
      <c r="AD111" s="4">
        <v>310473.06660600001</v>
      </c>
      <c r="AE111" s="4">
        <v>2462.1394484332</v>
      </c>
      <c r="AF111" s="4">
        <v>3356462.2802466433</v>
      </c>
      <c r="AG111" s="4">
        <v>180868.87010999999</v>
      </c>
      <c r="AH111" s="4">
        <v>98534.697335999997</v>
      </c>
      <c r="AI111" s="4">
        <v>8359.1747739999992</v>
      </c>
      <c r="AJ111" s="4">
        <v>310473.06660600001</v>
      </c>
      <c r="AK111" s="4">
        <v>0</v>
      </c>
      <c r="AL111" s="4">
        <v>81372.497799999997</v>
      </c>
      <c r="AM111" s="4">
        <v>56516.898472000001</v>
      </c>
      <c r="AN111" s="4">
        <v>0</v>
      </c>
      <c r="AO111" s="4">
        <v>296047.94199600001</v>
      </c>
      <c r="AP111" s="4">
        <v>659043.25718199997</v>
      </c>
      <c r="AQ111" s="4">
        <v>3870.3644978601997</v>
      </c>
      <c r="AR111" s="4">
        <v>481725.18697599997</v>
      </c>
      <c r="AS111" s="4">
        <v>1714000.7036599999</v>
      </c>
      <c r="AT111" s="4">
        <v>272819.79262399999</v>
      </c>
      <c r="AU111" s="4">
        <v>1841.2081102208001</v>
      </c>
      <c r="AV111" s="4">
        <v>170956.220378</v>
      </c>
      <c r="AW111" s="4">
        <v>17753.999520000001</v>
      </c>
      <c r="AX111" s="4">
        <v>34176.449075999997</v>
      </c>
      <c r="AY111" s="4">
        <v>481725.18697599997</v>
      </c>
      <c r="AZ111" s="4">
        <v>481725.18697599997</v>
      </c>
      <c r="BA111" s="4">
        <v>1320601.664296</v>
      </c>
      <c r="BB111" s="4">
        <v>705425.58092800004</v>
      </c>
      <c r="BC111" s="4">
        <v>686857.85643000004</v>
      </c>
      <c r="BD111" s="4">
        <v>132193.32142600001</v>
      </c>
      <c r="BE111" s="4">
        <v>345019.39067200001</v>
      </c>
      <c r="BF111" s="8">
        <v>0.72720524557713706</v>
      </c>
      <c r="BG111" s="8">
        <v>0.69046146232834338</v>
      </c>
      <c r="BH111" s="4">
        <v>180868.87010999999</v>
      </c>
      <c r="BI111" s="4">
        <v>1</v>
      </c>
      <c r="BJ111" s="5">
        <v>152.86000000000001</v>
      </c>
      <c r="BK111" s="5">
        <v>311.10500000000002</v>
      </c>
      <c r="BL111" s="4">
        <v>152.86000000000001</v>
      </c>
      <c r="BM111" s="5">
        <v>3356462.2802466433</v>
      </c>
      <c r="BN111" s="5">
        <v>1</v>
      </c>
      <c r="BO111" s="4">
        <v>22628</v>
      </c>
      <c r="BP111" s="4">
        <v>0</v>
      </c>
      <c r="BQ111" s="4" t="s">
        <v>67</v>
      </c>
      <c r="BR111" s="4">
        <v>1</v>
      </c>
      <c r="BS111" s="4">
        <v>272819.79262399999</v>
      </c>
      <c r="BT111" s="4">
        <v>12.302854745119307</v>
      </c>
      <c r="BU111" s="4">
        <v>8.1281948028908688E-2</v>
      </c>
      <c r="BV111" s="4">
        <v>0</v>
      </c>
      <c r="BW111" s="4">
        <v>1</v>
      </c>
      <c r="BX111" s="4">
        <v>27.787497333048854</v>
      </c>
      <c r="BY111" s="4">
        <v>11.439578855312931</v>
      </c>
      <c r="BZ111" s="4" t="e">
        <v>#N/A</v>
      </c>
      <c r="CA111" s="4">
        <v>1.1832005586040897</v>
      </c>
      <c r="CB111" s="4" t="e">
        <v>#N/A</v>
      </c>
      <c r="CC111" s="4">
        <v>-99.685117243725628</v>
      </c>
      <c r="CD111" s="4" t="s">
        <v>126</v>
      </c>
      <c r="CE111" s="4">
        <v>6.4581427006742663E-4</v>
      </c>
      <c r="CF111" s="4">
        <v>14.365713081606918</v>
      </c>
      <c r="CG111" s="4">
        <v>1.995216856971781</v>
      </c>
      <c r="CH111" s="4">
        <v>7.1132920844890118E-2</v>
      </c>
      <c r="CI111" s="4">
        <v>5.5534705375622634E-2</v>
      </c>
      <c r="CJ111" s="4">
        <v>65.69591645003247</v>
      </c>
      <c r="CK111" s="4">
        <v>92.257542231220043</v>
      </c>
      <c r="CL111" s="4">
        <v>-99.685117243725628</v>
      </c>
      <c r="CM111" s="4">
        <v>-69.472721760984143</v>
      </c>
      <c r="CN111" s="4">
        <v>30.390044244966653</v>
      </c>
      <c r="CO111" s="4">
        <v>-30.162660085716453</v>
      </c>
      <c r="CP111" s="4">
        <v>67.197982157732497</v>
      </c>
      <c r="CQ111" s="4">
        <v>98800.265750000006</v>
      </c>
      <c r="CR111" s="4">
        <v>0.44638361425218692</v>
      </c>
      <c r="CS111" s="4">
        <v>0.24937059953061658</v>
      </c>
      <c r="CT111" s="4">
        <v>7.8577304164548778E-3</v>
      </c>
      <c r="CU111" s="4">
        <v>0.33283358320839579</v>
      </c>
      <c r="CV111" s="4">
        <v>0.72720524557713706</v>
      </c>
      <c r="CW111" s="4">
        <v>0.89592489865585667</v>
      </c>
      <c r="CX111" s="4">
        <v>2.2478308026030369</v>
      </c>
      <c r="CY111" s="4">
        <v>1.0536020583190395</v>
      </c>
      <c r="CZ111" s="4">
        <v>176.57266811279825</v>
      </c>
      <c r="DA111" s="4">
        <v>1</v>
      </c>
      <c r="DB111" s="4">
        <v>1.2567705260899877</v>
      </c>
      <c r="DC111" s="4">
        <v>0.92257542231220036</v>
      </c>
    </row>
    <row r="112" spans="1:107" s="4" customFormat="1">
      <c r="A112" s="4">
        <v>111</v>
      </c>
      <c r="B112" s="4" t="s">
        <v>90</v>
      </c>
      <c r="C112" s="6">
        <v>44196</v>
      </c>
      <c r="D112" s="7">
        <v>2020</v>
      </c>
      <c r="E112" s="4">
        <v>0.95209999999999995</v>
      </c>
      <c r="F112" s="4">
        <v>28646.281800000001</v>
      </c>
      <c r="G112" s="4">
        <v>19763.713800000001</v>
      </c>
      <c r="H112" s="4">
        <v>384245.08740000002</v>
      </c>
      <c r="I112" s="4">
        <v>400603.81679999997</v>
      </c>
      <c r="J112" s="4">
        <v>16432.750800000002</v>
      </c>
      <c r="K112" s="4">
        <v>1353037.1706000001</v>
      </c>
      <c r="L112" s="4">
        <v>727260.255</v>
      </c>
      <c r="M112" s="4">
        <v>0</v>
      </c>
      <c r="N112" s="4">
        <v>0</v>
      </c>
      <c r="O112" s="4">
        <v>605791.13760000002</v>
      </c>
      <c r="P112" s="4">
        <v>204965.25659999999</v>
      </c>
      <c r="Q112" s="4">
        <v>5255.5194000000001</v>
      </c>
      <c r="R112" s="4">
        <v>1532687.1084</v>
      </c>
      <c r="S112" s="4">
        <v>1186637.0634000001</v>
      </c>
      <c r="T112" s="4">
        <v>0</v>
      </c>
      <c r="U112" s="4">
        <v>86382.973800000007</v>
      </c>
      <c r="V112" s="4">
        <v>1132083.2916000001</v>
      </c>
      <c r="W112" s="4">
        <v>-86382.973800000007</v>
      </c>
      <c r="X112" s="4">
        <v>360040.08960000001</v>
      </c>
      <c r="Y112" s="4">
        <v>34790.057999999997</v>
      </c>
      <c r="Z112" s="4">
        <v>0</v>
      </c>
      <c r="AA112" s="4">
        <v>273657.11579999997</v>
      </c>
      <c r="AB112" s="4" t="e">
        <v>#N/A</v>
      </c>
      <c r="AC112" s="4">
        <v>0</v>
      </c>
      <c r="AD112" s="4">
        <v>371957.53499999997</v>
      </c>
      <c r="AE112" s="4">
        <v>1464.2173134</v>
      </c>
      <c r="AF112" s="4">
        <v>3724620.2859191401</v>
      </c>
      <c r="AG112" s="4">
        <v>252857.1024</v>
      </c>
      <c r="AH112" s="4">
        <v>65508.938999999998</v>
      </c>
      <c r="AI112" s="4">
        <v>12435.5952</v>
      </c>
      <c r="AJ112" s="4">
        <v>371957.53499999997</v>
      </c>
      <c r="AK112" s="4">
        <v>0</v>
      </c>
      <c r="AL112" s="4">
        <v>47817.824399999998</v>
      </c>
      <c r="AM112" s="4">
        <v>-153150.27660000001</v>
      </c>
      <c r="AN112" s="4">
        <v>0</v>
      </c>
      <c r="AO112" s="4">
        <v>331171.74359999999</v>
      </c>
      <c r="AP112" s="4">
        <v>653905.04760000005</v>
      </c>
      <c r="AQ112" s="4">
        <v>1700.95255488</v>
      </c>
      <c r="AR112" s="4">
        <v>250562.43900000001</v>
      </c>
      <c r="AS112" s="4">
        <v>1516254.3576</v>
      </c>
      <c r="AT112" s="4">
        <v>298232.2206</v>
      </c>
      <c r="AU112" s="4">
        <v>1527.6314467799998</v>
      </c>
      <c r="AV112" s="4">
        <v>69950.222999999998</v>
      </c>
      <c r="AW112" s="4">
        <v>27832.046399999999</v>
      </c>
      <c r="AX112" s="4">
        <v>18431.328600000001</v>
      </c>
      <c r="AY112" s="4">
        <v>250562.43900000001</v>
      </c>
      <c r="AZ112" s="4">
        <v>250562.43900000001</v>
      </c>
      <c r="BA112" s="4">
        <v>1150662.6629999999</v>
      </c>
      <c r="BB112" s="4">
        <v>473736.96000000002</v>
      </c>
      <c r="BC112" s="4">
        <v>338943.99060000002</v>
      </c>
      <c r="BD112" s="4">
        <v>232945.34580000001</v>
      </c>
      <c r="BE112" s="4">
        <v>406747.59299999999</v>
      </c>
      <c r="BF112" s="8">
        <v>1.0306725794530673</v>
      </c>
      <c r="BG112" s="8">
        <v>0.95916481892091665</v>
      </c>
      <c r="BH112" s="4">
        <v>252857.1024</v>
      </c>
      <c r="BI112" s="4">
        <v>1</v>
      </c>
      <c r="BJ112" s="5">
        <v>158.245</v>
      </c>
      <c r="BK112" s="5">
        <v>98800.265750000006</v>
      </c>
      <c r="BL112" s="4">
        <v>158.245</v>
      </c>
      <c r="BM112" s="5">
        <v>3724620.2859191401</v>
      </c>
      <c r="BN112" s="5">
        <v>1</v>
      </c>
      <c r="BO112" s="4">
        <v>23594</v>
      </c>
      <c r="BP112" s="4">
        <v>0</v>
      </c>
      <c r="BQ112" s="4" t="s">
        <v>67</v>
      </c>
      <c r="BR112" s="4">
        <v>1</v>
      </c>
      <c r="BS112" s="4">
        <v>298232.2206</v>
      </c>
      <c r="BT112" s="4">
        <v>12.488993571605858</v>
      </c>
      <c r="BU112" s="4">
        <v>8.0070503220814632E-2</v>
      </c>
      <c r="BV112" s="4">
        <v>0</v>
      </c>
      <c r="BW112" s="4">
        <v>1</v>
      </c>
      <c r="BX112" s="4">
        <v>16.347918477735924</v>
      </c>
      <c r="BY112" s="4">
        <v>-13.342951400049841</v>
      </c>
      <c r="BZ112" s="4" t="e">
        <v>#N/A</v>
      </c>
      <c r="CA112" s="4">
        <v>4.7808558371291374</v>
      </c>
      <c r="CB112" s="4" t="e">
        <v>#N/A</v>
      </c>
      <c r="CC112" s="4">
        <v>-69.472721760984143</v>
      </c>
      <c r="CD112" s="4" t="s">
        <v>126</v>
      </c>
      <c r="CE112" s="4">
        <v>0.3943139528187623</v>
      </c>
      <c r="CF112" s="4">
        <v>14.242533032912284</v>
      </c>
      <c r="CG112" s="4">
        <v>2.436004393550101</v>
      </c>
      <c r="CH112" s="4">
        <v>3.4289577900125569E-3</v>
      </c>
      <c r="CI112" s="4">
        <v>8.4532963959581375E-2</v>
      </c>
      <c r="CJ112" s="4">
        <v>131.51746593445827</v>
      </c>
      <c r="CK112" s="4">
        <v>-30.162660085716453</v>
      </c>
      <c r="CL112" s="4">
        <v>-69.472721760984143</v>
      </c>
      <c r="CM112" s="4">
        <v>30.390044244966653</v>
      </c>
      <c r="CN112" s="4">
        <v>88.485664159196318</v>
      </c>
      <c r="CO112" s="4">
        <v>67.197982157732497</v>
      </c>
      <c r="CP112" s="4">
        <v>75.078834551160071</v>
      </c>
      <c r="CQ112" s="4">
        <v>323645.83889999997</v>
      </c>
      <c r="CR112" s="4">
        <v>0.47792910267555294</v>
      </c>
      <c r="CS112" s="4">
        <v>0.2693905148266203</v>
      </c>
      <c r="CT112" s="4">
        <v>0.4493402505539108</v>
      </c>
      <c r="CU112" s="4">
        <v>0.19780956638354941</v>
      </c>
      <c r="CV112" s="4">
        <v>1.0306725794530673</v>
      </c>
      <c r="CW112" s="4">
        <v>0.88278759779773985</v>
      </c>
      <c r="CX112" s="4">
        <v>2.0312732688011916</v>
      </c>
      <c r="CY112" s="4">
        <v>0.85623293903548681</v>
      </c>
      <c r="CZ112" s="4">
        <v>84.015884834946647</v>
      </c>
      <c r="DA112" s="4">
        <v>1</v>
      </c>
      <c r="DB112" s="4">
        <v>1.2916224814422057</v>
      </c>
      <c r="DC112" s="4">
        <v>-0.30162660085716453</v>
      </c>
    </row>
    <row r="113" spans="1:107" s="4" customFormat="1">
      <c r="A113" s="4">
        <v>112</v>
      </c>
      <c r="B113" s="4" t="s">
        <v>90</v>
      </c>
      <c r="C113" s="6">
        <v>43830</v>
      </c>
      <c r="D113" s="7">
        <v>2019</v>
      </c>
      <c r="E113" s="4">
        <v>0.87949999999999995</v>
      </c>
      <c r="F113" s="4">
        <v>13092.803410999999</v>
      </c>
      <c r="G113" s="4">
        <v>26371.760425</v>
      </c>
      <c r="H113" s="4">
        <v>172750.543584</v>
      </c>
      <c r="I113" s="4">
        <v>336441.61182200001</v>
      </c>
      <c r="J113" s="4">
        <v>13341.008215</v>
      </c>
      <c r="K113" s="4">
        <v>1209812.265897</v>
      </c>
      <c r="L113" s="4">
        <v>540652.114313</v>
      </c>
      <c r="M113" s="4">
        <v>0</v>
      </c>
      <c r="N113" s="4">
        <v>0</v>
      </c>
      <c r="O113" s="4">
        <v>462405.54985199997</v>
      </c>
      <c r="P113" s="4">
        <v>158416.71615299999</v>
      </c>
      <c r="Q113" s="4">
        <v>70179.908330999999</v>
      </c>
      <c r="R113" s="4">
        <v>1208385.088274</v>
      </c>
      <c r="S113" s="4">
        <v>942371.58958699997</v>
      </c>
      <c r="T113" s="4">
        <v>0</v>
      </c>
      <c r="U113" s="4">
        <v>48461.987980999998</v>
      </c>
      <c r="V113" s="4">
        <v>871943.47645199997</v>
      </c>
      <c r="W113" s="4">
        <v>-48461.987980999998</v>
      </c>
      <c r="X113" s="4">
        <v>199060.25280799999</v>
      </c>
      <c r="Y113" s="4">
        <v>29039.962068000001</v>
      </c>
      <c r="Z113" s="4">
        <v>434.358407</v>
      </c>
      <c r="AA113" s="4">
        <v>150598.26482700001</v>
      </c>
      <c r="AB113" s="4" t="e">
        <v>#N/A</v>
      </c>
      <c r="AC113" s="4">
        <v>0</v>
      </c>
      <c r="AD113" s="4">
        <v>233622.77176499998</v>
      </c>
      <c r="AE113" s="4">
        <v>1293.6310282078</v>
      </c>
      <c r="AF113" s="4">
        <v>3025789.8015080718</v>
      </c>
      <c r="AG113" s="4">
        <v>180010.534101</v>
      </c>
      <c r="AH113" s="4">
        <v>48524.039182</v>
      </c>
      <c r="AI113" s="4">
        <v>11045.113777999999</v>
      </c>
      <c r="AJ113" s="4">
        <v>233622.77176499998</v>
      </c>
      <c r="AK113" s="4">
        <v>0</v>
      </c>
      <c r="AL113" s="4">
        <v>29412.269273999998</v>
      </c>
      <c r="AM113" s="4">
        <v>58328.128940000002</v>
      </c>
      <c r="AN113" s="4">
        <v>0</v>
      </c>
      <c r="AO113" s="4">
        <v>232754.054951</v>
      </c>
      <c r="AP113" s="4">
        <v>451174.28247099998</v>
      </c>
      <c r="AQ113" s="4">
        <v>2324.2766563373998</v>
      </c>
      <c r="AR113" s="4">
        <v>358780.04418199998</v>
      </c>
      <c r="AS113" s="4">
        <v>1195044.0800590001</v>
      </c>
      <c r="AT113" s="4">
        <v>236601.22941299999</v>
      </c>
      <c r="AU113" s="4">
        <v>1284.9004242271001</v>
      </c>
      <c r="AV113" s="4">
        <v>96675.771158000003</v>
      </c>
      <c r="AW113" s="4">
        <v>21097.408339999998</v>
      </c>
      <c r="AX113" s="4">
        <v>11417.420984</v>
      </c>
      <c r="AY113" s="4">
        <v>358780.04418199998</v>
      </c>
      <c r="AZ113" s="4">
        <v>358780.04418199998</v>
      </c>
      <c r="BA113" s="4">
        <v>841600.43916299997</v>
      </c>
      <c r="BB113" s="4">
        <v>436592.25023599999</v>
      </c>
      <c r="BC113" s="4">
        <v>466873.236324</v>
      </c>
      <c r="BD113" s="4">
        <v>71545.034753</v>
      </c>
      <c r="BE113" s="4">
        <v>262662.73383300001</v>
      </c>
      <c r="BF113" s="8">
        <v>0.55237919586868311</v>
      </c>
      <c r="BG113" s="8">
        <v>0.51346366654371078</v>
      </c>
      <c r="BH113" s="4">
        <v>180010.534101</v>
      </c>
      <c r="BI113" s="4">
        <v>1161.29</v>
      </c>
      <c r="BJ113" s="5">
        <v>183768.33605000001</v>
      </c>
      <c r="BK113" s="5">
        <v>323645.83889999997</v>
      </c>
      <c r="BL113" s="4">
        <v>158.245</v>
      </c>
      <c r="BM113" s="5">
        <v>3025789.8015080718</v>
      </c>
      <c r="BN113" s="5">
        <v>1</v>
      </c>
      <c r="BO113" s="4">
        <v>19324</v>
      </c>
      <c r="BP113" s="4">
        <v>0</v>
      </c>
      <c r="BQ113" s="4" t="s">
        <v>67</v>
      </c>
      <c r="BR113" s="4">
        <v>2</v>
      </c>
      <c r="BS113" s="4">
        <v>236601.22941299999</v>
      </c>
      <c r="BT113" s="4">
        <v>12.788563309729872</v>
      </c>
      <c r="BU113" s="4">
        <v>7.8194866442829747E-2</v>
      </c>
      <c r="BV113" s="4">
        <v>1</v>
      </c>
      <c r="BW113" s="4">
        <v>0</v>
      </c>
      <c r="BX113" s="4">
        <v>29.690869877785765</v>
      </c>
      <c r="BY113" s="4">
        <v>9.4626881192125616</v>
      </c>
      <c r="BZ113" s="4" t="e">
        <v>#N/A</v>
      </c>
      <c r="CA113" s="4">
        <v>2.4199391293067656</v>
      </c>
      <c r="CB113" s="4" t="e">
        <v>#N/A</v>
      </c>
      <c r="CC113" s="4">
        <v>30.390044244966653</v>
      </c>
      <c r="CD113" s="4" t="s">
        <v>126</v>
      </c>
      <c r="CE113" s="4">
        <v>0.9020731340782786</v>
      </c>
      <c r="CF113" s="4">
        <v>14.004795388360588</v>
      </c>
      <c r="CG113" s="4">
        <v>2.530589304414371</v>
      </c>
      <c r="CH113" s="4">
        <v>5.8077436582109482E-2</v>
      </c>
      <c r="CI113" s="4">
        <v>6.4275085715009422E-2</v>
      </c>
      <c r="CJ113" s="4">
        <v>118.86577452876917</v>
      </c>
      <c r="CK113" s="4">
        <v>67.197982157732497</v>
      </c>
      <c r="CL113" s="4">
        <v>30.390044244966653</v>
      </c>
      <c r="CM113" s="4">
        <v>88.485664159196318</v>
      </c>
      <c r="CN113" s="4">
        <v>-6.5333857471780776</v>
      </c>
      <c r="CO113" s="4">
        <v>75.078834551160071</v>
      </c>
      <c r="CP113" s="4">
        <v>-19.906055707548052</v>
      </c>
      <c r="CQ113" s="4">
        <v>248213.61229999998</v>
      </c>
      <c r="CR113" s="4">
        <v>0.50549450549450547</v>
      </c>
      <c r="CS113" s="4">
        <v>0.15379480332751361</v>
      </c>
      <c r="CT113" s="4">
        <v>0.11144243524237418</v>
      </c>
      <c r="CU113" s="4">
        <v>0.20847773926952812</v>
      </c>
      <c r="CV113" s="4">
        <v>0.55237919586868311</v>
      </c>
      <c r="CW113" s="4">
        <v>1.0011810619287256</v>
      </c>
      <c r="CX113" s="4">
        <v>1.9543666404405979</v>
      </c>
      <c r="CY113" s="4">
        <v>1.667847862036381</v>
      </c>
      <c r="CZ113" s="4">
        <v>151.63912929451874</v>
      </c>
      <c r="DA113" s="4">
        <v>1</v>
      </c>
      <c r="DB113" s="4">
        <v>1.2822808981365641</v>
      </c>
      <c r="DC113" s="4">
        <v>0.67197982157732505</v>
      </c>
    </row>
    <row r="114" spans="1:107" s="4" customFormat="1">
      <c r="A114" s="4">
        <v>113</v>
      </c>
      <c r="B114" s="4" t="s">
        <v>90</v>
      </c>
      <c r="C114" s="6">
        <v>43465</v>
      </c>
      <c r="D114" s="7">
        <v>2018</v>
      </c>
      <c r="E114" s="4">
        <v>0.90369999999999995</v>
      </c>
      <c r="F114" s="4">
        <v>5077.6754540000002</v>
      </c>
      <c r="G114" s="4">
        <v>24831.919686000001</v>
      </c>
      <c r="H114" s="4">
        <v>102318.63825800001</v>
      </c>
      <c r="I114" s="4">
        <v>164015.87288400001</v>
      </c>
      <c r="J114" s="4">
        <v>11337.823274</v>
      </c>
      <c r="K114" s="4">
        <v>1111245.795248</v>
      </c>
      <c r="L114" s="4">
        <v>572038.39635199995</v>
      </c>
      <c r="M114" s="4">
        <v>0</v>
      </c>
      <c r="N114" s="4">
        <v>0</v>
      </c>
      <c r="O114" s="4">
        <v>508184.88858799997</v>
      </c>
      <c r="P114" s="4">
        <v>136540.77967399999</v>
      </c>
      <c r="Q114" s="4">
        <v>14954.797570000001</v>
      </c>
      <c r="R114" s="4">
        <v>1060816.8266980001</v>
      </c>
      <c r="S114" s="4">
        <v>819244.67804399994</v>
      </c>
      <c r="T114" s="4" t="e">
        <v>#N/A</v>
      </c>
      <c r="U114" s="4">
        <v>67957.382446000003</v>
      </c>
      <c r="V114" s="4">
        <v>896800.95381400001</v>
      </c>
      <c r="W114" s="4">
        <v>-67957.382446000003</v>
      </c>
      <c r="X114" s="4">
        <v>215975.09979000001</v>
      </c>
      <c r="Y114" s="4">
        <v>28866.23717</v>
      </c>
      <c r="Z114" s="4">
        <v>139.114396</v>
      </c>
      <c r="AA114" s="4">
        <v>148017.717344</v>
      </c>
      <c r="AB114" s="4" t="e">
        <v>#N/A</v>
      </c>
      <c r="AC114" s="4" t="e">
        <v>#N/A</v>
      </c>
      <c r="AD114" s="4">
        <v>187317.53421399998</v>
      </c>
      <c r="AE114" s="4">
        <v>1657.9166814893999</v>
      </c>
      <c r="AF114" s="4">
        <v>2063279.9219863431</v>
      </c>
      <c r="AG114" s="4">
        <v>98075.649179999993</v>
      </c>
      <c r="AH114" s="4">
        <v>30605.167119999998</v>
      </c>
      <c r="AI114" s="4">
        <v>13424.539214</v>
      </c>
      <c r="AJ114" s="4">
        <v>187317.53421399998</v>
      </c>
      <c r="AK114" s="4">
        <v>0</v>
      </c>
      <c r="AL114" s="4">
        <v>17389.299500000001</v>
      </c>
      <c r="AM114" s="4">
        <v>-49316.053381999998</v>
      </c>
      <c r="AN114" s="4">
        <v>0</v>
      </c>
      <c r="AO114" s="4">
        <v>128402.587508</v>
      </c>
      <c r="AP114" s="4">
        <v>405935.80752799998</v>
      </c>
      <c r="AQ114" s="4">
        <v>1375.0066900639999</v>
      </c>
      <c r="AR114" s="4">
        <v>214583.95582999999</v>
      </c>
      <c r="AS114" s="4">
        <v>1049479.003424</v>
      </c>
      <c r="AT114" s="4">
        <v>224182.849154</v>
      </c>
      <c r="AU114" s="4">
        <v>1502.7345727513998</v>
      </c>
      <c r="AV114" s="4">
        <v>58636.717914000001</v>
      </c>
      <c r="AW114" s="4">
        <v>26709.964032</v>
      </c>
      <c r="AX114" s="4">
        <v>-1808.4871479999999</v>
      </c>
      <c r="AY114" s="4">
        <v>214583.95582999999</v>
      </c>
      <c r="AZ114" s="4">
        <v>214583.95582999999</v>
      </c>
      <c r="BA114" s="4">
        <v>811732.50066000002</v>
      </c>
      <c r="BB114" s="4">
        <v>376721.78436799999</v>
      </c>
      <c r="BC114" s="4">
        <v>271412.18659599999</v>
      </c>
      <c r="BD114" s="4">
        <v>152747.60680800001</v>
      </c>
      <c r="BE114" s="4">
        <v>216183.77138399999</v>
      </c>
      <c r="BF114" s="8">
        <v>0.65479219677692957</v>
      </c>
      <c r="BG114" s="8">
        <v>0.62383375742154368</v>
      </c>
      <c r="BH114" s="4">
        <v>98075.649179999993</v>
      </c>
      <c r="BI114" s="4">
        <v>792.52</v>
      </c>
      <c r="BJ114" s="5">
        <v>125412.32739999999</v>
      </c>
      <c r="BK114" s="5">
        <v>248213.61229999998</v>
      </c>
      <c r="BL114" s="4">
        <v>158.245</v>
      </c>
      <c r="BM114" s="5">
        <v>2063279.9219863431</v>
      </c>
      <c r="BN114" s="5">
        <v>1</v>
      </c>
      <c r="BO114" s="4">
        <v>13102</v>
      </c>
      <c r="BP114" s="4">
        <v>0</v>
      </c>
      <c r="BQ114" s="4" t="s">
        <v>67</v>
      </c>
      <c r="BR114" s="4">
        <v>1</v>
      </c>
      <c r="BS114" s="4">
        <v>224182.849154</v>
      </c>
      <c r="BT114" s="4">
        <v>9.2035582997207577</v>
      </c>
      <c r="BU114" s="4">
        <v>0.10865362802453707</v>
      </c>
      <c r="BV114" s="4">
        <v>1</v>
      </c>
      <c r="BW114" s="4">
        <v>0</v>
      </c>
      <c r="BX114" s="4">
        <v>20.228181758573204</v>
      </c>
      <c r="BY114" s="4">
        <v>7.4298649566495474</v>
      </c>
      <c r="BZ114" s="4">
        <v>2.5197718581585504</v>
      </c>
      <c r="CA114" s="4">
        <v>-0.81159359067877956</v>
      </c>
      <c r="CB114" s="4">
        <v>3.3313654488373299</v>
      </c>
      <c r="CC114" s="4">
        <v>88.485664159196318</v>
      </c>
      <c r="CD114" s="4" t="s">
        <v>126</v>
      </c>
      <c r="CE114" s="4">
        <v>1</v>
      </c>
      <c r="CF114" s="4">
        <v>13.874549760559802</v>
      </c>
      <c r="CG114" s="4">
        <v>1.9544618239641172</v>
      </c>
      <c r="CH114" s="4">
        <v>1.4097436233689593E-2</v>
      </c>
      <c r="CI114" s="4">
        <v>5.4073669203621666E-2</v>
      </c>
      <c r="CJ114" s="4">
        <v>72.983941395238944</v>
      </c>
      <c r="CK114" s="4">
        <v>75.078834551160071</v>
      </c>
      <c r="CL114" s="4">
        <v>88.485664159196318</v>
      </c>
      <c r="CM114" s="4">
        <v>-6.5333857471780776</v>
      </c>
      <c r="CN114" s="4">
        <v>3.8720892248821803</v>
      </c>
      <c r="CO114" s="4">
        <v>-19.906055707548052</v>
      </c>
      <c r="CP114" s="4">
        <v>22.234177416721579</v>
      </c>
      <c r="CQ114" s="4">
        <v>131688.3241</v>
      </c>
      <c r="CR114" s="4">
        <v>0.55334076454003012</v>
      </c>
      <c r="CS114" s="4">
        <v>0.10123926299914759</v>
      </c>
      <c r="CT114" s="4">
        <v>0.43962918546449603</v>
      </c>
      <c r="CU114" s="4">
        <v>0.23835319609967495</v>
      </c>
      <c r="CV114" s="4">
        <v>0.65479219677692957</v>
      </c>
      <c r="CW114" s="4">
        <v>1.0475378663694184</v>
      </c>
      <c r="CX114" s="4">
        <v>2.2668321439652499</v>
      </c>
      <c r="CY114" s="4">
        <v>2.2419562419562418</v>
      </c>
      <c r="CZ114" s="4">
        <v>95.718274899162267</v>
      </c>
      <c r="DA114" s="4">
        <v>1</v>
      </c>
      <c r="DB114" s="4">
        <v>1.2948717948717952</v>
      </c>
      <c r="DC114" s="4">
        <v>0.75078834551160056</v>
      </c>
    </row>
    <row r="115" spans="1:107" s="4" customFormat="1">
      <c r="A115" s="4">
        <v>114</v>
      </c>
      <c r="B115" s="4" t="s">
        <v>90</v>
      </c>
      <c r="C115" s="6">
        <v>43100</v>
      </c>
      <c r="D115" s="7">
        <v>2017</v>
      </c>
      <c r="E115" s="4">
        <v>1.0893999999999999</v>
      </c>
      <c r="F115" s="4">
        <v>9153.4552590000003</v>
      </c>
      <c r="G115" s="4">
        <v>24524.351825999998</v>
      </c>
      <c r="H115" s="4">
        <v>54345.042543999996</v>
      </c>
      <c r="I115" s="4">
        <v>135402.05515199999</v>
      </c>
      <c r="J115" s="4">
        <v>8520.1973479999997</v>
      </c>
      <c r="K115" s="4">
        <v>1002159.4286079999</v>
      </c>
      <c r="L115" s="4">
        <v>474137.46863599995</v>
      </c>
      <c r="M115" s="4">
        <v>0</v>
      </c>
      <c r="N115" s="4">
        <v>0</v>
      </c>
      <c r="O115" s="4">
        <v>435048.18485699996</v>
      </c>
      <c r="P115" s="4">
        <v>176563.81936699999</v>
      </c>
      <c r="Q115" s="4">
        <v>47033.792116999997</v>
      </c>
      <c r="R115" s="4">
        <v>957658.66813499993</v>
      </c>
      <c r="S115" s="4">
        <v>689502.72727699997</v>
      </c>
      <c r="T115" s="4" t="e">
        <v>#N/A</v>
      </c>
      <c r="U115" s="4">
        <v>71558.143943000003</v>
      </c>
      <c r="V115" s="4">
        <v>822256.612983</v>
      </c>
      <c r="W115" s="4">
        <v>-71558.143943000003</v>
      </c>
      <c r="X115" s="4">
        <v>16407.136784999999</v>
      </c>
      <c r="Y115" s="4">
        <v>19458.288538000001</v>
      </c>
      <c r="Z115" s="4">
        <v>518.12010899999996</v>
      </c>
      <c r="AA115" s="4">
        <v>-55151.007158</v>
      </c>
      <c r="AB115" s="4" t="e">
        <v>#N/A</v>
      </c>
      <c r="AC115" s="4" t="e">
        <v>#N/A</v>
      </c>
      <c r="AD115" s="4">
        <v>98500.389610999991</v>
      </c>
      <c r="AE115" s="4">
        <v>1479.9410086772998</v>
      </c>
      <c r="AF115" s="4">
        <v>1716930.5799995349</v>
      </c>
      <c r="AG115" s="4">
        <v>69715.939111</v>
      </c>
      <c r="AH115" s="4">
        <v>24063.800617999997</v>
      </c>
      <c r="AI115" s="4">
        <v>10995.660091</v>
      </c>
      <c r="AJ115" s="4">
        <v>98500.389610999991</v>
      </c>
      <c r="AK115" s="4">
        <v>0</v>
      </c>
      <c r="AL115" s="4">
        <v>19055.306230999999</v>
      </c>
      <c r="AM115" s="4">
        <v>44788.604977999996</v>
      </c>
      <c r="AN115" s="4">
        <v>0</v>
      </c>
      <c r="AO115" s="4">
        <v>93607.03302599999</v>
      </c>
      <c r="AP115" s="4">
        <v>281972.477098</v>
      </c>
      <c r="AQ115" s="4">
        <v>837.31663748460005</v>
      </c>
      <c r="AR115" s="4">
        <v>122564.190229</v>
      </c>
      <c r="AS115" s="4">
        <v>949138.47078699991</v>
      </c>
      <c r="AT115" s="4">
        <v>249100.63462699999</v>
      </c>
      <c r="AU115" s="4">
        <v>1459.4637505916</v>
      </c>
      <c r="AV115" s="4">
        <v>41507.177620999995</v>
      </c>
      <c r="AW115" s="4">
        <v>22221.595785999998</v>
      </c>
      <c r="AX115" s="4">
        <v>-345.41340600000001</v>
      </c>
      <c r="AY115" s="4">
        <v>122564.190229</v>
      </c>
      <c r="AZ115" s="4">
        <v>122564.190229</v>
      </c>
      <c r="BA115" s="4">
        <v>526525.16854599991</v>
      </c>
      <c r="BB115" s="4">
        <v>179787.67782299998</v>
      </c>
      <c r="BC115" s="4">
        <v>163725.954444</v>
      </c>
      <c r="BD115" s="4">
        <v>125154.79077399999</v>
      </c>
      <c r="BE115" s="4">
        <v>117958.67814899998</v>
      </c>
      <c r="BF115" s="8">
        <v>0.46896258503401367</v>
      </c>
      <c r="BG115" s="8">
        <v>0.40136054421768708</v>
      </c>
      <c r="BH115" s="4">
        <v>69715.939111</v>
      </c>
      <c r="BI115" s="4">
        <v>607.98</v>
      </c>
      <c r="BJ115" s="5">
        <v>96209.795100000003</v>
      </c>
      <c r="BK115" s="5">
        <v>131688.3241</v>
      </c>
      <c r="BL115" s="4">
        <v>158.245</v>
      </c>
      <c r="BM115" s="5">
        <v>1716930.5799995349</v>
      </c>
      <c r="BN115" s="5">
        <v>1</v>
      </c>
      <c r="BO115" s="4">
        <v>10674</v>
      </c>
      <c r="BP115" s="4">
        <v>0</v>
      </c>
      <c r="BQ115" s="4" t="s">
        <v>67</v>
      </c>
      <c r="BR115" s="4">
        <v>1</v>
      </c>
      <c r="BS115" s="4">
        <v>249100.63462699999</v>
      </c>
      <c r="BT115" s="4">
        <v>6.892517887681997</v>
      </c>
      <c r="BU115" s="4">
        <v>0.14508486104724599</v>
      </c>
      <c r="BV115" s="4">
        <v>0</v>
      </c>
      <c r="BW115" s="4">
        <v>1</v>
      </c>
      <c r="BX115" s="4">
        <v>12.798316801923656</v>
      </c>
      <c r="BY115" s="4">
        <v>-2.5499855644746976</v>
      </c>
      <c r="BZ115" s="4">
        <v>1.1832005586040897</v>
      </c>
      <c r="CA115" s="4">
        <v>3.7423720203632658</v>
      </c>
      <c r="CB115" s="4">
        <v>-2.5591714617591759</v>
      </c>
      <c r="CC115" s="4">
        <v>-6.5333857471780776</v>
      </c>
      <c r="CD115" s="4" t="s">
        <v>126</v>
      </c>
      <c r="CE115" s="4">
        <v>1</v>
      </c>
      <c r="CF115" s="4">
        <v>13.772246697154365</v>
      </c>
      <c r="CG115" s="4">
        <v>1.7637882746777256</v>
      </c>
      <c r="CH115" s="4">
        <v>4.9113315299068233E-2</v>
      </c>
      <c r="CI115" s="4">
        <v>7.4089817800863683E-2</v>
      </c>
      <c r="CJ115" s="4">
        <v>130.44814328519237</v>
      </c>
      <c r="CK115" s="4">
        <v>-19.906055707548052</v>
      </c>
      <c r="CL115" s="4">
        <v>-6.5333857471780776</v>
      </c>
      <c r="CM115" s="4">
        <v>3.8720892248821803</v>
      </c>
      <c r="CN115" s="4">
        <v>-40.158337871235297</v>
      </c>
      <c r="CO115" s="4">
        <v>22.234177416721579</v>
      </c>
      <c r="CP115" s="4">
        <v>8.0779523593714089</v>
      </c>
      <c r="CQ115" s="4">
        <v>140893.43575</v>
      </c>
      <c r="CR115" s="4">
        <v>0.54421400661256381</v>
      </c>
      <c r="CS115" s="4">
        <v>6.6305981364592731E-2</v>
      </c>
      <c r="CT115" s="4">
        <v>5.818837268623267E-2</v>
      </c>
      <c r="CU115" s="4">
        <v>0.25707257072570727</v>
      </c>
      <c r="CV115" s="4">
        <v>0.46896258503401367</v>
      </c>
      <c r="CW115" s="4">
        <v>1.046468289750526</v>
      </c>
      <c r="CX115" s="4">
        <v>1.7464756182112318</v>
      </c>
      <c r="CY115" s="4">
        <v>3.957540263543192</v>
      </c>
      <c r="CZ115" s="4">
        <v>49.202680841229487</v>
      </c>
      <c r="DA115" s="4">
        <v>1</v>
      </c>
      <c r="DB115" s="4">
        <v>1.3889120814895215</v>
      </c>
      <c r="DC115" s="4">
        <v>-0.19906055707548048</v>
      </c>
    </row>
    <row r="116" spans="1:107" s="4" customFormat="1">
      <c r="A116" s="4">
        <v>115</v>
      </c>
      <c r="B116" s="4" t="s">
        <v>90</v>
      </c>
      <c r="C116" s="6">
        <v>42735</v>
      </c>
      <c r="D116" s="7">
        <v>2016</v>
      </c>
      <c r="E116" s="4">
        <v>1.1336999999999999</v>
      </c>
      <c r="F116" s="4">
        <v>844.77821400000005</v>
      </c>
      <c r="G116" s="4">
        <v>36325.463201999999</v>
      </c>
      <c r="H116" s="4">
        <v>200152.095417</v>
      </c>
      <c r="I116" s="4">
        <v>240279.06058200001</v>
      </c>
      <c r="J116" s="4">
        <v>5672.0822939999998</v>
      </c>
      <c r="K116" s="4">
        <v>889853.16584699997</v>
      </c>
      <c r="L116" s="4">
        <v>439043.30607600004</v>
      </c>
      <c r="M116" s="4">
        <v>0</v>
      </c>
      <c r="N116" s="4">
        <v>0</v>
      </c>
      <c r="O116" s="4">
        <v>442905.14934</v>
      </c>
      <c r="P116" s="4">
        <v>154594.41316200001</v>
      </c>
      <c r="Q116" s="4">
        <v>34937.613278999997</v>
      </c>
      <c r="R116" s="4">
        <v>997019.31642300007</v>
      </c>
      <c r="S116" s="4">
        <v>761929.60772700002</v>
      </c>
      <c r="T116" s="4" t="e">
        <v>#N/A</v>
      </c>
      <c r="U116" s="4">
        <v>58772.427174000004</v>
      </c>
      <c r="V116" s="4">
        <v>756740.25584100001</v>
      </c>
      <c r="W116" s="4">
        <v>-58772.427174000004</v>
      </c>
      <c r="X116" s="4">
        <v>104269.768128</v>
      </c>
      <c r="Y116" s="4">
        <v>18162.731601</v>
      </c>
      <c r="Z116" s="4">
        <v>0</v>
      </c>
      <c r="AA116" s="4">
        <v>45497.340953999999</v>
      </c>
      <c r="AB116" s="4" t="e">
        <v>#N/A</v>
      </c>
      <c r="AC116" s="4" t="e">
        <v>#N/A</v>
      </c>
      <c r="AD116" s="4">
        <v>105295.570245</v>
      </c>
      <c r="AE116" s="4">
        <v>1412.4812420682001</v>
      </c>
      <c r="AF116" s="4">
        <v>1578708.1908956789</v>
      </c>
      <c r="AG116" s="4">
        <v>74038.776327</v>
      </c>
      <c r="AH116" s="4">
        <v>22627.987874999999</v>
      </c>
      <c r="AI116" s="4">
        <v>12068.260200000001</v>
      </c>
      <c r="AJ116" s="4">
        <v>105295.570245</v>
      </c>
      <c r="AK116" s="4">
        <v>0</v>
      </c>
      <c r="AL116" s="4">
        <v>4465.2562740000003</v>
      </c>
      <c r="AM116" s="4">
        <v>-26791.537644</v>
      </c>
      <c r="AN116" s="4">
        <v>0</v>
      </c>
      <c r="AO116" s="4">
        <v>96666.764202000006</v>
      </c>
      <c r="AP116" s="4">
        <v>266467.18521600001</v>
      </c>
      <c r="AQ116" s="4">
        <v>1045.0570261491</v>
      </c>
      <c r="AR116" s="4">
        <v>153025.53933600002</v>
      </c>
      <c r="AS116" s="4">
        <v>991347.23412899999</v>
      </c>
      <c r="AT116" s="4">
        <v>230624.452422</v>
      </c>
      <c r="AU116" s="4">
        <v>1372.2275601711001</v>
      </c>
      <c r="AV116" s="4">
        <v>44954.269245000003</v>
      </c>
      <c r="AW116" s="4">
        <v>24317.544302999999</v>
      </c>
      <c r="AX116" s="4">
        <v>-301.70650499999999</v>
      </c>
      <c r="AY116" s="4">
        <v>153025.53933600002</v>
      </c>
      <c r="AZ116" s="4">
        <v>153025.53933600002</v>
      </c>
      <c r="BA116" s="4">
        <v>498358.80495900003</v>
      </c>
      <c r="BB116" s="4">
        <v>197979.80858099999</v>
      </c>
      <c r="BC116" s="4">
        <v>197678.10207600001</v>
      </c>
      <c r="BD116" s="4">
        <v>112476.185064</v>
      </c>
      <c r="BE116" s="4">
        <v>123458.30184599999</v>
      </c>
      <c r="BF116" s="8">
        <v>0.8365143144148669</v>
      </c>
      <c r="BG116" s="8">
        <v>0.83299849321948771</v>
      </c>
      <c r="BH116" s="4">
        <v>74038.776327</v>
      </c>
      <c r="BI116" s="4">
        <v>446.1</v>
      </c>
      <c r="BJ116" s="5">
        <v>70593.094500000007</v>
      </c>
      <c r="BK116" s="5">
        <v>140893.43575</v>
      </c>
      <c r="BL116" s="4">
        <v>158.245</v>
      </c>
      <c r="BM116" s="5">
        <v>1578708.1908956789</v>
      </c>
      <c r="BN116" s="5">
        <v>1</v>
      </c>
      <c r="BO116" s="4">
        <v>9959</v>
      </c>
      <c r="BP116" s="4">
        <v>0</v>
      </c>
      <c r="BQ116" s="4" t="s">
        <v>67</v>
      </c>
      <c r="BR116" s="4">
        <v>1</v>
      </c>
      <c r="BS116" s="4">
        <v>230624.452422</v>
      </c>
      <c r="BT116" s="4">
        <v>6.8453634222919932</v>
      </c>
      <c r="BU116" s="4">
        <v>0.14608428191606163</v>
      </c>
      <c r="BV116" s="4">
        <v>1</v>
      </c>
      <c r="BW116" s="4">
        <v>0</v>
      </c>
      <c r="BX116" s="4">
        <v>15.348302366398354</v>
      </c>
      <c r="BY116" s="4">
        <v>2.379937995745447</v>
      </c>
      <c r="BZ116" s="4">
        <v>4.7808558371291374</v>
      </c>
      <c r="CA116" s="4">
        <v>0.87407384237745234</v>
      </c>
      <c r="CB116" s="4">
        <v>3.9067819947516851</v>
      </c>
      <c r="CC116" s="4">
        <v>3.8720892248821803</v>
      </c>
      <c r="CD116" s="4" t="s">
        <v>126</v>
      </c>
      <c r="CE116" s="4">
        <v>0.92071843929684571</v>
      </c>
      <c r="CF116" s="4">
        <v>13.812525423302931</v>
      </c>
      <c r="CG116" s="4">
        <v>1.5806734423702731</v>
      </c>
      <c r="CH116" s="4">
        <v>3.5042062579434721E-2</v>
      </c>
      <c r="CI116" s="4">
        <v>5.6796375889294766E-2</v>
      </c>
      <c r="CJ116" s="4">
        <v>45.985854354979431</v>
      </c>
      <c r="CK116" s="4">
        <v>22.234177416721579</v>
      </c>
      <c r="CL116" s="4">
        <v>3.8720892248821803</v>
      </c>
      <c r="CM116" s="4">
        <v>-40.158337871235297</v>
      </c>
      <c r="CN116" s="4">
        <v>205.29434332239225</v>
      </c>
      <c r="CO116" s="4">
        <v>8.0779523593714089</v>
      </c>
      <c r="CP116" s="4">
        <v>359.3341899174182</v>
      </c>
      <c r="CQ116" s="4">
        <v>135641.28419999999</v>
      </c>
      <c r="CR116" s="4">
        <v>0.47539793015796161</v>
      </c>
      <c r="CS116" s="4">
        <v>0.20159777280154934</v>
      </c>
      <c r="CT116" s="4">
        <v>1.5353213626793316E-2</v>
      </c>
      <c r="CU116" s="4">
        <v>0.23408239700374528</v>
      </c>
      <c r="CV116" s="4">
        <v>0.8365143144148669</v>
      </c>
      <c r="CW116" s="4">
        <v>0.89251346607758875</v>
      </c>
      <c r="CX116" s="4">
        <v>1.9204604918890633</v>
      </c>
      <c r="CY116" s="4">
        <v>2.2179863147605086</v>
      </c>
      <c r="CZ116" s="4">
        <v>66.352694924123497</v>
      </c>
      <c r="DA116" s="4">
        <v>0</v>
      </c>
      <c r="DB116" s="4">
        <v>1.3085451809614319</v>
      </c>
      <c r="DC116" s="4">
        <v>0.22234177416721582</v>
      </c>
    </row>
    <row r="117" spans="1:107" s="4" customFormat="1">
      <c r="A117" s="4">
        <v>116</v>
      </c>
      <c r="B117" s="4" t="s">
        <v>90</v>
      </c>
      <c r="C117" s="6">
        <v>42369</v>
      </c>
      <c r="D117" s="7">
        <v>2015</v>
      </c>
      <c r="E117" s="4">
        <v>0.86970000000000003</v>
      </c>
      <c r="F117" s="4">
        <v>2310.320064</v>
      </c>
      <c r="G117" s="4">
        <v>12490.167846</v>
      </c>
      <c r="H117" s="4">
        <v>292688.67310800002</v>
      </c>
      <c r="I117" s="4">
        <v>243738.766752</v>
      </c>
      <c r="J117" s="4">
        <v>3609.8751000000002</v>
      </c>
      <c r="K117" s="4">
        <v>757135.20347399998</v>
      </c>
      <c r="L117" s="4">
        <v>515634.55928400002</v>
      </c>
      <c r="M117" s="4">
        <v>72.197502</v>
      </c>
      <c r="N117" s="4">
        <v>0</v>
      </c>
      <c r="O117" s="4">
        <v>470944.30554600002</v>
      </c>
      <c r="P117" s="4">
        <v>70681.354458000002</v>
      </c>
      <c r="Q117" s="4">
        <v>81149.992247999995</v>
      </c>
      <c r="R117" s="4">
        <v>965352.79924199998</v>
      </c>
      <c r="S117" s="4">
        <v>802114.24722000002</v>
      </c>
      <c r="T117" s="4" t="e">
        <v>#N/A</v>
      </c>
      <c r="U117" s="4">
        <v>76745.944625999997</v>
      </c>
      <c r="V117" s="4">
        <v>721614.03249000001</v>
      </c>
      <c r="W117" s="4">
        <v>-76745.944625999997</v>
      </c>
      <c r="X117" s="4">
        <v>67793.454377999995</v>
      </c>
      <c r="Y117" s="4">
        <v>16316.635452</v>
      </c>
      <c r="Z117" s="4">
        <v>72.197502</v>
      </c>
      <c r="AA117" s="4">
        <v>-8952.4902480000001</v>
      </c>
      <c r="AB117" s="4" t="e">
        <v>#N/A</v>
      </c>
      <c r="AC117" s="4" t="e">
        <v>#N/A</v>
      </c>
      <c r="AD117" s="4">
        <v>77973.302160000007</v>
      </c>
      <c r="AE117" s="4">
        <v>1144.2654289482</v>
      </c>
      <c r="AF117" s="4">
        <v>1423598.6615882304</v>
      </c>
      <c r="AG117" s="4">
        <v>17038.610472</v>
      </c>
      <c r="AH117" s="4">
        <v>3032.2950839999999</v>
      </c>
      <c r="AI117" s="4">
        <v>12417.970343999999</v>
      </c>
      <c r="AJ117" s="4">
        <v>77973.302160000007</v>
      </c>
      <c r="AK117" s="4">
        <v>0</v>
      </c>
      <c r="AL117" s="4">
        <v>1588.3450439999999</v>
      </c>
      <c r="AM117" s="4">
        <v>172985.21479200001</v>
      </c>
      <c r="AN117" s="4">
        <v>0</v>
      </c>
      <c r="AO117" s="4">
        <v>19132.338029999999</v>
      </c>
      <c r="AP117" s="4">
        <v>262437.91976999998</v>
      </c>
      <c r="AQ117" s="4">
        <v>934.66164114180003</v>
      </c>
      <c r="AR117" s="4">
        <v>125190.46846800001</v>
      </c>
      <c r="AS117" s="4">
        <v>961742.92414200003</v>
      </c>
      <c r="AT117" s="4">
        <v>161650.206978</v>
      </c>
      <c r="AU117" s="4">
        <v>1698.7639035587999</v>
      </c>
      <c r="AV117" s="4">
        <v>38120.281056</v>
      </c>
      <c r="AW117" s="4">
        <v>20287.498061999999</v>
      </c>
      <c r="AX117" s="4">
        <v>-1299.555036</v>
      </c>
      <c r="AY117" s="4">
        <v>125190.46846800001</v>
      </c>
      <c r="AZ117" s="4">
        <v>125190.46846800001</v>
      </c>
      <c r="BA117" s="4">
        <v>616711.06208399998</v>
      </c>
      <c r="BB117" s="4">
        <v>253124.44201200001</v>
      </c>
      <c r="BC117" s="4">
        <v>162011.19448800001</v>
      </c>
      <c r="BD117" s="4">
        <v>234569.68399799999</v>
      </c>
      <c r="BE117" s="4">
        <v>94289.937612000009</v>
      </c>
      <c r="BF117" s="8">
        <v>1.2106042654028439</v>
      </c>
      <c r="BG117" s="8">
        <v>1.2011255924170618</v>
      </c>
      <c r="BH117" s="4">
        <v>17038.610472</v>
      </c>
      <c r="BI117" s="4">
        <v>552.08999999999992</v>
      </c>
      <c r="BJ117" s="5">
        <v>87365.482049999991</v>
      </c>
      <c r="BK117" s="5">
        <v>135641.28419999999</v>
      </c>
      <c r="BL117" s="4">
        <v>158.245</v>
      </c>
      <c r="BM117" s="5">
        <v>1423598.6615882304</v>
      </c>
      <c r="BN117" s="5">
        <v>1</v>
      </c>
      <c r="BO117" s="4">
        <v>9222</v>
      </c>
      <c r="BP117" s="4">
        <v>0</v>
      </c>
      <c r="BQ117" s="4" t="s">
        <v>67</v>
      </c>
      <c r="BR117" s="4">
        <v>2</v>
      </c>
      <c r="BS117" s="4">
        <v>161650.206978</v>
      </c>
      <c r="BT117" s="4">
        <v>8.8066615453327373</v>
      </c>
      <c r="BU117" s="4">
        <v>0.1135504066839005</v>
      </c>
      <c r="BV117" s="4">
        <v>0</v>
      </c>
      <c r="BW117" s="4">
        <v>1</v>
      </c>
      <c r="BX117" s="4">
        <v>12.968364370652907</v>
      </c>
      <c r="BY117" s="4">
        <v>-2.2647332033070882</v>
      </c>
      <c r="BZ117" s="4">
        <v>2.4199391293067656</v>
      </c>
      <c r="CA117" s="4">
        <v>-1.2745286710601487</v>
      </c>
      <c r="CB117" s="4">
        <v>3.6944678003669145</v>
      </c>
      <c r="CC117" s="4">
        <v>-40.158337871235297</v>
      </c>
      <c r="CD117" s="4" t="s">
        <v>126</v>
      </c>
      <c r="CE117" s="4">
        <v>1</v>
      </c>
      <c r="CF117" s="4">
        <v>13.78024890857696</v>
      </c>
      <c r="CG117" s="4">
        <v>1.5117119784040383</v>
      </c>
      <c r="CH117" s="4">
        <v>8.4062523371475573E-2</v>
      </c>
      <c r="CI117" s="4">
        <v>0.12350836292148774</v>
      </c>
      <c r="CJ117" s="4">
        <v>284.31378964784676</v>
      </c>
      <c r="CK117" s="4">
        <v>8.0779523593714089</v>
      </c>
      <c r="CL117" s="4">
        <v>-40.158337871235297</v>
      </c>
      <c r="CM117" s="4">
        <v>205.29434332239225</v>
      </c>
      <c r="CN117" s="4">
        <v>17.052116857520637</v>
      </c>
      <c r="CO117" s="4">
        <v>359.3341899174182</v>
      </c>
      <c r="CP117" s="4">
        <v>-61.622609888909977</v>
      </c>
      <c r="CQ117" s="4">
        <v>226666.9731</v>
      </c>
      <c r="CR117" s="4">
        <v>0.61820357490090505</v>
      </c>
      <c r="CS117" s="4">
        <v>0.3055867175229976</v>
      </c>
      <c r="CT117" s="4">
        <v>-0.26341618724631</v>
      </c>
      <c r="CU117" s="4">
        <v>0.15849056603773584</v>
      </c>
      <c r="CV117" s="4">
        <v>1.2106042654028439</v>
      </c>
      <c r="CW117" s="4">
        <v>0.78430932615361604</v>
      </c>
      <c r="CX117" s="4">
        <v>2.9133541759714161</v>
      </c>
      <c r="CY117" s="4">
        <v>3.2251148545176114</v>
      </c>
      <c r="CZ117" s="4">
        <v>77.445288075033503</v>
      </c>
      <c r="DA117" s="4">
        <v>1</v>
      </c>
      <c r="DB117" s="4">
        <v>1.2035103510351035</v>
      </c>
      <c r="DC117" s="4">
        <v>8.0779523593714056E-2</v>
      </c>
    </row>
    <row r="118" spans="1:107" s="4" customFormat="1">
      <c r="A118" s="4">
        <v>117</v>
      </c>
      <c r="B118" s="4" t="s">
        <v>90</v>
      </c>
      <c r="C118" s="6">
        <v>42004</v>
      </c>
      <c r="D118" s="7">
        <v>2014</v>
      </c>
      <c r="E118" s="4">
        <v>0.73519999999999996</v>
      </c>
      <c r="F118" s="4">
        <v>6997.4302420000004</v>
      </c>
      <c r="G118" s="4">
        <v>14168.350490000001</v>
      </c>
      <c r="H118" s="4">
        <v>161519.19558599999</v>
      </c>
      <c r="I118" s="4">
        <v>126185.06436400001</v>
      </c>
      <c r="J118" s="4">
        <v>2486.6900860000001</v>
      </c>
      <c r="K118" s="4">
        <v>658972.87279000005</v>
      </c>
      <c r="L118" s="4">
        <v>328358.75135600002</v>
      </c>
      <c r="M118" s="4">
        <v>5031.2101739999998</v>
      </c>
      <c r="N118" s="4">
        <v>0</v>
      </c>
      <c r="O118" s="4">
        <v>479699.86658999999</v>
      </c>
      <c r="P118" s="4">
        <v>202867.647016</v>
      </c>
      <c r="Q118" s="4">
        <v>37705.161304000001</v>
      </c>
      <c r="R118" s="4">
        <v>760406.69629800005</v>
      </c>
      <c r="S118" s="4">
        <v>483227.49671199999</v>
      </c>
      <c r="T118" s="4" t="e">
        <v>#N/A</v>
      </c>
      <c r="U118" s="4">
        <v>46148.341595999998</v>
      </c>
      <c r="V118" s="4">
        <v>634221.63193399995</v>
      </c>
      <c r="W118" s="4">
        <v>-46148.341595999998</v>
      </c>
      <c r="X118" s="4">
        <v>176844.14611599999</v>
      </c>
      <c r="Y118" s="4">
        <v>20818.800719999999</v>
      </c>
      <c r="Z118" s="4">
        <v>173.49000599999999</v>
      </c>
      <c r="AA118" s="4">
        <v>130695.80452000001</v>
      </c>
      <c r="AB118" s="4" t="e">
        <v>#N/A</v>
      </c>
      <c r="AC118" s="4" t="e">
        <v>#N/A</v>
      </c>
      <c r="AD118" s="4">
        <v>157124.11543400001</v>
      </c>
      <c r="AE118" s="4">
        <v>1754.8918916914001</v>
      </c>
      <c r="AF118" s="4">
        <v>1327060.9451932411</v>
      </c>
      <c r="AG118" s="4">
        <v>31864.331102</v>
      </c>
      <c r="AH118" s="4">
        <v>13705.710474</v>
      </c>
      <c r="AI118" s="4">
        <v>3701.120128</v>
      </c>
      <c r="AJ118" s="4">
        <v>157124.11543400001</v>
      </c>
      <c r="AK118" s="4">
        <v>0</v>
      </c>
      <c r="AL118" s="4">
        <v>1445.7500500000001</v>
      </c>
      <c r="AM118" s="4">
        <v>39497.891366000003</v>
      </c>
      <c r="AN118" s="4">
        <v>0</v>
      </c>
      <c r="AO118" s="4">
        <v>45165.231562000001</v>
      </c>
      <c r="AP118" s="4">
        <v>356290.642322</v>
      </c>
      <c r="AQ118" s="4">
        <v>910.909276503</v>
      </c>
      <c r="AR118" s="4">
        <v>115833.49400599999</v>
      </c>
      <c r="AS118" s="4">
        <v>757920.00621200004</v>
      </c>
      <c r="AT118" s="4">
        <v>275733.44953600003</v>
      </c>
      <c r="AU118" s="4">
        <v>1434.878009624</v>
      </c>
      <c r="AV118" s="4">
        <v>38167.801319999999</v>
      </c>
      <c r="AW118" s="4">
        <v>7807.0502699999997</v>
      </c>
      <c r="AX118" s="4">
        <v>-173.49000599999999</v>
      </c>
      <c r="AY118" s="4">
        <v>115833.49400599999</v>
      </c>
      <c r="AZ118" s="4">
        <v>115833.49400599999</v>
      </c>
      <c r="BA118" s="4">
        <v>686384.29373799998</v>
      </c>
      <c r="BB118" s="4">
        <v>274461.18949199998</v>
      </c>
      <c r="BC118" s="4">
        <v>153827.80532000001</v>
      </c>
      <c r="BD118" s="4">
        <v>202578.49700599999</v>
      </c>
      <c r="BE118" s="4">
        <v>177942.91615400001</v>
      </c>
      <c r="BF118" s="8">
        <v>1.3753437213565536</v>
      </c>
      <c r="BG118" s="8">
        <v>1.3198900091659027</v>
      </c>
      <c r="BH118" s="4">
        <v>31864.331102</v>
      </c>
      <c r="BI118" s="4">
        <v>670.04</v>
      </c>
      <c r="BJ118" s="5">
        <v>106030.4798</v>
      </c>
      <c r="BK118" s="5">
        <v>226666.9731</v>
      </c>
      <c r="BL118" s="4">
        <v>158.245</v>
      </c>
      <c r="BM118" s="5">
        <v>1327060.9451932411</v>
      </c>
      <c r="BN118" s="5">
        <v>1</v>
      </c>
      <c r="BO118" s="4">
        <v>8410</v>
      </c>
      <c r="BP118" s="4">
        <v>0</v>
      </c>
      <c r="BQ118" s="4" t="s">
        <v>67</v>
      </c>
      <c r="BR118" s="4">
        <v>1</v>
      </c>
      <c r="BS118" s="4">
        <v>275733.44953600003</v>
      </c>
      <c r="BT118" s="4">
        <v>4.8128398909395962</v>
      </c>
      <c r="BU118" s="4">
        <v>0.20777753315304512</v>
      </c>
      <c r="BV118" s="4">
        <v>1</v>
      </c>
      <c r="BW118" s="4">
        <v>0</v>
      </c>
      <c r="BX118" s="4">
        <v>15.233097573959995</v>
      </c>
      <c r="BY118" s="4">
        <v>11.111911268651438</v>
      </c>
      <c r="BZ118" s="4">
        <v>-0.81159359067877956</v>
      </c>
      <c r="CA118" s="4">
        <v>-3.2242608310172969</v>
      </c>
      <c r="CB118" s="4">
        <v>2.4126672403385174</v>
      </c>
      <c r="CC118" s="4">
        <v>205.29434332239225</v>
      </c>
      <c r="CD118" s="4" t="s">
        <v>126</v>
      </c>
      <c r="CE118" s="4">
        <v>1</v>
      </c>
      <c r="CF118" s="4">
        <v>13.541608695841171</v>
      </c>
      <c r="CG118" s="4">
        <v>1.750169292931173</v>
      </c>
      <c r="CH118" s="4">
        <v>4.9585519811392496E-2</v>
      </c>
      <c r="CI118" s="4">
        <v>4.3440862673057877E-2</v>
      </c>
      <c r="CJ118" s="4">
        <v>73.044303099115396</v>
      </c>
      <c r="CK118" s="4">
        <v>359.3341899174182</v>
      </c>
      <c r="CL118" s="4">
        <v>205.29434332239225</v>
      </c>
      <c r="CM118" s="4">
        <v>17.052116857520637</v>
      </c>
      <c r="CN118" s="4">
        <v>69.764724345054162</v>
      </c>
      <c r="CO118" s="4">
        <v>-61.622609888909977</v>
      </c>
      <c r="CP118" s="4">
        <v>-42.959760684497482</v>
      </c>
      <c r="CQ118" s="4">
        <v>74245.3891</v>
      </c>
      <c r="CR118" s="4">
        <v>0.48140543007072784</v>
      </c>
      <c r="CS118" s="4">
        <v>0.22161381093619284</v>
      </c>
      <c r="CT118" s="4">
        <v>0.84286045545673671</v>
      </c>
      <c r="CU118" s="4">
        <v>0.30345710627400768</v>
      </c>
      <c r="CV118" s="4">
        <v>1.3753437213565536</v>
      </c>
      <c r="CW118" s="4">
        <v>0.86660582553806376</v>
      </c>
      <c r="CX118" s="4">
        <v>1.7397231543624159</v>
      </c>
      <c r="CY118" s="4">
        <v>1.1494962625934353</v>
      </c>
      <c r="CZ118" s="4">
        <v>42.009228187919454</v>
      </c>
      <c r="DA118" s="4">
        <v>0</v>
      </c>
      <c r="DB118" s="4">
        <v>1.5735998085208236</v>
      </c>
      <c r="DC118" s="4">
        <v>3.5933418991741815</v>
      </c>
    </row>
    <row r="119" spans="1:107" s="4" customFormat="1">
      <c r="A119" s="4">
        <v>118</v>
      </c>
      <c r="B119" s="4" t="s">
        <v>90</v>
      </c>
      <c r="C119" s="6">
        <v>41639</v>
      </c>
      <c r="D119" s="7">
        <v>2013</v>
      </c>
      <c r="E119" s="4">
        <v>0.70250000000000001</v>
      </c>
      <c r="F119" s="4">
        <v>12999.819399</v>
      </c>
      <c r="G119" s="4">
        <v>9253.0042840000006</v>
      </c>
      <c r="H119" s="4">
        <v>52813.802621000003</v>
      </c>
      <c r="I119" s="4">
        <v>88164.188706000001</v>
      </c>
      <c r="J119" s="4">
        <v>1889.6980579999999</v>
      </c>
      <c r="K119" s="4">
        <v>642855.73073099996</v>
      </c>
      <c r="L119" s="4">
        <v>168541.51817299999</v>
      </c>
      <c r="M119" s="4">
        <v>847.10602600000004</v>
      </c>
      <c r="N119" s="4">
        <v>0</v>
      </c>
      <c r="O119" s="4">
        <v>312419.218589</v>
      </c>
      <c r="P119" s="4">
        <v>272344.587359</v>
      </c>
      <c r="Q119" s="4">
        <v>33623.593031999997</v>
      </c>
      <c r="R119" s="4">
        <v>611903.77978099999</v>
      </c>
      <c r="S119" s="4">
        <v>294239.02003100002</v>
      </c>
      <c r="T119" s="4" t="e">
        <v>#N/A</v>
      </c>
      <c r="U119" s="4">
        <v>35708.777095999998</v>
      </c>
      <c r="V119" s="4">
        <v>523739.591075</v>
      </c>
      <c r="W119" s="4">
        <v>-35708.777095999998</v>
      </c>
      <c r="X119" s="4">
        <v>83537.686564000003</v>
      </c>
      <c r="Y119" s="4">
        <v>14303.059439000001</v>
      </c>
      <c r="Z119" s="4">
        <v>97.743003000000002</v>
      </c>
      <c r="AA119" s="4">
        <v>47828.909467999998</v>
      </c>
      <c r="AB119" s="4" t="e">
        <v>#N/A</v>
      </c>
      <c r="AC119" s="4">
        <v>-32.581001000000001</v>
      </c>
      <c r="AD119" s="4">
        <v>22187.661681000001</v>
      </c>
      <c r="AE119" s="4">
        <v>1632.7447355134</v>
      </c>
      <c r="AF119" s="4">
        <v>843831.64191570017</v>
      </c>
      <c r="AG119" s="4">
        <v>7167.8202200000005</v>
      </c>
      <c r="AH119" s="4">
        <v>7200.4012210000001</v>
      </c>
      <c r="AI119" s="4">
        <v>4561.3401400000002</v>
      </c>
      <c r="AJ119" s="4">
        <v>22187.661681000001</v>
      </c>
      <c r="AK119" s="4">
        <v>0</v>
      </c>
      <c r="AL119" s="4">
        <v>4268.1111309999997</v>
      </c>
      <c r="AM119" s="4">
        <v>-23653.806725999999</v>
      </c>
      <c r="AN119" s="4">
        <v>0</v>
      </c>
      <c r="AO119" s="4">
        <v>14368.221441</v>
      </c>
      <c r="AP119" s="4">
        <v>193335.659934</v>
      </c>
      <c r="AQ119" s="4">
        <v>412.19201795130004</v>
      </c>
      <c r="AR119" s="4">
        <v>25217.694774</v>
      </c>
      <c r="AS119" s="4">
        <v>610014.08172300004</v>
      </c>
      <c r="AT119" s="4">
        <v>313396.64861899999</v>
      </c>
      <c r="AU119" s="4">
        <v>1384.0800196812002</v>
      </c>
      <c r="AV119" s="4">
        <v>18408.265565000002</v>
      </c>
      <c r="AW119" s="4">
        <v>10132.691311</v>
      </c>
      <c r="AX119" s="4">
        <v>-293.22900900000002</v>
      </c>
      <c r="AY119" s="4">
        <v>25217.694774</v>
      </c>
      <c r="AZ119" s="4">
        <v>25217.694774</v>
      </c>
      <c r="BA119" s="4">
        <v>374648.93049900001</v>
      </c>
      <c r="BB119" s="4">
        <v>80670.558476000006</v>
      </c>
      <c r="BC119" s="4">
        <v>43332.731330000002</v>
      </c>
      <c r="BD119" s="4">
        <v>123351.669786</v>
      </c>
      <c r="BE119" s="4">
        <v>36490.721120000002</v>
      </c>
      <c r="BF119" s="8">
        <v>0.75609756097560976</v>
      </c>
      <c r="BG119" s="8">
        <v>0.60864745011086474</v>
      </c>
      <c r="BH119" s="4">
        <v>7167.8202200000005</v>
      </c>
      <c r="BI119" s="4">
        <v>248.48</v>
      </c>
      <c r="BJ119" s="5">
        <v>39320.717599999996</v>
      </c>
      <c r="BK119" s="5">
        <v>74245.3891</v>
      </c>
      <c r="BL119" s="4">
        <v>158.245</v>
      </c>
      <c r="BM119" s="5">
        <v>843831.64191570017</v>
      </c>
      <c r="BN119" s="5">
        <v>1</v>
      </c>
      <c r="BO119" s="4">
        <v>5399</v>
      </c>
      <c r="BP119" s="4">
        <v>0</v>
      </c>
      <c r="BQ119" s="4" t="s">
        <v>67</v>
      </c>
      <c r="BR119" s="4">
        <v>1</v>
      </c>
      <c r="BS119" s="4">
        <v>313396.64861899999</v>
      </c>
      <c r="BT119" s="4">
        <v>2.6925356274040961</v>
      </c>
      <c r="BU119" s="4">
        <v>0.37139712835076255</v>
      </c>
      <c r="BV119" s="4">
        <v>1</v>
      </c>
      <c r="BW119" s="4">
        <v>0</v>
      </c>
      <c r="BX119" s="4">
        <v>4.1211863053085569</v>
      </c>
      <c r="BY119" s="4">
        <v>-6.2249565382119929</v>
      </c>
      <c r="BZ119" s="4">
        <v>3.7423720203632658</v>
      </c>
      <c r="CA119" s="4">
        <v>-4.438525118537509</v>
      </c>
      <c r="CB119" s="4">
        <v>8.1808971389007752</v>
      </c>
      <c r="CC119" s="4">
        <v>17.052116857520637</v>
      </c>
      <c r="CD119" s="4" t="s">
        <v>126</v>
      </c>
      <c r="CE119" s="4">
        <v>1</v>
      </c>
      <c r="CF119" s="4">
        <v>13.324330326553632</v>
      </c>
      <c r="CG119" s="4">
        <v>1.3962403620153754</v>
      </c>
      <c r="CH119" s="4">
        <v>5.4949150737447418E-2</v>
      </c>
      <c r="CI119" s="4">
        <v>5.9471938029324524E-2</v>
      </c>
      <c r="CJ119" s="4">
        <v>73.535938487890292</v>
      </c>
      <c r="CK119" s="4">
        <v>-61.622609888909977</v>
      </c>
      <c r="CL119" s="4">
        <v>17.052116857520637</v>
      </c>
      <c r="CM119" s="4">
        <v>69.764724345054162</v>
      </c>
      <c r="CN119" s="4">
        <v>8.8888888888888786</v>
      </c>
      <c r="CO119" s="4">
        <v>-42.959760684497482</v>
      </c>
      <c r="CP119" s="4">
        <v>14.73621233725957</v>
      </c>
      <c r="CQ119" s="4">
        <v>63429.343350000003</v>
      </c>
      <c r="CR119" s="4">
        <v>0.33038709333901284</v>
      </c>
      <c r="CS119" s="4">
        <v>0.10755550822639903</v>
      </c>
      <c r="CT119" s="4">
        <v>4.0534300545688406E-2</v>
      </c>
      <c r="CU119" s="4">
        <v>0.50113378684807253</v>
      </c>
      <c r="CV119" s="4">
        <v>0.75609756097560976</v>
      </c>
      <c r="CW119" s="4">
        <v>1.0505830360470687</v>
      </c>
      <c r="CX119" s="4">
        <v>0.99688117267907272</v>
      </c>
      <c r="CY119" s="4">
        <v>4.0928571428571425</v>
      </c>
      <c r="CZ119" s="4">
        <v>8.0465744879925154</v>
      </c>
      <c r="DA119" s="4">
        <v>1</v>
      </c>
      <c r="DB119" s="4">
        <v>2.0796146606134425</v>
      </c>
      <c r="DC119" s="4">
        <v>-0.61622609888909974</v>
      </c>
    </row>
    <row r="120" spans="1:107" s="4" customFormat="1">
      <c r="A120" s="4">
        <v>119</v>
      </c>
      <c r="B120" s="4" t="s">
        <v>90</v>
      </c>
      <c r="C120" s="6">
        <v>41274</v>
      </c>
      <c r="D120" s="7">
        <v>2012</v>
      </c>
      <c r="E120" s="4">
        <v>0.6905</v>
      </c>
      <c r="F120" s="4">
        <v>21105.857</v>
      </c>
      <c r="G120" s="4">
        <v>13596.169</v>
      </c>
      <c r="H120" s="4">
        <v>31401.396999999997</v>
      </c>
      <c r="I120" s="4">
        <v>120185.28899999999</v>
      </c>
      <c r="J120" s="4">
        <v>2240.7939999999999</v>
      </c>
      <c r="K120" s="4">
        <v>699491.1</v>
      </c>
      <c r="L120" s="4">
        <v>75611.656999999992</v>
      </c>
      <c r="M120" s="4">
        <v>7721.6549999999997</v>
      </c>
      <c r="N120" s="4">
        <v>0</v>
      </c>
      <c r="O120" s="4">
        <v>616309.19299999997</v>
      </c>
      <c r="P120" s="4">
        <v>342538.67199999996</v>
      </c>
      <c r="Q120" s="4">
        <v>76489.805999999997</v>
      </c>
      <c r="R120" s="4">
        <v>635113.69400000002</v>
      </c>
      <c r="S120" s="4">
        <v>243277.554</v>
      </c>
      <c r="T120" s="4" t="e">
        <v>#N/A</v>
      </c>
      <c r="U120" s="4">
        <v>48146.79</v>
      </c>
      <c r="V120" s="4">
        <v>514928.40499999997</v>
      </c>
      <c r="W120" s="4">
        <v>-48146.79</v>
      </c>
      <c r="X120" s="4">
        <v>53809.337</v>
      </c>
      <c r="Y120" s="4">
        <v>12718.019999999999</v>
      </c>
      <c r="Z120" s="4" t="e">
        <v>#N/A</v>
      </c>
      <c r="AA120" s="4">
        <v>5662.5469999999996</v>
      </c>
      <c r="AB120" s="4" t="e">
        <v>#N/A</v>
      </c>
      <c r="AC120" s="4" t="e">
        <v>#N/A</v>
      </c>
      <c r="AD120" s="4">
        <v>53112.873999999996</v>
      </c>
      <c r="AE120" s="4">
        <v>1218.8920086999999</v>
      </c>
      <c r="AF120" s="4">
        <v>1065889.0227960998</v>
      </c>
      <c r="AG120" s="4">
        <v>20167.146000000001</v>
      </c>
      <c r="AH120" s="4">
        <v>13505.325999999999</v>
      </c>
      <c r="AI120" s="4">
        <v>3724.5629999999996</v>
      </c>
      <c r="AJ120" s="4">
        <v>53112.873999999996</v>
      </c>
      <c r="AK120" s="4">
        <v>0</v>
      </c>
      <c r="AL120" s="4">
        <v>3300.6289999999999</v>
      </c>
      <c r="AM120" s="4">
        <v>25224.073</v>
      </c>
      <c r="AN120" s="4">
        <v>0</v>
      </c>
      <c r="AO120" s="4">
        <v>33551.347999999998</v>
      </c>
      <c r="AP120" s="4">
        <v>185804.21599999999</v>
      </c>
      <c r="AQ120" s="4">
        <v>550.44801800000005</v>
      </c>
      <c r="AR120" s="4">
        <v>65709.77</v>
      </c>
      <c r="AS120" s="4">
        <v>632872.9</v>
      </c>
      <c r="AT120" s="4">
        <v>388535.511</v>
      </c>
      <c r="AU120" s="4">
        <v>963.44149270000003</v>
      </c>
      <c r="AV120" s="4">
        <v>30281</v>
      </c>
      <c r="AW120" s="4">
        <v>7176.5969999999998</v>
      </c>
      <c r="AX120" s="4">
        <v>-817.58699999999999</v>
      </c>
      <c r="AY120" s="4">
        <v>65709.77</v>
      </c>
      <c r="AZ120" s="4">
        <v>65709.77</v>
      </c>
      <c r="BA120" s="4">
        <v>365340.26500000001</v>
      </c>
      <c r="BB120" s="4">
        <v>117005.784</v>
      </c>
      <c r="BC120" s="4">
        <v>95173.18299999999</v>
      </c>
      <c r="BD120" s="4">
        <v>86149.444999999992</v>
      </c>
      <c r="BE120" s="4">
        <v>65830.894</v>
      </c>
      <c r="BF120" s="8">
        <v>0.50113378684807264</v>
      </c>
      <c r="BG120" s="8">
        <v>0.32552280171327791</v>
      </c>
      <c r="BH120" s="4">
        <v>20167.146000000001</v>
      </c>
      <c r="BI120" s="4">
        <v>400.83</v>
      </c>
      <c r="BJ120" s="5">
        <v>63429.343350000003</v>
      </c>
      <c r="BK120" s="5">
        <v>63429.343350000003</v>
      </c>
      <c r="BL120" s="4">
        <v>158.245</v>
      </c>
      <c r="BM120" s="5">
        <v>1065889.0227960998</v>
      </c>
      <c r="BN120" s="5">
        <v>1</v>
      </c>
      <c r="BO120" s="4">
        <v>5635</v>
      </c>
      <c r="BP120" s="4">
        <v>0</v>
      </c>
      <c r="BQ120" s="4" t="s">
        <v>67</v>
      </c>
      <c r="BR120" s="4">
        <v>1</v>
      </c>
      <c r="BS120" s="4">
        <v>388535.511</v>
      </c>
      <c r="BT120" s="4">
        <v>2.7433503312290539</v>
      </c>
      <c r="BU120" s="4">
        <v>0.36451779002355411</v>
      </c>
      <c r="BV120" s="4">
        <v>1</v>
      </c>
      <c r="BW120" s="4">
        <v>0</v>
      </c>
      <c r="BX120" s="4">
        <v>10.34614284352055</v>
      </c>
      <c r="BY120" s="4">
        <v>-8.7105407436198909</v>
      </c>
      <c r="BZ120" s="4">
        <v>0.87407384237745234</v>
      </c>
      <c r="CA120" s="4" t="e">
        <v>#N/A</v>
      </c>
      <c r="CB120" s="4" t="e">
        <v>#N/A</v>
      </c>
      <c r="CC120" s="4">
        <v>69.764724345054162</v>
      </c>
      <c r="CD120" s="4" t="s">
        <v>126</v>
      </c>
      <c r="CE120" s="4">
        <v>0.96529547052135467</v>
      </c>
      <c r="CF120" s="4">
        <v>13.361559307517357</v>
      </c>
      <c r="CG120" s="4">
        <v>1.4040172388410193</v>
      </c>
      <c r="CH120" s="4">
        <v>0.12043482406789358</v>
      </c>
      <c r="CI120" s="4">
        <v>8.087465700749602E-2</v>
      </c>
      <c r="CJ120" s="4">
        <v>122.059040420364</v>
      </c>
      <c r="CK120" s="4">
        <v>-42.959760684497482</v>
      </c>
      <c r="CL120" s="4">
        <v>69.764724345054162</v>
      </c>
      <c r="CM120" s="4">
        <v>8.8888888888888786</v>
      </c>
      <c r="CN120" s="4" t="e">
        <v>#DIV/0!</v>
      </c>
      <c r="CO120" s="4">
        <v>14.73621233725957</v>
      </c>
      <c r="CP120" s="4" t="e">
        <v>#DIV/0!</v>
      </c>
      <c r="CQ120" s="4">
        <v>37363.087999999996</v>
      </c>
      <c r="CR120" s="4">
        <v>0.23948698388480974</v>
      </c>
      <c r="CS120" s="4">
        <v>8.267378659292457E-2</v>
      </c>
      <c r="CT120" s="4">
        <v>-0.14352658069032487</v>
      </c>
      <c r="CU120" s="4">
        <v>0.40252707581227437</v>
      </c>
      <c r="CV120" s="4">
        <v>0.50113378684807264</v>
      </c>
      <c r="CW120" s="4">
        <v>1.1013635930199295</v>
      </c>
      <c r="CX120" s="4">
        <v>1.586236458576884</v>
      </c>
      <c r="CY120" s="4">
        <v>1.8334866605335784</v>
      </c>
      <c r="CZ120" s="4">
        <v>16.912165848336063</v>
      </c>
      <c r="DA120" s="4">
        <v>1</v>
      </c>
      <c r="DB120" s="4">
        <v>2.6106547174508341</v>
      </c>
      <c r="DC120" s="4">
        <v>-0.42959760684497483</v>
      </c>
    </row>
    <row r="121" spans="1:107" s="4" customFormat="1">
      <c r="A121" s="4">
        <v>120</v>
      </c>
      <c r="B121" s="4" t="s">
        <v>90</v>
      </c>
      <c r="C121" s="6">
        <v>40908</v>
      </c>
      <c r="D121" s="7">
        <v>2011</v>
      </c>
      <c r="E121" s="4">
        <v>0.80059999999999998</v>
      </c>
      <c r="F121" s="4">
        <v>27105.640751999999</v>
      </c>
      <c r="G121" s="4">
        <v>11059.612854000001</v>
      </c>
      <c r="H121" s="4">
        <v>52005.751773000004</v>
      </c>
      <c r="I121" s="4">
        <v>122422.88217</v>
      </c>
      <c r="J121" s="4">
        <v>2940.7063080000003</v>
      </c>
      <c r="K121" s="4">
        <v>622566.70392300002</v>
      </c>
      <c r="L121" s="4">
        <v>76746.041798999999</v>
      </c>
      <c r="M121" s="4">
        <v>4890.5224470000003</v>
      </c>
      <c r="N121" s="4">
        <v>0</v>
      </c>
      <c r="O121" s="4">
        <v>611251.377477</v>
      </c>
      <c r="P121" s="4">
        <v>306312.91901700001</v>
      </c>
      <c r="Q121" s="4">
        <v>88029.404045999996</v>
      </c>
      <c r="R121" s="4">
        <v>604506.93148799997</v>
      </c>
      <c r="S121" s="4">
        <v>245804.69031000001</v>
      </c>
      <c r="T121" s="4" t="e">
        <v>#N/A</v>
      </c>
      <c r="U121" s="4">
        <v>36918.649845</v>
      </c>
      <c r="V121" s="4">
        <v>482084.04931800003</v>
      </c>
      <c r="W121" s="4">
        <v>-36918.649845</v>
      </c>
      <c r="X121" s="4">
        <v>93527.246274000005</v>
      </c>
      <c r="Y121" s="4">
        <v>12977.464794</v>
      </c>
      <c r="Z121" s="4">
        <v>287.67779100000001</v>
      </c>
      <c r="AA121" s="4">
        <v>56608.596429000005</v>
      </c>
      <c r="AB121" s="4" t="e">
        <v>#N/A</v>
      </c>
      <c r="AC121" s="4">
        <v>0</v>
      </c>
      <c r="AD121" s="4">
        <v>91129.931349000006</v>
      </c>
      <c r="AE121" s="4">
        <v>900.38353953150011</v>
      </c>
      <c r="AF121" s="4">
        <v>937556.39745472709</v>
      </c>
      <c r="AG121" s="4">
        <v>57823.235991000001</v>
      </c>
      <c r="AH121" s="4">
        <v>22662.617091</v>
      </c>
      <c r="AI121" s="4" t="e">
        <v>#N/A</v>
      </c>
      <c r="AJ121" s="4">
        <v>91129.931349000006</v>
      </c>
      <c r="AK121" s="4">
        <v>0</v>
      </c>
      <c r="AL121" s="4">
        <v>3835.70388</v>
      </c>
      <c r="AM121" s="4">
        <v>91609.394333999997</v>
      </c>
      <c r="AN121" s="4">
        <v>0</v>
      </c>
      <c r="AO121" s="4">
        <v>80453.888883000007</v>
      </c>
      <c r="AP121" s="4">
        <v>216941.01861299999</v>
      </c>
      <c r="AQ121" s="4">
        <v>826.53984700169997</v>
      </c>
      <c r="AR121" s="4">
        <v>133098.92463600001</v>
      </c>
      <c r="AS121" s="4">
        <v>601566.22518000007</v>
      </c>
      <c r="AT121" s="4">
        <v>354866.53729800001</v>
      </c>
      <c r="AU121" s="4">
        <v>826.56222194100008</v>
      </c>
      <c r="AV121" s="4">
        <v>46667.730540000004</v>
      </c>
      <c r="AW121" s="4" t="e">
        <v>#N/A</v>
      </c>
      <c r="AX121" s="4">
        <v>703.21237800000006</v>
      </c>
      <c r="AY121" s="4">
        <v>115198.97319600001</v>
      </c>
      <c r="AZ121" s="4">
        <v>115198.97319600001</v>
      </c>
      <c r="BA121" s="4">
        <v>451398.41827800003</v>
      </c>
      <c r="BB121" s="4">
        <v>199296.780765</v>
      </c>
      <c r="BC121" s="4">
        <v>180469.867554</v>
      </c>
      <c r="BD121" s="4">
        <v>87549.941061000005</v>
      </c>
      <c r="BE121" s="4">
        <v>104107.39614300001</v>
      </c>
      <c r="BF121" s="8">
        <v>0.68616187989556132</v>
      </c>
      <c r="BG121" s="8">
        <v>0.46475195822454313</v>
      </c>
      <c r="BH121" s="4">
        <v>57823.235991000001</v>
      </c>
      <c r="BI121" s="4">
        <v>196</v>
      </c>
      <c r="BJ121" s="5">
        <v>37363.087999999996</v>
      </c>
      <c r="BK121" s="5">
        <v>37363.087999999996</v>
      </c>
      <c r="BL121" s="4">
        <v>190.62799999999999</v>
      </c>
      <c r="BM121" s="5">
        <v>937556.39745472709</v>
      </c>
      <c r="BN121" s="5">
        <v>1</v>
      </c>
      <c r="BO121" s="4">
        <v>4960</v>
      </c>
      <c r="BP121" s="4">
        <v>0</v>
      </c>
      <c r="BQ121" s="4" t="s">
        <v>67</v>
      </c>
      <c r="BR121" s="4">
        <v>1</v>
      </c>
      <c r="BS121" s="4">
        <v>354866.53729800001</v>
      </c>
      <c r="BT121" s="4">
        <v>2.6419971987029363</v>
      </c>
      <c r="BU121" s="4">
        <v>0.37850153682636023</v>
      </c>
      <c r="BV121" s="4">
        <v>1</v>
      </c>
      <c r="BW121" s="4">
        <v>0</v>
      </c>
      <c r="BX121" s="4">
        <v>19.056683587140441</v>
      </c>
      <c r="BY121" s="4">
        <v>5.2627147887799932</v>
      </c>
      <c r="BZ121" s="4">
        <v>-1.2745286710601487</v>
      </c>
      <c r="CA121" s="4" t="e">
        <v>#N/A</v>
      </c>
      <c r="CB121" s="4" t="e">
        <v>#N/A</v>
      </c>
      <c r="CC121" s="4">
        <v>8.8888888888888786</v>
      </c>
      <c r="CD121" s="4" t="s">
        <v>126</v>
      </c>
      <c r="CE121" s="4">
        <v>0.32433525198553881</v>
      </c>
      <c r="CF121" s="4">
        <v>13.312168415452634</v>
      </c>
      <c r="CG121" s="4">
        <v>1.5641092446576343</v>
      </c>
      <c r="CH121" s="4">
        <v>0.14562182741116753</v>
      </c>
      <c r="CI121" s="4">
        <v>6.6258637401185982E-2</v>
      </c>
      <c r="CJ121" s="4">
        <v>76.2777629098224</v>
      </c>
      <c r="CK121" s="4">
        <v>14.73621233725957</v>
      </c>
      <c r="CL121" s="4">
        <v>8.8888888888888786</v>
      </c>
      <c r="CM121" s="4" t="e">
        <v>#DIV/0!</v>
      </c>
      <c r="CN121" s="4" t="e">
        <v>#DIV/0!</v>
      </c>
      <c r="CO121" s="4" t="e">
        <v>#DIV/0!</v>
      </c>
      <c r="CP121" s="4" t="e">
        <v>#DIV/0!</v>
      </c>
      <c r="CQ121" s="4">
        <v>34313.040000000001</v>
      </c>
      <c r="CR121" s="4">
        <v>0.27257825719120132</v>
      </c>
      <c r="CS121" s="4">
        <v>0.13086928934010153</v>
      </c>
      <c r="CT121" s="4">
        <v>0.2000629665966418</v>
      </c>
      <c r="CU121" s="4">
        <v>0.2816845450933651</v>
      </c>
      <c r="CV121" s="4">
        <v>0.68616187989556132</v>
      </c>
      <c r="CW121" s="4">
        <v>1.0298752115059222</v>
      </c>
      <c r="CX121" s="4">
        <v>1.7224824355971897</v>
      </c>
      <c r="CY121" s="4">
        <v>1.0832054037457781</v>
      </c>
      <c r="CZ121" s="4">
        <v>32.46261934786525</v>
      </c>
      <c r="DA121" s="4">
        <v>1</v>
      </c>
      <c r="DB121" s="4">
        <v>2.4592977893368007</v>
      </c>
      <c r="DC121" s="4">
        <v>0.14736212337259572</v>
      </c>
    </row>
    <row r="122" spans="1:107" s="4" customFormat="1">
      <c r="A122" s="4">
        <v>121</v>
      </c>
      <c r="B122" s="4" t="s">
        <v>90</v>
      </c>
      <c r="C122" s="6">
        <v>40543</v>
      </c>
      <c r="D122" s="7">
        <v>2010</v>
      </c>
      <c r="E122" s="4">
        <v>1.1583000000000001</v>
      </c>
      <c r="F122" s="4">
        <v>34431.825831000002</v>
      </c>
      <c r="G122" s="4">
        <v>11385.944174</v>
      </c>
      <c r="H122" s="4">
        <v>164548.203905</v>
      </c>
      <c r="I122" s="4">
        <v>82106.661596999998</v>
      </c>
      <c r="J122" s="4">
        <v>6575.8394159999998</v>
      </c>
      <c r="K122" s="4">
        <v>564669.76614800002</v>
      </c>
      <c r="L122" s="4">
        <v>47948.829075000001</v>
      </c>
      <c r="M122" s="4">
        <v>15039.188294</v>
      </c>
      <c r="N122" s="4">
        <v>0</v>
      </c>
      <c r="O122" s="4">
        <v>540193.03054399998</v>
      </c>
      <c r="P122" s="4">
        <v>482745.766757</v>
      </c>
      <c r="Q122" s="4">
        <v>38237.288456000002</v>
      </c>
      <c r="R122" s="4">
        <v>727878.44720900001</v>
      </c>
      <c r="S122" s="4">
        <v>180683.36543500001</v>
      </c>
      <c r="T122" s="4" t="e">
        <v>#N/A</v>
      </c>
      <c r="U122" s="4">
        <v>31143.906123000001</v>
      </c>
      <c r="V122" s="4">
        <v>645771.78561200004</v>
      </c>
      <c r="W122" s="4">
        <v>-31143.906123000001</v>
      </c>
      <c r="X122" s="4">
        <v>93523.049471999999</v>
      </c>
      <c r="Y122" s="4">
        <v>11720.824885</v>
      </c>
      <c r="Z122" s="4">
        <v>517.54291699999999</v>
      </c>
      <c r="AA122" s="4">
        <v>62379.143348999998</v>
      </c>
      <c r="AB122" s="4" t="e">
        <v>#N/A</v>
      </c>
      <c r="AC122" s="4">
        <v>48527.259394000001</v>
      </c>
      <c r="AD122" s="4">
        <v>109566.87989900001</v>
      </c>
      <c r="AE122" s="4">
        <v>750.37329787789997</v>
      </c>
      <c r="AF122" s="4">
        <v>1361043.9559367851</v>
      </c>
      <c r="AG122" s="4">
        <v>94679.910109999997</v>
      </c>
      <c r="AH122" s="4">
        <v>28769.297445</v>
      </c>
      <c r="AI122" s="4" t="e">
        <v>#N/A</v>
      </c>
      <c r="AJ122" s="4">
        <v>109566.87989900001</v>
      </c>
      <c r="AK122" s="4">
        <v>0</v>
      </c>
      <c r="AL122" s="4">
        <v>18205.333198</v>
      </c>
      <c r="AM122" s="4">
        <v>-14399.870573</v>
      </c>
      <c r="AN122" s="4">
        <v>0</v>
      </c>
      <c r="AO122" s="4">
        <v>116721.149634</v>
      </c>
      <c r="AP122" s="4">
        <v>180774.69653800002</v>
      </c>
      <c r="AQ122" s="4">
        <v>904.03178993519998</v>
      </c>
      <c r="AR122" s="4">
        <v>165705.06454300001</v>
      </c>
      <c r="AS122" s="4">
        <v>721302.60779300006</v>
      </c>
      <c r="AT122" s="4">
        <v>528989.74857599998</v>
      </c>
      <c r="AU122" s="4">
        <v>694.88051969510002</v>
      </c>
      <c r="AV122" s="4">
        <v>47126.849148000001</v>
      </c>
      <c r="AW122" s="4" t="e">
        <v>#N/A</v>
      </c>
      <c r="AX122" s="4">
        <v>-6362.7335090000006</v>
      </c>
      <c r="AY122" s="4">
        <v>100403.325898</v>
      </c>
      <c r="AZ122" s="4">
        <v>100403.325898</v>
      </c>
      <c r="BA122" s="4">
        <v>388918.28027500003</v>
      </c>
      <c r="BB122" s="4">
        <v>199467.128952</v>
      </c>
      <c r="BC122" s="4">
        <v>206469.18018200001</v>
      </c>
      <c r="BD122" s="4">
        <v>312869.91517699999</v>
      </c>
      <c r="BE122" s="4">
        <v>121287.704784</v>
      </c>
      <c r="BF122" s="8">
        <v>2.60659992584353</v>
      </c>
      <c r="BG122" s="8">
        <v>2.1872450871338525</v>
      </c>
      <c r="BH122" s="4">
        <v>29378.171464999999</v>
      </c>
      <c r="BI122" s="4">
        <v>180</v>
      </c>
      <c r="BJ122" s="5">
        <v>34313.040000000001</v>
      </c>
      <c r="BK122" s="5">
        <v>34313.040000000001</v>
      </c>
      <c r="BL122" s="4">
        <v>190.62799999999999</v>
      </c>
      <c r="BM122" s="5">
        <v>1361043.9559367851</v>
      </c>
      <c r="BN122" s="5">
        <v>1</v>
      </c>
      <c r="BO122" s="4">
        <v>7205</v>
      </c>
      <c r="BP122" s="4">
        <v>0</v>
      </c>
      <c r="BQ122" s="4" t="s">
        <v>67</v>
      </c>
      <c r="BR122" s="4">
        <v>1</v>
      </c>
      <c r="BS122" s="4">
        <v>528989.74857599998</v>
      </c>
      <c r="BT122" s="4">
        <v>2.572911780616943</v>
      </c>
      <c r="BU122" s="4">
        <v>0.38866470569784406</v>
      </c>
      <c r="BV122" s="4" t="e">
        <v>#N/A</v>
      </c>
      <c r="BW122" s="4" t="e">
        <v>#N/A</v>
      </c>
      <c r="BX122" s="4">
        <v>13.793968798360448</v>
      </c>
      <c r="BY122" s="4">
        <v>-9.8677494007726292</v>
      </c>
      <c r="BZ122" s="4">
        <v>-3.2242608310172969</v>
      </c>
      <c r="CA122" s="4" t="e">
        <v>#N/A</v>
      </c>
      <c r="CB122" s="4" t="e">
        <v>#N/A</v>
      </c>
      <c r="CC122" s="4">
        <v>48647.314944253128</v>
      </c>
      <c r="CD122" s="4" t="e">
        <v>#N/A</v>
      </c>
      <c r="CE122" s="4">
        <v>0.34175202557392081</v>
      </c>
      <c r="CF122" s="4">
        <v>13.497889345118589</v>
      </c>
      <c r="CG122" s="4">
        <v>1.8869561878999093</v>
      </c>
      <c r="CH122" s="4">
        <v>5.2532519135053746E-2</v>
      </c>
      <c r="CI122" s="4">
        <v>8.6864945789664416E-2</v>
      </c>
      <c r="CJ122" s="4">
        <v>93.756069079061177</v>
      </c>
      <c r="CK122" s="4" t="e">
        <v>#DIV/0!</v>
      </c>
      <c r="CL122" s="4" t="e">
        <v>#DIV/0!</v>
      </c>
      <c r="CM122" s="4" t="e">
        <v>#DIV/0!</v>
      </c>
      <c r="CN122" s="4" t="e">
        <v>#DIV/0!</v>
      </c>
      <c r="CO122" s="4" t="e">
        <v>#DIV/0!</v>
      </c>
      <c r="CP122" s="4" t="e">
        <v>#DIV/0!</v>
      </c>
      <c r="CQ122" s="4" t="e">
        <v>#DIV/0!</v>
      </c>
      <c r="CR122" s="4">
        <v>0.11840729432431302</v>
      </c>
      <c r="CS122" s="4">
        <v>0.27336986072190389</v>
      </c>
      <c r="CT122" s="4" t="e">
        <v>#N/A</v>
      </c>
      <c r="CU122" s="4">
        <v>0.24647887323943662</v>
      </c>
      <c r="CV122" s="4">
        <v>2.60659992584353</v>
      </c>
      <c r="CW122" s="4">
        <v>0.77577481283198801</v>
      </c>
      <c r="CX122" s="4">
        <v>1.0211786372007365</v>
      </c>
      <c r="CY122" s="4">
        <v>-0.64608433734939763</v>
      </c>
      <c r="CZ122" s="4">
        <v>18.980202578268877</v>
      </c>
      <c r="DA122" s="4">
        <v>1</v>
      </c>
      <c r="DB122" s="4">
        <v>4.0284751474304965</v>
      </c>
      <c r="DC122" s="4">
        <v>17.625364847124025</v>
      </c>
    </row>
    <row r="123" spans="1:107" s="4" customFormat="1">
      <c r="A123" s="4">
        <v>122</v>
      </c>
      <c r="B123" s="4" t="s">
        <v>91</v>
      </c>
      <c r="C123" s="6">
        <v>44561</v>
      </c>
      <c r="D123" s="7">
        <v>2021</v>
      </c>
      <c r="E123" s="4">
        <v>1.0317000000000001</v>
      </c>
      <c r="F123" s="4" t="e">
        <v>#N/A</v>
      </c>
      <c r="G123" s="4">
        <v>0</v>
      </c>
      <c r="H123" s="4">
        <v>6523.2280000000001</v>
      </c>
      <c r="I123" s="4">
        <v>8431.9770000000008</v>
      </c>
      <c r="J123" s="4">
        <v>13955.495999999999</v>
      </c>
      <c r="K123" s="4">
        <v>1027.51</v>
      </c>
      <c r="L123" s="4">
        <v>7435.0569999999998</v>
      </c>
      <c r="M123" s="4">
        <v>300</v>
      </c>
      <c r="N123" s="4">
        <v>0</v>
      </c>
      <c r="O123" s="4">
        <v>4756.1139999999996</v>
      </c>
      <c r="P123" s="4">
        <v>4259.1750000000002</v>
      </c>
      <c r="Q123" s="4">
        <v>799.64200000000005</v>
      </c>
      <c r="R123" s="4">
        <v>22782.272000000001</v>
      </c>
      <c r="S123" s="4">
        <v>16818.928</v>
      </c>
      <c r="T123" s="4">
        <v>0</v>
      </c>
      <c r="U123" s="4">
        <v>39.906999999999996</v>
      </c>
      <c r="V123" s="4">
        <v>14350.295</v>
      </c>
      <c r="W123" s="4">
        <v>-39.906999999999996</v>
      </c>
      <c r="X123" s="4">
        <v>2706.018</v>
      </c>
      <c r="Y123" s="4">
        <v>280.04500000000002</v>
      </c>
      <c r="Z123" s="4">
        <v>0</v>
      </c>
      <c r="AA123" s="4">
        <v>2666.1109999999999</v>
      </c>
      <c r="AB123" s="4" t="e">
        <v>#N/A</v>
      </c>
      <c r="AC123" s="4">
        <v>0</v>
      </c>
      <c r="AD123" s="4">
        <v>1707.376</v>
      </c>
      <c r="AE123" s="4">
        <v>9.4551999999999996</v>
      </c>
      <c r="AF123" s="4" t="e">
        <v>#N/A</v>
      </c>
      <c r="AG123" s="4">
        <v>1519.8630000000001</v>
      </c>
      <c r="AH123" s="4">
        <v>158.22499999999999</v>
      </c>
      <c r="AI123" s="4" t="e">
        <v>#N/A</v>
      </c>
      <c r="AJ123" s="4">
        <v>1707.376</v>
      </c>
      <c r="AK123" s="4">
        <v>0</v>
      </c>
      <c r="AL123" s="4">
        <v>126.88800000000001</v>
      </c>
      <c r="AM123" s="4">
        <v>56.101999999999997</v>
      </c>
      <c r="AN123" s="4">
        <v>0</v>
      </c>
      <c r="AO123" s="4">
        <v>1673.4190000000001</v>
      </c>
      <c r="AP123" s="4">
        <v>4525.3310000000001</v>
      </c>
      <c r="AQ123" s="4" t="e">
        <v>#N/A</v>
      </c>
      <c r="AR123" s="4">
        <v>5390.6769999999997</v>
      </c>
      <c r="AS123" s="4">
        <v>8826.7759999999998</v>
      </c>
      <c r="AT123" s="4">
        <v>5836.4560000000001</v>
      </c>
      <c r="AU123" s="4">
        <v>20.019100000000002</v>
      </c>
      <c r="AV123" s="4">
        <v>1374.8340000000001</v>
      </c>
      <c r="AW123" s="4" t="e">
        <v>#N/A</v>
      </c>
      <c r="AX123" s="4">
        <v>102.09399999999999</v>
      </c>
      <c r="AY123" s="4">
        <v>5390.6769999999997</v>
      </c>
      <c r="AZ123" s="4">
        <v>5390.6769999999997</v>
      </c>
      <c r="BA123" s="4">
        <v>15968.032999999999</v>
      </c>
      <c r="BB123" s="4">
        <v>6952.5339999999997</v>
      </c>
      <c r="BC123" s="4">
        <v>6867.6049000000003</v>
      </c>
      <c r="BD123" s="4">
        <v>-1101.789</v>
      </c>
      <c r="BE123" s="4">
        <v>1987.421</v>
      </c>
      <c r="BF123" s="8" t="e">
        <v>#N/A</v>
      </c>
      <c r="BG123" s="8">
        <v>0.80920856401766739</v>
      </c>
      <c r="BH123" s="5">
        <v>1519.8630000000001</v>
      </c>
      <c r="BI123" s="4">
        <v>0.84</v>
      </c>
      <c r="BJ123" s="5">
        <v>42.537599999999998</v>
      </c>
      <c r="BK123" s="5">
        <v>70.389600000000002</v>
      </c>
      <c r="BL123" s="4">
        <v>50.64</v>
      </c>
      <c r="BM123" s="5">
        <v>196938.96</v>
      </c>
      <c r="BN123" s="5">
        <v>1</v>
      </c>
      <c r="BO123" s="4">
        <v>3889</v>
      </c>
      <c r="BP123" s="4">
        <v>0</v>
      </c>
      <c r="BQ123" s="4" t="s">
        <v>73</v>
      </c>
      <c r="BR123" s="4">
        <v>1</v>
      </c>
      <c r="BS123" s="4">
        <v>5836.4560000000001</v>
      </c>
      <c r="BT123" s="4" t="e">
        <v>#N/A</v>
      </c>
      <c r="BU123" s="4" t="e">
        <v>#N/A</v>
      </c>
      <c r="BV123" s="4">
        <v>1</v>
      </c>
      <c r="BW123" s="4">
        <v>0</v>
      </c>
      <c r="BX123" s="4">
        <v>23.661718199133077</v>
      </c>
      <c r="BY123" s="4">
        <v>14.037621565105242</v>
      </c>
      <c r="BZ123" s="4" t="e">
        <v>#N/A</v>
      </c>
      <c r="CA123" s="4" t="e">
        <v>#N/A</v>
      </c>
      <c r="CB123" s="4" t="e">
        <v>#N/A</v>
      </c>
      <c r="CC123" s="4">
        <v>65.476190476190482</v>
      </c>
      <c r="CD123" s="4" t="s">
        <v>126</v>
      </c>
      <c r="CE123" s="4">
        <v>1.3057654910505676E-2</v>
      </c>
      <c r="CF123" s="4">
        <v>10.033737968638871</v>
      </c>
      <c r="CG123" s="4">
        <v>8.6443950805257703</v>
      </c>
      <c r="CH123" s="4">
        <v>3.5099308795891827E-2</v>
      </c>
      <c r="CI123" s="4">
        <v>9.2649944310713661E-2</v>
      </c>
      <c r="CJ123" s="4">
        <v>64.743207766057992</v>
      </c>
      <c r="CK123" s="4">
        <v>208.22168132965797</v>
      </c>
      <c r="CL123" s="4">
        <v>65.476190476190482</v>
      </c>
      <c r="CM123" s="4" t="e">
        <v>#N/A</v>
      </c>
      <c r="CN123" s="4" t="e">
        <v>#DIV/0!</v>
      </c>
      <c r="CO123" s="4">
        <v>20.78309800016298</v>
      </c>
      <c r="CP123" s="4" t="e">
        <v>#DIV/0!</v>
      </c>
      <c r="CQ123" s="4">
        <v>42.537599999999998</v>
      </c>
      <c r="CR123" s="4">
        <v>0.36145205359676158</v>
      </c>
      <c r="CS123" s="4" t="e">
        <v>#N/A</v>
      </c>
      <c r="CT123" s="4">
        <v>0.84732873351507298</v>
      </c>
      <c r="CU123" s="4">
        <v>9.4551932301473796E-2</v>
      </c>
      <c r="CV123" s="4" t="e">
        <v>#N/A</v>
      </c>
      <c r="CW123" s="4">
        <v>4.5101296306180524E-2</v>
      </c>
      <c r="CX123" s="4">
        <v>0.81489760224355323</v>
      </c>
      <c r="CY123" s="4">
        <v>0.86115171370333732</v>
      </c>
      <c r="CZ123" s="4">
        <v>92.362162929010339</v>
      </c>
      <c r="DA123" s="4">
        <v>1</v>
      </c>
      <c r="DB123" s="4">
        <v>1.3545614797803998</v>
      </c>
      <c r="DC123" s="4">
        <v>2.0822168132965797</v>
      </c>
    </row>
    <row r="124" spans="1:107" s="4" customFormat="1">
      <c r="A124" s="4">
        <v>123</v>
      </c>
      <c r="B124" s="4" t="s">
        <v>91</v>
      </c>
      <c r="C124" s="6">
        <v>44196</v>
      </c>
      <c r="D124" s="7">
        <v>2020</v>
      </c>
      <c r="E124" s="4">
        <v>1.0772999999999999</v>
      </c>
      <c r="F124" s="4">
        <v>69.12</v>
      </c>
      <c r="G124" s="4">
        <v>1273.0889999999999</v>
      </c>
      <c r="H124" s="4">
        <v>3367.61</v>
      </c>
      <c r="I124" s="4">
        <v>5640.4859999999999</v>
      </c>
      <c r="J124" s="4">
        <v>13315.183000000001</v>
      </c>
      <c r="K124" s="4" t="e">
        <v>#N/A</v>
      </c>
      <c r="L124" s="4">
        <v>7955.5709999999999</v>
      </c>
      <c r="M124" s="4">
        <v>0</v>
      </c>
      <c r="N124" s="4">
        <v>0</v>
      </c>
      <c r="O124" s="4">
        <v>1536.1369999999999</v>
      </c>
      <c r="P124" s="4">
        <v>1443.9970000000001</v>
      </c>
      <c r="Q124" s="4">
        <v>562.85199999999998</v>
      </c>
      <c r="R124" s="4">
        <v>18172.728999999999</v>
      </c>
      <c r="S124" s="4">
        <v>14663.986999999999</v>
      </c>
      <c r="T124" s="4">
        <v>0</v>
      </c>
      <c r="U124" s="4">
        <v>38.527000000000001</v>
      </c>
      <c r="V124" s="4">
        <v>12532.243</v>
      </c>
      <c r="W124" s="4">
        <v>-38.527000000000001</v>
      </c>
      <c r="X124" s="4">
        <v>1281.5229999999999</v>
      </c>
      <c r="Y124" s="4">
        <v>195.06100000000001</v>
      </c>
      <c r="Z124" s="4" t="e">
        <v>#N/A</v>
      </c>
      <c r="AA124" s="4">
        <v>1242.9960000000001</v>
      </c>
      <c r="AB124" s="4" t="e">
        <v>#N/A</v>
      </c>
      <c r="AC124" s="4">
        <v>0</v>
      </c>
      <c r="AD124" s="4">
        <v>835.803</v>
      </c>
      <c r="AE124" s="4">
        <v>15.072699999999999</v>
      </c>
      <c r="AF124" s="4" t="e">
        <v>#N/A</v>
      </c>
      <c r="AG124" s="4">
        <v>621.01499999999999</v>
      </c>
      <c r="AH124" s="4">
        <v>115.32599999999999</v>
      </c>
      <c r="AI124" s="4" t="e">
        <v>#N/A</v>
      </c>
      <c r="AJ124" s="4">
        <v>835.803</v>
      </c>
      <c r="AK124" s="4">
        <v>0</v>
      </c>
      <c r="AL124" s="4">
        <v>69.103999999999999</v>
      </c>
      <c r="AM124" s="4">
        <v>3917.8339999999998</v>
      </c>
      <c r="AN124" s="4">
        <v>0</v>
      </c>
      <c r="AO124" s="4">
        <v>765.13099999999997</v>
      </c>
      <c r="AP124" s="4">
        <v>2449.6619999999998</v>
      </c>
      <c r="AQ124" s="4" t="e">
        <v>#N/A</v>
      </c>
      <c r="AR124" s="4">
        <v>1748.961</v>
      </c>
      <c r="AS124" s="4">
        <v>4857.5460000000003</v>
      </c>
      <c r="AT124" s="4">
        <v>3439.6379999999999</v>
      </c>
      <c r="AU124" s="4">
        <v>26.667200000000001</v>
      </c>
      <c r="AV124" s="4">
        <v>685.77200000000005</v>
      </c>
      <c r="AW124" s="4" t="e">
        <v>#N/A</v>
      </c>
      <c r="AX124" s="4">
        <v>136.86500000000001</v>
      </c>
      <c r="AY124" s="4">
        <v>1748.961</v>
      </c>
      <c r="AZ124" s="4">
        <v>1748.961</v>
      </c>
      <c r="BA124" s="4">
        <v>8282.107</v>
      </c>
      <c r="BB124" s="4">
        <v>2840.2469999999998</v>
      </c>
      <c r="BC124" s="4">
        <v>2571.598</v>
      </c>
      <c r="BD124" s="4">
        <v>-1829.9870000000001</v>
      </c>
      <c r="BE124" s="4">
        <v>1030.864</v>
      </c>
      <c r="BF124" s="8">
        <v>0.60929678754632133</v>
      </c>
      <c r="BG124" s="8">
        <v>0.59704252434985217</v>
      </c>
      <c r="BH124" s="5">
        <v>621.01499999999999</v>
      </c>
      <c r="BI124" s="4">
        <v>0.84</v>
      </c>
      <c r="BJ124" s="5">
        <v>42.537599999999998</v>
      </c>
      <c r="BK124" s="5">
        <v>42.537599999999998</v>
      </c>
      <c r="BL124" s="4">
        <v>50.64</v>
      </c>
      <c r="BM124" s="5">
        <v>114.6996</v>
      </c>
      <c r="BN124" s="5">
        <v>1</v>
      </c>
      <c r="BO124" s="4">
        <v>2.2650000000000001</v>
      </c>
      <c r="BP124" s="4">
        <v>0</v>
      </c>
      <c r="BQ124" s="4" t="s">
        <v>73</v>
      </c>
      <c r="BR124" s="4">
        <v>1</v>
      </c>
      <c r="BS124" s="4">
        <v>3439.6379999999999</v>
      </c>
      <c r="BT124" s="4" t="e">
        <v>#N/A</v>
      </c>
      <c r="BU124" s="4" t="e">
        <v>#N/A</v>
      </c>
      <c r="BV124" s="4" t="e">
        <v>#N/A</v>
      </c>
      <c r="BW124" s="4" t="e">
        <v>#N/A</v>
      </c>
      <c r="BX124" s="4">
        <v>9.6240966340278344</v>
      </c>
      <c r="BY124" s="4">
        <v>-1.4810836074025318</v>
      </c>
      <c r="BZ124" s="4" t="e">
        <v>#N/A</v>
      </c>
      <c r="CA124" s="4" t="e">
        <v>#N/A</v>
      </c>
      <c r="CB124" s="4" t="e">
        <v>#N/A</v>
      </c>
      <c r="CC124" s="4" t="e">
        <v>#N/A</v>
      </c>
      <c r="CD124" s="4" t="s">
        <v>128</v>
      </c>
      <c r="CE124" s="4">
        <v>2.4321640105182448E-2</v>
      </c>
      <c r="CF124" s="4">
        <v>9.8076773427376409</v>
      </c>
      <c r="CG124" s="4">
        <v>6.3116332170033464E-3</v>
      </c>
      <c r="CH124" s="4">
        <v>3.0972343229242014E-2</v>
      </c>
      <c r="CI124" s="4">
        <v>0.14310372857256839</v>
      </c>
      <c r="CJ124" s="4">
        <v>163.13882541961695</v>
      </c>
      <c r="CK124" s="4">
        <v>20.78309800016298</v>
      </c>
      <c r="CL124" s="4" t="e">
        <v>#N/A</v>
      </c>
      <c r="CM124" s="4" t="e">
        <v>#DIV/0!</v>
      </c>
      <c r="CN124" s="4" t="e">
        <v>#DIV/0!</v>
      </c>
      <c r="CO124" s="4" t="e">
        <v>#DIV/0!</v>
      </c>
      <c r="CP124" s="4" t="e">
        <v>#DIV/0!</v>
      </c>
      <c r="CQ124" s="4" t="e">
        <v>#N/A</v>
      </c>
      <c r="CR124" s="4">
        <v>0.46874759426611168</v>
      </c>
      <c r="CS124" s="4">
        <v>0.18911468937879392</v>
      </c>
      <c r="CT124" s="4">
        <v>0.18549738235097668</v>
      </c>
      <c r="CU124" s="4">
        <v>0.15072713038682264</v>
      </c>
      <c r="CV124" s="4">
        <v>0.60929678754632133</v>
      </c>
      <c r="CW124" s="4" t="e">
        <v>#N/A</v>
      </c>
      <c r="CX124" s="4">
        <v>0.44659845018574629</v>
      </c>
      <c r="CY124" s="4">
        <v>4.9965979993481193</v>
      </c>
      <c r="CZ124" s="4">
        <v>50.84724032005694</v>
      </c>
      <c r="DA124" s="4">
        <v>1</v>
      </c>
      <c r="DB124" s="4">
        <v>1.2392761259267346</v>
      </c>
      <c r="DC124" s="4">
        <v>0.20783098000162981</v>
      </c>
    </row>
    <row r="125" spans="1:107" s="4" customFormat="1">
      <c r="A125" s="4">
        <v>124</v>
      </c>
      <c r="B125" s="4" t="s">
        <v>91</v>
      </c>
      <c r="C125" s="6">
        <v>43830</v>
      </c>
      <c r="D125" s="7">
        <v>2019</v>
      </c>
      <c r="E125" s="4">
        <v>0.2205</v>
      </c>
      <c r="F125" s="4" t="e">
        <v>#N/A</v>
      </c>
      <c r="G125" s="4" t="e">
        <v>#N/A</v>
      </c>
      <c r="H125" s="4">
        <v>2089.2150000000001</v>
      </c>
      <c r="I125" s="4">
        <v>4692.2569999999996</v>
      </c>
      <c r="J125" s="4">
        <v>9687.6</v>
      </c>
      <c r="K125" s="4">
        <v>878.62099999999998</v>
      </c>
      <c r="L125" s="4">
        <v>4295.3029999999999</v>
      </c>
      <c r="M125" s="4">
        <v>0</v>
      </c>
      <c r="N125" s="4">
        <v>0</v>
      </c>
      <c r="O125" s="4">
        <v>1587.6969999999999</v>
      </c>
      <c r="P125" s="4">
        <v>1482.5060000000001</v>
      </c>
      <c r="Q125" s="4">
        <v>1124.3699999999999</v>
      </c>
      <c r="R125" s="4">
        <v>13039.121999999999</v>
      </c>
      <c r="S125" s="4">
        <v>9650.9290000000001</v>
      </c>
      <c r="T125" s="4" t="e">
        <v>#N/A</v>
      </c>
      <c r="U125" s="4">
        <v>0</v>
      </c>
      <c r="V125" s="4">
        <v>8346.8649999999998</v>
      </c>
      <c r="W125" s="4">
        <v>0</v>
      </c>
      <c r="X125" s="4">
        <v>1462.0709999999999</v>
      </c>
      <c r="Y125" s="4">
        <v>342.89</v>
      </c>
      <c r="Z125" s="4">
        <v>0</v>
      </c>
      <c r="AA125" s="4">
        <v>1462.0709999999999</v>
      </c>
      <c r="AB125" s="4" t="e">
        <v>#N/A</v>
      </c>
      <c r="AC125" s="4" t="e">
        <v>#N/A</v>
      </c>
      <c r="AD125" s="4">
        <v>745.452</v>
      </c>
      <c r="AE125" s="4">
        <v>16.9754</v>
      </c>
      <c r="AF125" s="4" t="e">
        <v>#N/A</v>
      </c>
      <c r="AG125" s="4">
        <v>465.92599999999999</v>
      </c>
      <c r="AH125" s="4">
        <v>101.504</v>
      </c>
      <c r="AI125" s="4" t="e">
        <v>#N/A</v>
      </c>
      <c r="AJ125" s="4">
        <v>745.452</v>
      </c>
      <c r="AK125" s="4">
        <v>0</v>
      </c>
      <c r="AL125" s="4">
        <v>33.262999999999998</v>
      </c>
      <c r="AM125" s="4">
        <v>-807.74400000000003</v>
      </c>
      <c r="AN125" s="4">
        <v>0</v>
      </c>
      <c r="AO125" s="4">
        <v>597.94600000000003</v>
      </c>
      <c r="AP125" s="4">
        <v>2066.3580000000002</v>
      </c>
      <c r="AQ125" s="4" t="e">
        <v>#N/A</v>
      </c>
      <c r="AR125" s="4">
        <v>1448.018</v>
      </c>
      <c r="AS125" s="4">
        <v>3351.5219999999999</v>
      </c>
      <c r="AT125" s="4">
        <v>3354.93</v>
      </c>
      <c r="AU125" s="4">
        <v>28.957000000000001</v>
      </c>
      <c r="AV125" s="4">
        <v>644.42200000000003</v>
      </c>
      <c r="AW125" s="4" t="e">
        <v>#N/A</v>
      </c>
      <c r="AX125" s="4">
        <v>133.00800000000001</v>
      </c>
      <c r="AY125" s="4">
        <v>1448.018</v>
      </c>
      <c r="AZ125" s="4">
        <v>1448.018</v>
      </c>
      <c r="BA125" s="4">
        <v>7788.741</v>
      </c>
      <c r="BB125" s="4">
        <v>2805.1610000000001</v>
      </c>
      <c r="BC125" s="4">
        <v>2225.4479999999999</v>
      </c>
      <c r="BD125" s="4">
        <v>-2425.8850000000002</v>
      </c>
      <c r="BE125" s="4">
        <v>1088.3420000000001</v>
      </c>
      <c r="BF125" s="8" t="e">
        <v>#N/A</v>
      </c>
      <c r="BG125" s="8">
        <v>0.44524735111482605</v>
      </c>
      <c r="BH125" s="5">
        <v>465.92599999999999</v>
      </c>
      <c r="BI125" s="4">
        <v>0</v>
      </c>
      <c r="BJ125" s="5" t="e">
        <v>#N/A</v>
      </c>
      <c r="BK125" s="5" t="e">
        <v>#N/A</v>
      </c>
      <c r="BL125" s="4" t="e">
        <v>#N/A</v>
      </c>
      <c r="BM125" s="5" t="e">
        <v>#N/A</v>
      </c>
      <c r="BN125" s="5" t="e">
        <v>#N/A</v>
      </c>
      <c r="BO125" s="4" t="e">
        <v>#N/A</v>
      </c>
      <c r="BP125" s="4">
        <v>0</v>
      </c>
      <c r="BQ125" s="4" t="s">
        <v>73</v>
      </c>
      <c r="BR125" s="4">
        <v>1</v>
      </c>
      <c r="BS125" s="4">
        <v>3354.93</v>
      </c>
      <c r="BT125" s="4" t="e">
        <v>#N/A</v>
      </c>
      <c r="BU125" s="4" t="e">
        <v>#N/A</v>
      </c>
      <c r="BV125" s="4" t="e">
        <v>#N/A</v>
      </c>
      <c r="BW125" s="4" t="e">
        <v>#N/A</v>
      </c>
      <c r="BX125" s="4">
        <v>11.105180241430366</v>
      </c>
      <c r="BY125" s="4">
        <v>6.6341881695368308</v>
      </c>
      <c r="BZ125" s="4" t="e">
        <v>#N/A</v>
      </c>
      <c r="CA125" s="4" t="e">
        <v>#N/A</v>
      </c>
      <c r="CB125" s="4" t="e">
        <v>#N/A</v>
      </c>
      <c r="CC125" s="4" t="e">
        <v>#N/A</v>
      </c>
      <c r="CD125" s="4" t="e">
        <v>#N/A</v>
      </c>
      <c r="CE125" s="4" t="e">
        <v>#N/A</v>
      </c>
      <c r="CF125" s="4">
        <v>9.4757095019254471</v>
      </c>
      <c r="CG125" s="4" t="e">
        <v>#N/A</v>
      </c>
      <c r="CH125" s="4">
        <v>8.6230499262143573E-2</v>
      </c>
      <c r="CI125" s="4">
        <v>8.7718989152021073E-2</v>
      </c>
      <c r="CJ125" s="4">
        <v>228.88895827266245</v>
      </c>
      <c r="CK125" s="4" t="e">
        <v>#DIV/0!</v>
      </c>
      <c r="CL125" s="4" t="e">
        <v>#DIV/0!</v>
      </c>
      <c r="CM125" s="4" t="e">
        <v>#DIV/0!</v>
      </c>
      <c r="CN125" s="4" t="e">
        <v>#DIV/0!</v>
      </c>
      <c r="CO125" s="4" t="e">
        <v>#DIV/0!</v>
      </c>
      <c r="CP125" s="4" t="e">
        <v>#DIV/0!</v>
      </c>
      <c r="CQ125" s="4" t="e">
        <v>#DIV/0!</v>
      </c>
      <c r="CR125" s="4">
        <v>0.41564708114549431</v>
      </c>
      <c r="CS125" s="4" t="e">
        <v>#N/A</v>
      </c>
      <c r="CT125" s="4" t="e">
        <v>#N/A</v>
      </c>
      <c r="CU125" s="4">
        <v>0.16975445943279158</v>
      </c>
      <c r="CV125" s="4" t="e">
        <v>#N/A</v>
      </c>
      <c r="CW125" s="4">
        <v>6.7383448057315512E-2</v>
      </c>
      <c r="CX125" s="4">
        <v>0.47324295886948459</v>
      </c>
      <c r="CY125" s="4">
        <v>3.0601208076137825</v>
      </c>
      <c r="CZ125" s="4">
        <v>43.160900525495322</v>
      </c>
      <c r="DA125" s="4">
        <v>1</v>
      </c>
      <c r="DB125" s="4">
        <v>1.3510742851802142</v>
      </c>
      <c r="DC125" s="4">
        <v>-0.96519354838709681</v>
      </c>
    </row>
    <row r="126" spans="1:107" s="4" customFormat="1">
      <c r="A126" s="4">
        <v>125</v>
      </c>
      <c r="B126" s="4" t="s">
        <v>92</v>
      </c>
      <c r="C126" s="6">
        <v>44561</v>
      </c>
      <c r="D126" s="7">
        <v>2021</v>
      </c>
      <c r="E126" s="4">
        <v>0.9375</v>
      </c>
      <c r="F126" s="4">
        <v>34899</v>
      </c>
      <c r="G126" s="4">
        <v>27111</v>
      </c>
      <c r="H126" s="4">
        <v>60296</v>
      </c>
      <c r="I126" s="4">
        <v>153785</v>
      </c>
      <c r="J126" s="4">
        <v>481</v>
      </c>
      <c r="K126" s="4">
        <v>1337673</v>
      </c>
      <c r="L126" s="4">
        <v>98602</v>
      </c>
      <c r="M126" s="4">
        <v>19</v>
      </c>
      <c r="N126" s="4">
        <v>0</v>
      </c>
      <c r="O126" s="4">
        <v>278316</v>
      </c>
      <c r="P126" s="4">
        <v>141160</v>
      </c>
      <c r="Q126" s="4">
        <v>71006</v>
      </c>
      <c r="R126" s="4">
        <v>930487</v>
      </c>
      <c r="S126" s="4">
        <v>301134</v>
      </c>
      <c r="T126" s="4">
        <v>0</v>
      </c>
      <c r="U126" s="4">
        <v>29882</v>
      </c>
      <c r="V126" s="4">
        <v>776702</v>
      </c>
      <c r="W126" s="4">
        <v>-29882</v>
      </c>
      <c r="X126" s="4">
        <v>29051</v>
      </c>
      <c r="Y126" s="4">
        <v>7880</v>
      </c>
      <c r="Z126" s="4">
        <v>1249</v>
      </c>
      <c r="AA126" s="4">
        <v>-831</v>
      </c>
      <c r="AB126" s="4" t="e">
        <v>#N/A</v>
      </c>
      <c r="AC126" s="4">
        <v>0</v>
      </c>
      <c r="AD126" s="4">
        <v>-10237</v>
      </c>
      <c r="AE126" s="4" t="e">
        <v>#N/A</v>
      </c>
      <c r="AF126" s="4">
        <v>323093.99890000001</v>
      </c>
      <c r="AG126" s="4">
        <v>-10284</v>
      </c>
      <c r="AH126" s="4">
        <v>-2520</v>
      </c>
      <c r="AI126" s="4">
        <v>2411</v>
      </c>
      <c r="AJ126" s="4">
        <v>-10237</v>
      </c>
      <c r="AK126" s="4">
        <v>0</v>
      </c>
      <c r="AL126" s="4">
        <v>9702</v>
      </c>
      <c r="AM126" s="4">
        <v>-33356</v>
      </c>
      <c r="AN126" s="4">
        <v>0</v>
      </c>
      <c r="AO126" s="4">
        <v>-12885</v>
      </c>
      <c r="AP126" s="4">
        <v>111590</v>
      </c>
      <c r="AQ126" s="4">
        <v>0.1641</v>
      </c>
      <c r="AR126" s="4">
        <v>41602</v>
      </c>
      <c r="AS126" s="4">
        <v>930006</v>
      </c>
      <c r="AT126" s="4">
        <v>619651</v>
      </c>
      <c r="AU126" s="4">
        <v>23.360800000000001</v>
      </c>
      <c r="AV126" s="4">
        <v>12826</v>
      </c>
      <c r="AW126" s="4">
        <v>9587</v>
      </c>
      <c r="AX126" s="4">
        <v>476</v>
      </c>
      <c r="AY126" s="4">
        <v>41602</v>
      </c>
      <c r="AZ126" s="4">
        <v>41602</v>
      </c>
      <c r="BA126" s="4">
        <v>406033</v>
      </c>
      <c r="BB126" s="4">
        <v>57289</v>
      </c>
      <c r="BC126" s="4">
        <v>54904</v>
      </c>
      <c r="BD126" s="4">
        <v>19286</v>
      </c>
      <c r="BE126" s="4">
        <v>-2357</v>
      </c>
      <c r="BF126" s="8">
        <v>0.61913710700003255</v>
      </c>
      <c r="BG126" s="8">
        <v>0.39220340085183858</v>
      </c>
      <c r="BH126" s="5">
        <v>-10284</v>
      </c>
      <c r="BI126" s="4">
        <v>5.2999999999999999E-2</v>
      </c>
      <c r="BJ126" s="5">
        <v>23282.312018000001</v>
      </c>
      <c r="BK126" s="5">
        <v>23282.312018000001</v>
      </c>
      <c r="BL126" s="4">
        <v>439288.90600000002</v>
      </c>
      <c r="BM126" s="5">
        <v>323093.99890000001</v>
      </c>
      <c r="BN126" s="5">
        <v>1</v>
      </c>
      <c r="BO126" s="4">
        <v>0.74099999999999999</v>
      </c>
      <c r="BP126" s="4">
        <v>1</v>
      </c>
      <c r="BQ126" s="4" t="s">
        <v>70</v>
      </c>
      <c r="BR126" s="4">
        <v>1</v>
      </c>
      <c r="BS126" s="4">
        <v>619651</v>
      </c>
      <c r="BT126" s="4">
        <v>0.52141285804428628</v>
      </c>
      <c r="BU126" s="4">
        <v>1.9178660145643454</v>
      </c>
      <c r="BV126" s="4">
        <v>1</v>
      </c>
      <c r="BW126" s="4">
        <v>0</v>
      </c>
      <c r="BX126" s="4">
        <v>4.4709920718935354</v>
      </c>
      <c r="BY126" s="4">
        <v>-0.4496318964303585</v>
      </c>
      <c r="BZ126" s="4" t="e">
        <v>#N/A</v>
      </c>
      <c r="CA126" s="4">
        <v>0.63057512136581817</v>
      </c>
      <c r="CB126" s="4" t="e">
        <v>#N/A</v>
      </c>
      <c r="CC126" s="4">
        <v>3.0495972620102618</v>
      </c>
      <c r="CD126" s="4" t="s">
        <v>126</v>
      </c>
      <c r="CE126" s="4">
        <v>0.5596440560069228</v>
      </c>
      <c r="CF126" s="4">
        <v>13.743463383983505</v>
      </c>
      <c r="CG126" s="4">
        <v>0.34983087280746533</v>
      </c>
      <c r="CH126" s="4">
        <v>7.6310577149385217E-2</v>
      </c>
      <c r="CI126" s="4">
        <v>3.8323818594834275E-2</v>
      </c>
      <c r="CJ126" s="4">
        <v>48.913768520996285</v>
      </c>
      <c r="CK126" s="4">
        <v>-10.251542477456098</v>
      </c>
      <c r="CL126" s="4">
        <v>3.0495972620102618</v>
      </c>
      <c r="CM126" s="4">
        <v>48.459383753501385</v>
      </c>
      <c r="CN126" s="4">
        <v>-2.7247956403269713</v>
      </c>
      <c r="CO126" s="4">
        <v>804.29184549356216</v>
      </c>
      <c r="CP126" s="4">
        <v>-83.585769637196194</v>
      </c>
      <c r="CQ126" s="4">
        <v>22593.307142000001</v>
      </c>
      <c r="CR126" s="4">
        <v>0.18227874220703782</v>
      </c>
      <c r="CS126" s="4">
        <v>0.10230664157586296</v>
      </c>
      <c r="CT126" s="4">
        <v>5.1961763984992082E-2</v>
      </c>
      <c r="CU126" s="4">
        <v>0.19557625145518046</v>
      </c>
      <c r="CV126" s="4">
        <v>0.61913710700003255</v>
      </c>
      <c r="CW126" s="4">
        <v>1.4376052540228934</v>
      </c>
      <c r="CX126" s="4">
        <v>0.44914960195335762</v>
      </c>
      <c r="CY126" s="4">
        <v>-46.377598642341958</v>
      </c>
      <c r="CZ126" s="4">
        <v>6.7137792079735208</v>
      </c>
      <c r="DA126" s="4">
        <v>1</v>
      </c>
      <c r="DB126" s="4">
        <v>3.0899433474798594</v>
      </c>
      <c r="DC126" s="4">
        <v>-0.10251542477456099</v>
      </c>
    </row>
    <row r="127" spans="1:107" s="4" customFormat="1">
      <c r="A127" s="4">
        <v>126</v>
      </c>
      <c r="B127" s="4" t="s">
        <v>92</v>
      </c>
      <c r="C127" s="6">
        <v>44196</v>
      </c>
      <c r="D127" s="7">
        <v>2020</v>
      </c>
      <c r="E127" s="4">
        <v>1.004</v>
      </c>
      <c r="F127" s="4">
        <v>34607</v>
      </c>
      <c r="G127" s="4">
        <v>28306</v>
      </c>
      <c r="H127" s="4">
        <v>58291</v>
      </c>
      <c r="I127" s="4">
        <v>147743</v>
      </c>
      <c r="J127" s="4">
        <v>481</v>
      </c>
      <c r="K127" s="4">
        <v>1258528</v>
      </c>
      <c r="L127" s="4">
        <v>129926</v>
      </c>
      <c r="M127" s="4">
        <v>41415</v>
      </c>
      <c r="N127" s="4">
        <v>0</v>
      </c>
      <c r="O127" s="4">
        <v>259815</v>
      </c>
      <c r="P127" s="4">
        <v>121096</v>
      </c>
      <c r="Q127" s="4">
        <v>74201</v>
      </c>
      <c r="R127" s="4">
        <v>942035</v>
      </c>
      <c r="S127" s="4">
        <v>333095</v>
      </c>
      <c r="T127" s="4">
        <v>0</v>
      </c>
      <c r="U127" s="4">
        <v>21091</v>
      </c>
      <c r="V127" s="4">
        <v>794292</v>
      </c>
      <c r="W127" s="4">
        <v>-21091</v>
      </c>
      <c r="X127" s="4">
        <v>27498</v>
      </c>
      <c r="Y127" s="4">
        <v>7667</v>
      </c>
      <c r="Z127" s="4" t="e">
        <v>#N/A</v>
      </c>
      <c r="AA127" s="4">
        <v>6407</v>
      </c>
      <c r="AB127" s="4" t="e">
        <v>#N/A</v>
      </c>
      <c r="AC127" s="4">
        <v>0</v>
      </c>
      <c r="AD127" s="4">
        <v>-6488</v>
      </c>
      <c r="AE127" s="4" t="e">
        <v>#N/A</v>
      </c>
      <c r="AF127" s="4">
        <v>340598.55249999999</v>
      </c>
      <c r="AG127" s="4">
        <v>-14283</v>
      </c>
      <c r="AH127" s="4">
        <v>4862</v>
      </c>
      <c r="AI127" s="4">
        <v>2937</v>
      </c>
      <c r="AJ127" s="4">
        <v>-6488</v>
      </c>
      <c r="AK127" s="4">
        <v>0</v>
      </c>
      <c r="AL127" s="4">
        <v>9353</v>
      </c>
      <c r="AM127" s="4">
        <v>-3324</v>
      </c>
      <c r="AN127" s="4">
        <v>0</v>
      </c>
      <c r="AO127" s="4">
        <v>-9002</v>
      </c>
      <c r="AP127" s="4">
        <v>106078</v>
      </c>
      <c r="AQ127" s="4">
        <v>0.1706</v>
      </c>
      <c r="AR127" s="4">
        <v>46354</v>
      </c>
      <c r="AS127" s="4">
        <v>941554</v>
      </c>
      <c r="AT127" s="4">
        <v>599587</v>
      </c>
      <c r="AU127" s="4">
        <v>29.182700000000001</v>
      </c>
      <c r="AV127" s="4">
        <v>19206</v>
      </c>
      <c r="AW127" s="4">
        <v>9536</v>
      </c>
      <c r="AX127" s="4">
        <v>253</v>
      </c>
      <c r="AY127" s="4">
        <v>46354</v>
      </c>
      <c r="AZ127" s="4">
        <v>46354</v>
      </c>
      <c r="BA127" s="4">
        <v>382845</v>
      </c>
      <c r="BB127" s="4">
        <v>59170</v>
      </c>
      <c r="BC127" s="4">
        <v>65813</v>
      </c>
      <c r="BD127" s="4">
        <v>58566</v>
      </c>
      <c r="BE127" s="4">
        <v>1179</v>
      </c>
      <c r="BF127" s="8">
        <v>0.90909890823930739</v>
      </c>
      <c r="BG127" s="8">
        <v>0.67486107632848935</v>
      </c>
      <c r="BH127" s="5">
        <v>-14283</v>
      </c>
      <c r="BI127" s="4">
        <v>5.2999999999999999E-2</v>
      </c>
      <c r="BJ127" s="5">
        <v>22593.307142000001</v>
      </c>
      <c r="BK127" s="5">
        <v>22593.307142000001</v>
      </c>
      <c r="BL127" s="4">
        <v>426288.81400000001</v>
      </c>
      <c r="BM127" s="5">
        <v>340598.55249999999</v>
      </c>
      <c r="BN127" s="5">
        <v>1</v>
      </c>
      <c r="BO127" s="4">
        <v>0.78290000000000004</v>
      </c>
      <c r="BP127" s="4">
        <v>1</v>
      </c>
      <c r="BQ127" s="4" t="s">
        <v>70</v>
      </c>
      <c r="BR127" s="4">
        <v>1</v>
      </c>
      <c r="BS127" s="4">
        <v>599587</v>
      </c>
      <c r="BT127" s="4">
        <v>0.56805526554111407</v>
      </c>
      <c r="BU127" s="4">
        <v>1.7603920967926017</v>
      </c>
      <c r="BV127" s="4">
        <v>1</v>
      </c>
      <c r="BW127" s="4">
        <v>0</v>
      </c>
      <c r="BX127" s="4">
        <v>4.9206239683238939</v>
      </c>
      <c r="BY127" s="4">
        <v>4.3665330892045588</v>
      </c>
      <c r="BZ127" s="4" t="e">
        <v>#N/A</v>
      </c>
      <c r="CA127" s="4">
        <v>-1.4442136614957681</v>
      </c>
      <c r="CB127" s="4" t="e">
        <v>#N/A</v>
      </c>
      <c r="CC127" s="4">
        <v>48.459383753501385</v>
      </c>
      <c r="CD127" s="4" t="s">
        <v>126</v>
      </c>
      <c r="CE127" s="4">
        <v>0.48740792902446395</v>
      </c>
      <c r="CF127" s="4">
        <v>13.755797707857655</v>
      </c>
      <c r="CG127" s="4">
        <v>0.35427718978657907</v>
      </c>
      <c r="CH127" s="4">
        <v>7.8766712489451024E-2</v>
      </c>
      <c r="CI127" s="4">
        <v>7.8349756630147468E-2</v>
      </c>
      <c r="CJ127" s="4">
        <v>160.81488875444592</v>
      </c>
      <c r="CK127" s="4">
        <v>804.29184549356216</v>
      </c>
      <c r="CL127" s="4">
        <v>48.459383753501385</v>
      </c>
      <c r="CM127" s="4">
        <v>-2.7247956403269713</v>
      </c>
      <c r="CN127" s="4">
        <v>39.543726235741453</v>
      </c>
      <c r="CO127" s="4">
        <v>-83.585769637196194</v>
      </c>
      <c r="CP127" s="4">
        <v>18.278225959171301</v>
      </c>
      <c r="CQ127" s="4">
        <v>15218.510659800002</v>
      </c>
      <c r="CR127" s="4">
        <v>0.2166872780735323</v>
      </c>
      <c r="CS127" s="4">
        <v>9.8614170386450609E-2</v>
      </c>
      <c r="CT127" s="4">
        <v>-2.1041362889680504E-2</v>
      </c>
      <c r="CU127" s="4">
        <v>-0.54010219951121974</v>
      </c>
      <c r="CV127" s="4">
        <v>0.90909890823930739</v>
      </c>
      <c r="CW127" s="4">
        <v>1.3359673472853981</v>
      </c>
      <c r="CX127" s="4">
        <v>0.43332327085143607</v>
      </c>
      <c r="CY127" s="4">
        <v>123.69465648854961</v>
      </c>
      <c r="CZ127" s="4">
        <v>7.730988163519223</v>
      </c>
      <c r="DA127" s="4">
        <v>0</v>
      </c>
      <c r="DB127" s="4">
        <v>2.8281271108842825</v>
      </c>
      <c r="DC127" s="4">
        <v>8.0429184549356219</v>
      </c>
    </row>
    <row r="128" spans="1:107" s="4" customFormat="1">
      <c r="A128" s="4">
        <v>127</v>
      </c>
      <c r="B128" s="4" t="s">
        <v>92</v>
      </c>
      <c r="C128" s="6">
        <v>43830</v>
      </c>
      <c r="D128" s="7">
        <v>2019</v>
      </c>
      <c r="E128" s="4">
        <v>0.77969999999999995</v>
      </c>
      <c r="F128" s="4">
        <v>35495</v>
      </c>
      <c r="G128" s="4">
        <v>28935</v>
      </c>
      <c r="H128" s="4">
        <v>41047</v>
      </c>
      <c r="I128" s="4">
        <v>126585</v>
      </c>
      <c r="J128" s="4">
        <v>481</v>
      </c>
      <c r="K128" s="4">
        <v>1210712</v>
      </c>
      <c r="L128" s="4">
        <v>162528</v>
      </c>
      <c r="M128" s="4">
        <v>46858</v>
      </c>
      <c r="N128" s="4">
        <v>0</v>
      </c>
      <c r="O128" s="4">
        <v>104786</v>
      </c>
      <c r="P128" s="4">
        <v>100173</v>
      </c>
      <c r="Q128" s="4">
        <v>39435</v>
      </c>
      <c r="R128" s="4">
        <v>925119</v>
      </c>
      <c r="S128" s="4">
        <v>355244</v>
      </c>
      <c r="T128" s="4" t="e">
        <v>#N/A</v>
      </c>
      <c r="U128" s="4">
        <v>23400</v>
      </c>
      <c r="V128" s="4">
        <v>798534</v>
      </c>
      <c r="W128" s="4">
        <v>-23400</v>
      </c>
      <c r="X128" s="4">
        <v>27035</v>
      </c>
      <c r="Y128" s="4">
        <v>6792</v>
      </c>
      <c r="Z128" s="4">
        <v>8</v>
      </c>
      <c r="AA128" s="4">
        <v>3635</v>
      </c>
      <c r="AB128" s="4" t="e">
        <v>#N/A</v>
      </c>
      <c r="AC128" s="4">
        <v>0</v>
      </c>
      <c r="AD128" s="4">
        <v>-34495</v>
      </c>
      <c r="AE128" s="4" t="e">
        <v>#N/A</v>
      </c>
      <c r="AF128" s="4">
        <v>234579.0232</v>
      </c>
      <c r="AG128" s="4">
        <v>-32404</v>
      </c>
      <c r="AH128" s="4">
        <v>-5628</v>
      </c>
      <c r="AI128" s="4">
        <v>2424</v>
      </c>
      <c r="AJ128" s="4">
        <v>-34495</v>
      </c>
      <c r="AK128" s="4">
        <v>0</v>
      </c>
      <c r="AL128" s="4">
        <v>4211</v>
      </c>
      <c r="AM128" s="4">
        <v>3132</v>
      </c>
      <c r="AN128" s="4">
        <v>0</v>
      </c>
      <c r="AO128" s="4">
        <v>-40142</v>
      </c>
      <c r="AP128" s="4">
        <v>108358</v>
      </c>
      <c r="AQ128" s="4">
        <v>0.1217</v>
      </c>
      <c r="AR128" s="4">
        <v>5126</v>
      </c>
      <c r="AS128" s="4">
        <v>924638</v>
      </c>
      <c r="AT128" s="4">
        <v>565664</v>
      </c>
      <c r="AU128" s="4">
        <v>91.818299999999994</v>
      </c>
      <c r="AV128" s="4">
        <v>7216</v>
      </c>
      <c r="AW128" s="4">
        <v>6596</v>
      </c>
      <c r="AX128" s="4">
        <v>-4483</v>
      </c>
      <c r="AY128" s="4">
        <v>5126</v>
      </c>
      <c r="AZ128" s="4">
        <v>5126</v>
      </c>
      <c r="BA128" s="4">
        <v>366642</v>
      </c>
      <c r="BB128" s="4">
        <v>11156</v>
      </c>
      <c r="BC128" s="4">
        <v>7859</v>
      </c>
      <c r="BD128" s="4">
        <v>64746</v>
      </c>
      <c r="BE128" s="4">
        <v>-27703</v>
      </c>
      <c r="BF128" s="8">
        <v>0.97483904096061935</v>
      </c>
      <c r="BG128" s="8">
        <v>0.69443456965675243</v>
      </c>
      <c r="BH128" s="5">
        <v>-32404</v>
      </c>
      <c r="BI128" s="4">
        <v>3.5700000000000003E-2</v>
      </c>
      <c r="BJ128" s="5">
        <v>15218.510659800002</v>
      </c>
      <c r="BK128" s="5">
        <v>15218.510659800002</v>
      </c>
      <c r="BL128" s="4">
        <v>426288.81400000001</v>
      </c>
      <c r="BM128" s="5">
        <v>234579.0232</v>
      </c>
      <c r="BN128" s="5">
        <v>1</v>
      </c>
      <c r="BO128" s="4">
        <v>0.55530000000000002</v>
      </c>
      <c r="BP128" s="4">
        <v>1</v>
      </c>
      <c r="BQ128" s="4" t="s">
        <v>70</v>
      </c>
      <c r="BR128" s="4">
        <v>1</v>
      </c>
      <c r="BS128" s="4">
        <v>565664</v>
      </c>
      <c r="BT128" s="4">
        <v>0.41469675142840978</v>
      </c>
      <c r="BU128" s="4">
        <v>2.4114006115445363</v>
      </c>
      <c r="BV128" s="4">
        <v>0</v>
      </c>
      <c r="BW128" s="4">
        <v>1</v>
      </c>
      <c r="BX128" s="4">
        <v>0.55409087911933497</v>
      </c>
      <c r="BY128" s="4">
        <v>-2.7969082828357883</v>
      </c>
      <c r="BZ128" s="4" t="e">
        <v>#N/A</v>
      </c>
      <c r="CA128" s="4">
        <v>-3.625518519116818E-3</v>
      </c>
      <c r="CB128" s="4" t="e">
        <v>#N/A</v>
      </c>
      <c r="CC128" s="4">
        <v>-2.7247956403269713</v>
      </c>
      <c r="CD128" s="4" t="s">
        <v>126</v>
      </c>
      <c r="CE128" s="4">
        <v>1</v>
      </c>
      <c r="CF128" s="4">
        <v>13.737677656868684</v>
      </c>
      <c r="CG128" s="4">
        <v>0.25587862579214138</v>
      </c>
      <c r="CH128" s="4">
        <v>4.2626948533107632E-2</v>
      </c>
      <c r="CI128" s="4">
        <v>4.8720461915552203E-2</v>
      </c>
      <c r="CJ128" s="4">
        <v>91.154733087496481</v>
      </c>
      <c r="CK128" s="4">
        <v>-83.585769637196194</v>
      </c>
      <c r="CL128" s="4">
        <v>-2.7247956403269713</v>
      </c>
      <c r="CM128" s="4">
        <v>39.543726235741453</v>
      </c>
      <c r="CN128" s="4">
        <v>-43.562231759656655</v>
      </c>
      <c r="CO128" s="4">
        <v>18.278225959171301</v>
      </c>
      <c r="CP128" s="4">
        <v>-34.329063549309794</v>
      </c>
      <c r="CQ128" s="4">
        <v>15644.799473800002</v>
      </c>
      <c r="CR128" s="4">
        <v>0.21831029305419086</v>
      </c>
      <c r="CS128" s="4">
        <v>8.2737464045166076E-2</v>
      </c>
      <c r="CT128" s="4">
        <v>8.6677029534172334E-2</v>
      </c>
      <c r="CU128" s="4">
        <v>0.14020228189925762</v>
      </c>
      <c r="CV128" s="4">
        <v>0.97483904096061935</v>
      </c>
      <c r="CW128" s="4">
        <v>1.3087094741325169</v>
      </c>
      <c r="CX128" s="4">
        <v>0.18524424393279404</v>
      </c>
      <c r="CY128" s="4">
        <v>-5.8086127856188856</v>
      </c>
      <c r="CZ128" s="4">
        <v>0.90619166148102059</v>
      </c>
      <c r="DA128" s="4">
        <v>1</v>
      </c>
      <c r="DB128" s="4">
        <v>2.6041790994358807</v>
      </c>
      <c r="DC128" s="4">
        <v>-0.83585769637196194</v>
      </c>
    </row>
    <row r="129" spans="1:107" s="4" customFormat="1">
      <c r="A129" s="4">
        <v>128</v>
      </c>
      <c r="B129" s="4" t="s">
        <v>92</v>
      </c>
      <c r="C129" s="6">
        <v>43465</v>
      </c>
      <c r="D129" s="7">
        <v>2018</v>
      </c>
      <c r="E129" s="4">
        <v>0.71060000000000001</v>
      </c>
      <c r="F129" s="4">
        <v>36256</v>
      </c>
      <c r="G129" s="4">
        <v>31119</v>
      </c>
      <c r="H129" s="4">
        <v>65432</v>
      </c>
      <c r="I129" s="4">
        <v>120078</v>
      </c>
      <c r="J129" s="4">
        <v>481</v>
      </c>
      <c r="K129" s="4">
        <v>1130537</v>
      </c>
      <c r="L129" s="4">
        <v>157948</v>
      </c>
      <c r="M129" s="4">
        <v>30030</v>
      </c>
      <c r="N129" s="4">
        <v>0</v>
      </c>
      <c r="O129" s="4">
        <v>249580</v>
      </c>
      <c r="P129" s="4">
        <v>110910</v>
      </c>
      <c r="Q129" s="4">
        <v>38899</v>
      </c>
      <c r="R129" s="4">
        <v>931931</v>
      </c>
      <c r="S129" s="4">
        <v>345712</v>
      </c>
      <c r="T129" s="4" t="e">
        <v>#N/A</v>
      </c>
      <c r="U129" s="4">
        <v>22174</v>
      </c>
      <c r="V129" s="4">
        <v>811853</v>
      </c>
      <c r="W129" s="4">
        <v>-22174</v>
      </c>
      <c r="X129" s="4">
        <v>24941</v>
      </c>
      <c r="Y129" s="4">
        <v>5553</v>
      </c>
      <c r="Z129" s="4">
        <v>185</v>
      </c>
      <c r="AA129" s="4">
        <v>2767</v>
      </c>
      <c r="AB129" s="4" t="e">
        <v>#N/A</v>
      </c>
      <c r="AC129" s="4" t="e">
        <v>#N/A</v>
      </c>
      <c r="AD129" s="4">
        <v>-2578</v>
      </c>
      <c r="AE129" s="4" t="e">
        <v>#N/A</v>
      </c>
      <c r="AF129" s="4">
        <v>205219.68210000001</v>
      </c>
      <c r="AG129" s="4">
        <v>-15994</v>
      </c>
      <c r="AH129" s="4">
        <v>2364</v>
      </c>
      <c r="AI129" s="4">
        <v>1396</v>
      </c>
      <c r="AJ129" s="4">
        <v>-2578</v>
      </c>
      <c r="AK129" s="4">
        <v>0</v>
      </c>
      <c r="AL129" s="4">
        <v>9818</v>
      </c>
      <c r="AM129" s="4">
        <v>20915</v>
      </c>
      <c r="AN129" s="4">
        <v>0</v>
      </c>
      <c r="AO129" s="4">
        <v>-11784</v>
      </c>
      <c r="AP129" s="4">
        <v>99715</v>
      </c>
      <c r="AQ129" s="4">
        <v>0.11459999999999999</v>
      </c>
      <c r="AR129" s="4">
        <v>31229</v>
      </c>
      <c r="AS129" s="4">
        <v>931450</v>
      </c>
      <c r="AT129" s="4">
        <v>576401</v>
      </c>
      <c r="AU129" s="4">
        <v>33.477499999999999</v>
      </c>
      <c r="AV129" s="4">
        <v>16022</v>
      </c>
      <c r="AW129" s="4">
        <v>5645</v>
      </c>
      <c r="AX129" s="4">
        <v>608</v>
      </c>
      <c r="AY129" s="4">
        <v>31229</v>
      </c>
      <c r="AZ129" s="4">
        <v>31229</v>
      </c>
      <c r="BA129" s="4">
        <v>358770</v>
      </c>
      <c r="BB129" s="4">
        <v>61420</v>
      </c>
      <c r="BC129" s="4">
        <v>47859</v>
      </c>
      <c r="BD129" s="4">
        <v>89324</v>
      </c>
      <c r="BE129" s="4">
        <v>2975</v>
      </c>
      <c r="BF129" s="8">
        <v>1.0969369909558786</v>
      </c>
      <c r="BG129" s="8">
        <v>0.79499991672079817</v>
      </c>
      <c r="BH129" s="5">
        <v>-15994</v>
      </c>
      <c r="BI129" s="4">
        <v>3.6700000000000003E-2</v>
      </c>
      <c r="BJ129" s="5">
        <v>15644.799473800002</v>
      </c>
      <c r="BK129" s="5">
        <v>15644.799473800002</v>
      </c>
      <c r="BL129" s="4">
        <v>426288.81400000001</v>
      </c>
      <c r="BM129" s="5">
        <v>205219.68210000001</v>
      </c>
      <c r="BN129" s="5">
        <v>1</v>
      </c>
      <c r="BO129" s="4">
        <v>0.48499999999999999</v>
      </c>
      <c r="BP129" s="4">
        <v>1</v>
      </c>
      <c r="BQ129" s="4" t="s">
        <v>70</v>
      </c>
      <c r="BR129" s="4">
        <v>1</v>
      </c>
      <c r="BS129" s="4">
        <v>576401</v>
      </c>
      <c r="BT129" s="4">
        <v>0.35603630476005421</v>
      </c>
      <c r="BU129" s="4">
        <v>2.8087023335272967</v>
      </c>
      <c r="BV129" s="4">
        <v>1</v>
      </c>
      <c r="BW129" s="4">
        <v>0</v>
      </c>
      <c r="BX129" s="4">
        <v>3.3509991619551234</v>
      </c>
      <c r="BY129" s="4">
        <v>0.32210055772868396</v>
      </c>
      <c r="BZ129" s="4">
        <v>0.37333096997947068</v>
      </c>
      <c r="CA129" s="4">
        <v>4.3846143776925452E-2</v>
      </c>
      <c r="CB129" s="4">
        <v>0.32948482620254521</v>
      </c>
      <c r="CC129" s="4">
        <v>39.543726235741453</v>
      </c>
      <c r="CD129" s="4" t="s">
        <v>126</v>
      </c>
      <c r="CE129" s="4">
        <v>0.50097023515962735</v>
      </c>
      <c r="CF129" s="4">
        <v>13.745014056592288</v>
      </c>
      <c r="CG129" s="4">
        <v>0.22185126880638159</v>
      </c>
      <c r="CH129" s="4">
        <v>4.1740214672545496E-2</v>
      </c>
      <c r="CI129" s="4">
        <v>5.3448087954782342E-2</v>
      </c>
      <c r="CJ129" s="4">
        <v>71.586419588987852</v>
      </c>
      <c r="CK129" s="4">
        <v>18.278225959171301</v>
      </c>
      <c r="CL129" s="4">
        <v>39.543726235741453</v>
      </c>
      <c r="CM129" s="4">
        <v>-43.562231759656655</v>
      </c>
      <c r="CN129" s="4">
        <v>32.210397334997801</v>
      </c>
      <c r="CO129" s="4">
        <v>-34.329063549309794</v>
      </c>
      <c r="CP129" s="4">
        <v>27.477091854529313</v>
      </c>
      <c r="CQ129" s="4">
        <v>11211.395808200001</v>
      </c>
      <c r="CR129" s="4">
        <v>0.21122486536020371</v>
      </c>
      <c r="CS129" s="4">
        <v>0.10911537442149687</v>
      </c>
      <c r="CT129" s="4">
        <v>2.0097472742801603E-3</v>
      </c>
      <c r="CU129" s="4">
        <v>-0.20061099796334012</v>
      </c>
      <c r="CV129" s="4">
        <v>1.0969369909558786</v>
      </c>
      <c r="CW129" s="4">
        <v>1.2131123441542346</v>
      </c>
      <c r="CX129" s="4">
        <v>0.43299716690290269</v>
      </c>
      <c r="CY129" s="4">
        <v>44.173109243697482</v>
      </c>
      <c r="CZ129" s="4">
        <v>5.4179295316975509</v>
      </c>
      <c r="DA129" s="4">
        <v>1</v>
      </c>
      <c r="DB129" s="4">
        <v>2.6956860045355673</v>
      </c>
      <c r="DC129" s="4">
        <v>0.18278225959171307</v>
      </c>
    </row>
    <row r="130" spans="1:107" s="4" customFormat="1">
      <c r="A130" s="4">
        <v>129</v>
      </c>
      <c r="B130" s="4" t="s">
        <v>92</v>
      </c>
      <c r="C130" s="6">
        <v>43100</v>
      </c>
      <c r="D130" s="7">
        <v>2017</v>
      </c>
      <c r="E130" s="4">
        <v>0.92369999999999997</v>
      </c>
      <c r="F130" s="4">
        <v>34708</v>
      </c>
      <c r="G130" s="4">
        <v>30949</v>
      </c>
      <c r="H130" s="4">
        <v>70156</v>
      </c>
      <c r="I130" s="4">
        <v>151248</v>
      </c>
      <c r="J130" s="4">
        <v>481</v>
      </c>
      <c r="K130" s="4">
        <v>1063216</v>
      </c>
      <c r="L130" s="4">
        <v>90912</v>
      </c>
      <c r="M130" s="4">
        <v>4400</v>
      </c>
      <c r="N130" s="4">
        <v>0</v>
      </c>
      <c r="O130" s="4">
        <v>220114</v>
      </c>
      <c r="P130" s="4">
        <v>95011</v>
      </c>
      <c r="Q130" s="4">
        <v>78613</v>
      </c>
      <c r="R130" s="4">
        <v>871703</v>
      </c>
      <c r="S130" s="4">
        <v>302095</v>
      </c>
      <c r="T130" s="4" t="e">
        <v>#N/A</v>
      </c>
      <c r="U130" s="4">
        <v>30581</v>
      </c>
      <c r="V130" s="4">
        <v>720455</v>
      </c>
      <c r="W130" s="4">
        <v>-30581</v>
      </c>
      <c r="X130" s="4">
        <v>28862</v>
      </c>
      <c r="Y130" s="4">
        <v>2965</v>
      </c>
      <c r="Z130" s="4">
        <v>102</v>
      </c>
      <c r="AA130" s="4">
        <v>-1719</v>
      </c>
      <c r="AB130" s="4" t="e">
        <v>#N/A</v>
      </c>
      <c r="AC130" s="4">
        <v>0</v>
      </c>
      <c r="AD130" s="4">
        <v>2409</v>
      </c>
      <c r="AE130" s="4" t="e">
        <v>#N/A</v>
      </c>
      <c r="AF130" s="4">
        <v>307913.98759999999</v>
      </c>
      <c r="AG130" s="4">
        <v>-6186</v>
      </c>
      <c r="AH130" s="4">
        <v>496</v>
      </c>
      <c r="AI130" s="4">
        <v>15301</v>
      </c>
      <c r="AJ130" s="4">
        <v>2409</v>
      </c>
      <c r="AK130" s="4">
        <v>0</v>
      </c>
      <c r="AL130" s="4">
        <v>9106</v>
      </c>
      <c r="AM130" s="4">
        <v>-18243</v>
      </c>
      <c r="AN130" s="4">
        <v>0</v>
      </c>
      <c r="AO130" s="4">
        <v>-5534</v>
      </c>
      <c r="AP130" s="4">
        <v>99515</v>
      </c>
      <c r="AQ130" s="4">
        <v>0.1195</v>
      </c>
      <c r="AR130" s="4">
        <v>26403</v>
      </c>
      <c r="AS130" s="4">
        <v>871222</v>
      </c>
      <c r="AT130" s="4">
        <v>560502</v>
      </c>
      <c r="AU130" s="4">
        <v>35.460799999999999</v>
      </c>
      <c r="AV130" s="4">
        <v>13612</v>
      </c>
      <c r="AW130" s="4">
        <v>18561</v>
      </c>
      <c r="AX130" s="4">
        <v>-1629</v>
      </c>
      <c r="AY130" s="4">
        <v>26403</v>
      </c>
      <c r="AZ130" s="4">
        <v>26403</v>
      </c>
      <c r="BA130" s="4">
        <v>348119</v>
      </c>
      <c r="BB130" s="4">
        <v>50634</v>
      </c>
      <c r="BC130" s="4">
        <v>38386</v>
      </c>
      <c r="BD130" s="4">
        <v>3871</v>
      </c>
      <c r="BE130" s="4">
        <v>5374</v>
      </c>
      <c r="BF130" s="8">
        <v>0.72241616418068333</v>
      </c>
      <c r="BG130" s="8">
        <v>0.49293874960330053</v>
      </c>
      <c r="BH130" s="5">
        <v>-6186</v>
      </c>
      <c r="BI130" s="4">
        <v>2.63E-2</v>
      </c>
      <c r="BJ130" s="5">
        <v>11211.395808200001</v>
      </c>
      <c r="BK130" s="5">
        <v>11211.395808200001</v>
      </c>
      <c r="BL130" s="4">
        <v>426288.81400000001</v>
      </c>
      <c r="BM130" s="5">
        <v>307913.98759999999</v>
      </c>
      <c r="BN130" s="5">
        <v>1</v>
      </c>
      <c r="BO130" s="4">
        <v>0.72889999999999999</v>
      </c>
      <c r="BP130" s="4">
        <v>1</v>
      </c>
      <c r="BQ130" s="4" t="s">
        <v>70</v>
      </c>
      <c r="BR130" s="4">
        <v>1</v>
      </c>
      <c r="BS130" s="4">
        <v>560502</v>
      </c>
      <c r="BT130" s="4">
        <v>0.54935394985209685</v>
      </c>
      <c r="BU130" s="4">
        <v>1.8203200327752829</v>
      </c>
      <c r="BV130" s="4">
        <v>0</v>
      </c>
      <c r="BW130" s="4">
        <v>1</v>
      </c>
      <c r="BX130" s="4">
        <v>3.0288986042264394</v>
      </c>
      <c r="BY130" s="4">
        <v>-1.8578332593802003</v>
      </c>
      <c r="BZ130" s="4">
        <v>0.63057512136581817</v>
      </c>
      <c r="CA130" s="4">
        <v>0.85926833140835457</v>
      </c>
      <c r="CB130" s="4">
        <v>-0.2286932100425364</v>
      </c>
      <c r="CC130" s="4">
        <v>-43.562231759656655</v>
      </c>
      <c r="CD130" s="4" t="s">
        <v>126</v>
      </c>
      <c r="CE130" s="4">
        <v>0.42462583070863164</v>
      </c>
      <c r="CF130" s="4">
        <v>13.678204048544737</v>
      </c>
      <c r="CG130" s="4">
        <v>0.35645387996209721</v>
      </c>
      <c r="CH130" s="4">
        <v>9.0183239016041014E-2</v>
      </c>
      <c r="CI130" s="4">
        <v>7.4662328779192461E-2</v>
      </c>
      <c r="CJ130" s="4">
        <v>84.268537223186783</v>
      </c>
      <c r="CK130" s="4">
        <v>-34.329063549309794</v>
      </c>
      <c r="CL130" s="4">
        <v>-43.562231759656655</v>
      </c>
      <c r="CM130" s="4">
        <v>32.210397334997801</v>
      </c>
      <c r="CN130" s="4">
        <v>149.35897435897436</v>
      </c>
      <c r="CO130" s="4">
        <v>27.477091854529313</v>
      </c>
      <c r="CP130" s="4">
        <v>23.170350699054907</v>
      </c>
      <c r="CQ130" s="4">
        <v>19865.058732400001</v>
      </c>
      <c r="CR130" s="4">
        <v>0.19447564135949974</v>
      </c>
      <c r="CS130" s="4">
        <v>0.12029785374146929</v>
      </c>
      <c r="CT130" s="4">
        <v>-5.6085669841028918E-2</v>
      </c>
      <c r="CU130" s="4">
        <v>-8.9627755692085295E-2</v>
      </c>
      <c r="CV130" s="4">
        <v>0.72241616418068333</v>
      </c>
      <c r="CW130" s="4">
        <v>1.2196998289555043</v>
      </c>
      <c r="CX130" s="4">
        <v>0.39270867900560569</v>
      </c>
      <c r="CY130" s="4">
        <v>18.490695943431337</v>
      </c>
      <c r="CZ130" s="4">
        <v>4.710598713296295</v>
      </c>
      <c r="DA130" s="4">
        <v>1</v>
      </c>
      <c r="DB130" s="4">
        <v>2.8855260762342971</v>
      </c>
      <c r="DC130" s="4">
        <v>-0.34329063549309785</v>
      </c>
    </row>
    <row r="131" spans="1:107" s="4" customFormat="1">
      <c r="A131" s="4">
        <v>130</v>
      </c>
      <c r="B131" s="4" t="s">
        <v>92</v>
      </c>
      <c r="C131" s="6">
        <v>42735</v>
      </c>
      <c r="D131" s="7">
        <v>2016</v>
      </c>
      <c r="E131" s="4">
        <v>0.94579999999999997</v>
      </c>
      <c r="F131" s="4">
        <v>33036</v>
      </c>
      <c r="G131" s="4">
        <v>31451</v>
      </c>
      <c r="H131" s="4">
        <v>67354</v>
      </c>
      <c r="I131" s="4">
        <v>116656</v>
      </c>
      <c r="J131" s="4">
        <v>481</v>
      </c>
      <c r="K131" s="4">
        <v>980997</v>
      </c>
      <c r="L131" s="4">
        <v>158046</v>
      </c>
      <c r="M131" s="4">
        <v>9097</v>
      </c>
      <c r="N131" s="4">
        <v>0</v>
      </c>
      <c r="O131" s="4">
        <v>226342</v>
      </c>
      <c r="P131" s="4">
        <v>85619</v>
      </c>
      <c r="Q131" s="4">
        <v>41757</v>
      </c>
      <c r="R131" s="4">
        <v>822738</v>
      </c>
      <c r="S131" s="4">
        <v>301157</v>
      </c>
      <c r="T131" s="4" t="e">
        <v>#N/A</v>
      </c>
      <c r="U131" s="4">
        <v>20283</v>
      </c>
      <c r="V131" s="4">
        <v>706082</v>
      </c>
      <c r="W131" s="4">
        <v>-20283</v>
      </c>
      <c r="X131" s="4">
        <v>27022</v>
      </c>
      <c r="Y131" s="4">
        <v>5896</v>
      </c>
      <c r="Z131" s="4">
        <v>185</v>
      </c>
      <c r="AA131" s="4">
        <v>6739</v>
      </c>
      <c r="AB131" s="4" t="e">
        <v>#N/A</v>
      </c>
      <c r="AC131" s="4" t="e">
        <v>#N/A</v>
      </c>
      <c r="AD131" s="4">
        <v>730</v>
      </c>
      <c r="AE131" s="4">
        <v>62.599400000000003</v>
      </c>
      <c r="AF131" s="4">
        <v>357624.28210000001</v>
      </c>
      <c r="AG131" s="4">
        <v>1128</v>
      </c>
      <c r="AH131" s="4">
        <v>3935</v>
      </c>
      <c r="AI131" s="4">
        <v>2430</v>
      </c>
      <c r="AJ131" s="4">
        <v>730</v>
      </c>
      <c r="AK131" s="4">
        <v>0</v>
      </c>
      <c r="AL131" s="4">
        <v>10505</v>
      </c>
      <c r="AM131" s="4">
        <v>-15152</v>
      </c>
      <c r="AN131" s="4">
        <v>0</v>
      </c>
      <c r="AO131" s="4">
        <v>6286</v>
      </c>
      <c r="AP131" s="4">
        <v>105428</v>
      </c>
      <c r="AQ131" s="4">
        <v>0.17069999999999999</v>
      </c>
      <c r="AR131" s="4">
        <v>40205</v>
      </c>
      <c r="AS131" s="4">
        <v>822257</v>
      </c>
      <c r="AT131" s="4">
        <v>511076</v>
      </c>
      <c r="AU131" s="4">
        <v>27.886700000000001</v>
      </c>
      <c r="AV131" s="4">
        <v>15372</v>
      </c>
      <c r="AW131" s="4">
        <v>7220</v>
      </c>
      <c r="AX131" s="4">
        <v>-454</v>
      </c>
      <c r="AY131" s="4">
        <v>40205</v>
      </c>
      <c r="AZ131" s="4">
        <v>40205</v>
      </c>
      <c r="BA131" s="4">
        <v>374072</v>
      </c>
      <c r="BB131" s="4">
        <v>47539</v>
      </c>
      <c r="BC131" s="4">
        <v>55123</v>
      </c>
      <c r="BD131" s="4">
        <v>31797</v>
      </c>
      <c r="BE131" s="4">
        <v>6626</v>
      </c>
      <c r="BF131" s="8">
        <v>0.93854580990261971</v>
      </c>
      <c r="BG131" s="8">
        <v>0.65535420381292009</v>
      </c>
      <c r="BH131" s="5">
        <v>1128</v>
      </c>
      <c r="BI131" s="4">
        <v>4.6600000000000003E-2</v>
      </c>
      <c r="BJ131" s="5">
        <v>19865.058732400001</v>
      </c>
      <c r="BK131" s="5">
        <v>19865.058732400001</v>
      </c>
      <c r="BL131" s="4">
        <v>426288.81400000001</v>
      </c>
      <c r="BM131" s="5">
        <v>357624.28210000001</v>
      </c>
      <c r="BN131" s="5">
        <v>1</v>
      </c>
      <c r="BO131" s="4">
        <v>0.92589999999999995</v>
      </c>
      <c r="BP131" s="4">
        <v>1</v>
      </c>
      <c r="BQ131" s="4" t="s">
        <v>70</v>
      </c>
      <c r="BR131" s="4">
        <v>1</v>
      </c>
      <c r="BS131" s="4">
        <v>511076</v>
      </c>
      <c r="BT131" s="4">
        <v>0.69974775199774597</v>
      </c>
      <c r="BU131" s="4">
        <v>1.4290864059870838</v>
      </c>
      <c r="BV131" s="4">
        <v>1</v>
      </c>
      <c r="BW131" s="4">
        <v>0</v>
      </c>
      <c r="BX131" s="4">
        <v>4.8867318636066397</v>
      </c>
      <c r="BY131" s="4">
        <v>1.5248561460941659</v>
      </c>
      <c r="BZ131" s="4">
        <v>-1.4442136614957681</v>
      </c>
      <c r="CA131" s="4">
        <v>2.0039946463155851</v>
      </c>
      <c r="CB131" s="4">
        <v>-3.4482083078113535</v>
      </c>
      <c r="CC131" s="4">
        <v>32.210397334997801</v>
      </c>
      <c r="CD131" s="4" t="s">
        <v>126</v>
      </c>
      <c r="CE131" s="4">
        <v>0.49409423535381175</v>
      </c>
      <c r="CF131" s="4">
        <v>13.620393081466769</v>
      </c>
      <c r="CG131" s="4">
        <v>0.47974058920652746</v>
      </c>
      <c r="CH131" s="4">
        <v>5.0753702879896154E-2</v>
      </c>
      <c r="CI131" s="4">
        <v>8.8600480368429685E-2</v>
      </c>
      <c r="CJ131" s="4">
        <v>79.29262134937143</v>
      </c>
      <c r="CK131" s="4">
        <v>27.477091854529313</v>
      </c>
      <c r="CL131" s="4">
        <v>32.210397334997801</v>
      </c>
      <c r="CM131" s="4">
        <v>149.35897435897436</v>
      </c>
      <c r="CN131" s="4">
        <v>14.705882352941169</v>
      </c>
      <c r="CO131" s="4">
        <v>23.170350699054907</v>
      </c>
      <c r="CP131" s="4">
        <v>29.539130874690134</v>
      </c>
      <c r="CQ131" s="4">
        <v>15025.337744099998</v>
      </c>
      <c r="CR131" s="4">
        <v>0.24285130867906915</v>
      </c>
      <c r="CS131" s="4">
        <v>0.12201940350391012</v>
      </c>
      <c r="CT131" s="4">
        <v>2.9278817522381262E-2</v>
      </c>
      <c r="CU131" s="4">
        <v>0.62599427298759147</v>
      </c>
      <c r="CV131" s="4">
        <v>0.93854580990261971</v>
      </c>
      <c r="CW131" s="4">
        <v>1.1923564974511935</v>
      </c>
      <c r="CX131" s="4">
        <v>0.44287346695990421</v>
      </c>
      <c r="CY131" s="4">
        <v>19.989284636281315</v>
      </c>
      <c r="CZ131" s="4">
        <v>7.8667360627382239</v>
      </c>
      <c r="DA131" s="4">
        <v>0</v>
      </c>
      <c r="DB131" s="4">
        <v>2.7319238802352261</v>
      </c>
      <c r="DC131" s="4">
        <v>0.27477091854529312</v>
      </c>
    </row>
    <row r="132" spans="1:107" s="4" customFormat="1">
      <c r="A132" s="4">
        <v>131</v>
      </c>
      <c r="B132" s="4" t="s">
        <v>92</v>
      </c>
      <c r="C132" s="6">
        <v>42369</v>
      </c>
      <c r="D132" s="7">
        <v>2015</v>
      </c>
      <c r="E132" s="4">
        <v>0.91139999999999999</v>
      </c>
      <c r="F132" s="4">
        <v>34917</v>
      </c>
      <c r="G132" s="4">
        <v>33475</v>
      </c>
      <c r="H132" s="4">
        <v>48025</v>
      </c>
      <c r="I132" s="4">
        <v>137454</v>
      </c>
      <c r="J132" s="4">
        <v>1034</v>
      </c>
      <c r="K132" s="4">
        <v>1050031</v>
      </c>
      <c r="L132" s="4">
        <v>135179</v>
      </c>
      <c r="M132" s="4">
        <v>22574</v>
      </c>
      <c r="N132" s="4">
        <v>0</v>
      </c>
      <c r="O132" s="4">
        <v>203114</v>
      </c>
      <c r="P132" s="4">
        <v>177022</v>
      </c>
      <c r="Q132" s="4">
        <v>62214</v>
      </c>
      <c r="R132" s="4">
        <v>938137</v>
      </c>
      <c r="S132" s="4">
        <v>324218</v>
      </c>
      <c r="T132" s="4" t="e">
        <v>#N/A</v>
      </c>
      <c r="U132" s="4">
        <v>20652</v>
      </c>
      <c r="V132" s="4">
        <v>800683</v>
      </c>
      <c r="W132" s="4">
        <v>-20652</v>
      </c>
      <c r="X132" s="4">
        <v>28366</v>
      </c>
      <c r="Y132" s="4">
        <v>5494</v>
      </c>
      <c r="Z132" s="4">
        <v>2664</v>
      </c>
      <c r="AA132" s="4">
        <v>7714</v>
      </c>
      <c r="AB132" s="4" t="e">
        <v>#N/A</v>
      </c>
      <c r="AC132" s="4" t="e">
        <v>#N/A</v>
      </c>
      <c r="AD132" s="4">
        <v>3075</v>
      </c>
      <c r="AE132" s="4">
        <v>33.787599999999998</v>
      </c>
      <c r="AF132" s="4">
        <v>262267.4633</v>
      </c>
      <c r="AG132" s="4">
        <v>1386</v>
      </c>
      <c r="AH132" s="4">
        <v>1562</v>
      </c>
      <c r="AI132" s="4" t="e">
        <v>#N/A</v>
      </c>
      <c r="AJ132" s="4">
        <v>3075</v>
      </c>
      <c r="AK132" s="4">
        <v>0</v>
      </c>
      <c r="AL132" s="4">
        <v>11440</v>
      </c>
      <c r="AM132" s="4">
        <v>-27205</v>
      </c>
      <c r="AN132" s="4">
        <v>0</v>
      </c>
      <c r="AO132" s="4">
        <v>4623</v>
      </c>
      <c r="AP132" s="4">
        <v>102429</v>
      </c>
      <c r="AQ132" s="4">
        <v>0.13039999999999999</v>
      </c>
      <c r="AR132" s="4">
        <v>31539</v>
      </c>
      <c r="AS132" s="4">
        <v>937103</v>
      </c>
      <c r="AT132" s="4">
        <v>602479</v>
      </c>
      <c r="AU132" s="4">
        <v>27.918099999999999</v>
      </c>
      <c r="AV132" s="4">
        <v>10519</v>
      </c>
      <c r="AW132" s="4" t="e">
        <v>#N/A</v>
      </c>
      <c r="AX132" s="4">
        <v>-4380</v>
      </c>
      <c r="AY132" s="4">
        <v>31539</v>
      </c>
      <c r="AZ132" s="4">
        <v>31539</v>
      </c>
      <c r="BA132" s="4">
        <v>347512</v>
      </c>
      <c r="BB132" s="4">
        <v>34681</v>
      </c>
      <c r="BC132" s="4">
        <v>37678</v>
      </c>
      <c r="BD132" s="4">
        <v>8186</v>
      </c>
      <c r="BE132" s="4">
        <v>8569</v>
      </c>
      <c r="BF132" s="8">
        <v>0.76764590335675931</v>
      </c>
      <c r="BG132" s="8">
        <v>0.51361910166310187</v>
      </c>
      <c r="BH132" s="5">
        <v>1386</v>
      </c>
      <c r="BI132" s="4">
        <v>3.8899999999999997E-2</v>
      </c>
      <c r="BJ132" s="5">
        <v>15025.337744099998</v>
      </c>
      <c r="BK132" s="5">
        <v>15025.337744099998</v>
      </c>
      <c r="BL132" s="4">
        <v>386255.46899999998</v>
      </c>
      <c r="BM132" s="5">
        <v>262267.4633</v>
      </c>
      <c r="BN132" s="5">
        <v>1</v>
      </c>
      <c r="BO132" s="4">
        <v>0.67900000000000005</v>
      </c>
      <c r="BP132" s="4">
        <v>1</v>
      </c>
      <c r="BQ132" s="4" t="s">
        <v>70</v>
      </c>
      <c r="BR132" s="4">
        <v>1</v>
      </c>
      <c r="BS132" s="4">
        <v>602479</v>
      </c>
      <c r="BT132" s="4">
        <v>0.4353138670393491</v>
      </c>
      <c r="BU132" s="4">
        <v>2.2971930731294794</v>
      </c>
      <c r="BV132" s="4">
        <v>1</v>
      </c>
      <c r="BW132" s="4">
        <v>0</v>
      </c>
      <c r="BX132" s="4">
        <v>3.3618757175124738</v>
      </c>
      <c r="BY132" s="4">
        <v>0.46451554461681077</v>
      </c>
      <c r="BZ132" s="4">
        <v>-3.625518519116818E-3</v>
      </c>
      <c r="CA132" s="4">
        <v>-2.4046916346788412</v>
      </c>
      <c r="CB132" s="4">
        <v>2.4010661161597242</v>
      </c>
      <c r="CC132" s="4">
        <v>149.35897435897436</v>
      </c>
      <c r="CD132" s="4" t="s">
        <v>126</v>
      </c>
      <c r="CE132" s="4">
        <v>0.47640501423951293</v>
      </c>
      <c r="CF132" s="4">
        <v>13.751651272760405</v>
      </c>
      <c r="CG132" s="4">
        <v>0.27956200794873243</v>
      </c>
      <c r="CH132" s="4">
        <v>6.6316540121538758E-2</v>
      </c>
      <c r="CI132" s="4">
        <v>0.11173861938306576</v>
      </c>
      <c r="CJ132" s="4">
        <v>120.91983091105169</v>
      </c>
      <c r="CK132" s="4">
        <v>23.170350699054907</v>
      </c>
      <c r="CL132" s="4">
        <v>149.35897435897436</v>
      </c>
      <c r="CM132" s="4">
        <v>14.705882352941169</v>
      </c>
      <c r="CN132" s="4">
        <v>72.304573672874682</v>
      </c>
      <c r="CO132" s="4">
        <v>29.539130874690134</v>
      </c>
      <c r="CP132" s="4">
        <v>-187.31392729360837</v>
      </c>
      <c r="CQ132" s="4">
        <v>6025.5853163999991</v>
      </c>
      <c r="CR132" s="4">
        <v>0.21040956704617769</v>
      </c>
      <c r="CS132" s="4">
        <v>8.8411394071441593E-2</v>
      </c>
      <c r="CT132" s="4">
        <v>6.417528986410681E-2</v>
      </c>
      <c r="CU132" s="4">
        <v>0.33787583820030281</v>
      </c>
      <c r="CV132" s="4">
        <v>0.76764590335675931</v>
      </c>
      <c r="CW132" s="4">
        <v>1.1192725582724059</v>
      </c>
      <c r="CX132" s="4">
        <v>0.33713042280311845</v>
      </c>
      <c r="CY132" s="4">
        <v>17.431205508227333</v>
      </c>
      <c r="CZ132" s="4">
        <v>5.2348712569234772</v>
      </c>
      <c r="DA132" s="4">
        <v>1</v>
      </c>
      <c r="DB132" s="4">
        <v>2.8935376814365643</v>
      </c>
      <c r="DC132" s="4">
        <v>0.23170350699054909</v>
      </c>
    </row>
    <row r="133" spans="1:107" s="4" customFormat="1">
      <c r="A133" s="4">
        <v>132</v>
      </c>
      <c r="B133" s="4" t="s">
        <v>92</v>
      </c>
      <c r="C133" s="6">
        <v>42004</v>
      </c>
      <c r="D133" s="7">
        <v>2014</v>
      </c>
      <c r="E133" s="4">
        <v>1.0834999999999999</v>
      </c>
      <c r="F133" s="4">
        <v>32288</v>
      </c>
      <c r="G133" s="4">
        <v>33290</v>
      </c>
      <c r="H133" s="4">
        <v>34394</v>
      </c>
      <c r="I133" s="4">
        <v>122346</v>
      </c>
      <c r="J133" s="4">
        <v>2038</v>
      </c>
      <c r="K133" s="4">
        <v>956995</v>
      </c>
      <c r="L133" s="4">
        <v>119187</v>
      </c>
      <c r="M133" s="4">
        <v>41872</v>
      </c>
      <c r="N133" s="4">
        <v>0</v>
      </c>
      <c r="O133" s="4">
        <v>179556</v>
      </c>
      <c r="P133" s="4">
        <v>153464</v>
      </c>
      <c r="Q133" s="4">
        <v>57843</v>
      </c>
      <c r="R133" s="4">
        <v>883770</v>
      </c>
      <c r="S133" s="4">
        <v>288619</v>
      </c>
      <c r="T133" s="4" t="e">
        <v>#N/A</v>
      </c>
      <c r="U133" s="4">
        <v>30699</v>
      </c>
      <c r="V133" s="4">
        <v>761424</v>
      </c>
      <c r="W133" s="4">
        <v>-30699</v>
      </c>
      <c r="X133" s="4">
        <v>23092</v>
      </c>
      <c r="Y133" s="4">
        <v>5856</v>
      </c>
      <c r="Z133" s="4">
        <v>29</v>
      </c>
      <c r="AA133" s="4">
        <v>-7607</v>
      </c>
      <c r="AB133" s="4" t="e">
        <v>#N/A</v>
      </c>
      <c r="AC133" s="4">
        <v>0</v>
      </c>
      <c r="AD133" s="4">
        <v>2731</v>
      </c>
      <c r="AE133" s="4" t="e">
        <v>#N/A</v>
      </c>
      <c r="AF133" s="4">
        <v>209157.3363</v>
      </c>
      <c r="AG133" s="4">
        <v>1690</v>
      </c>
      <c r="AH133" s="4">
        <v>-352</v>
      </c>
      <c r="AI133" s="4">
        <v>1953</v>
      </c>
      <c r="AJ133" s="4">
        <v>2731</v>
      </c>
      <c r="AK133" s="4">
        <v>0</v>
      </c>
      <c r="AL133" s="4">
        <v>16230</v>
      </c>
      <c r="AM133" s="4">
        <v>-1130</v>
      </c>
      <c r="AN133" s="4">
        <v>0</v>
      </c>
      <c r="AO133" s="4">
        <v>1381</v>
      </c>
      <c r="AP133" s="4">
        <v>96252</v>
      </c>
      <c r="AQ133" s="4">
        <v>9.3700000000000006E-2</v>
      </c>
      <c r="AR133" s="4">
        <v>25606</v>
      </c>
      <c r="AS133" s="4">
        <v>881732</v>
      </c>
      <c r="AT133" s="4">
        <v>578921</v>
      </c>
      <c r="AU133" s="4">
        <v>25.0381</v>
      </c>
      <c r="AV133" s="4">
        <v>8060</v>
      </c>
      <c r="AW133" s="4">
        <v>6317</v>
      </c>
      <c r="AX133" s="4">
        <v>-1475</v>
      </c>
      <c r="AY133" s="4">
        <v>25606</v>
      </c>
      <c r="AZ133" s="4">
        <v>25606</v>
      </c>
      <c r="BA133" s="4">
        <v>329560</v>
      </c>
      <c r="BB133" s="4">
        <v>33882</v>
      </c>
      <c r="BC133" s="4">
        <v>32191</v>
      </c>
      <c r="BD133" s="4">
        <v>26030</v>
      </c>
      <c r="BE133" s="4">
        <v>8587</v>
      </c>
      <c r="BF133" s="8">
        <v>0.88727052784725291</v>
      </c>
      <c r="BG133" s="8">
        <v>0.62336324849198177</v>
      </c>
      <c r="BH133" s="5">
        <v>1690</v>
      </c>
      <c r="BI133" s="4">
        <v>1.5599999999999999E-2</v>
      </c>
      <c r="BJ133" s="5">
        <v>6025.5853163999991</v>
      </c>
      <c r="BK133" s="5">
        <v>6025.5853163999991</v>
      </c>
      <c r="BL133" s="4">
        <v>386255.46899999998</v>
      </c>
      <c r="BM133" s="5">
        <v>209157.3363</v>
      </c>
      <c r="BN133" s="5">
        <v>1</v>
      </c>
      <c r="BO133" s="4">
        <v>0.54149999999999998</v>
      </c>
      <c r="BP133" s="4">
        <v>1</v>
      </c>
      <c r="BQ133" s="4" t="s">
        <v>70</v>
      </c>
      <c r="BR133" s="4">
        <v>1</v>
      </c>
      <c r="BS133" s="4">
        <v>578921</v>
      </c>
      <c r="BT133" s="4">
        <v>0.3612882177360987</v>
      </c>
      <c r="BU133" s="4">
        <v>2.7678732682349616</v>
      </c>
      <c r="BV133" s="4">
        <v>1</v>
      </c>
      <c r="BW133" s="4">
        <v>0</v>
      </c>
      <c r="BX133" s="4">
        <v>2.8973601728956631</v>
      </c>
      <c r="BY133" s="4">
        <v>0.58843330351408696</v>
      </c>
      <c r="BZ133" s="4">
        <v>4.3846143776925452E-2</v>
      </c>
      <c r="CA133" s="4" t="e">
        <v>#N/A</v>
      </c>
      <c r="CB133" s="4" t="e">
        <v>#N/A</v>
      </c>
      <c r="CC133" s="4">
        <v>14.705882352941169</v>
      </c>
      <c r="CD133" s="4" t="s">
        <v>126</v>
      </c>
      <c r="CE133" s="4">
        <v>0.23531927346715609</v>
      </c>
      <c r="CF133" s="4">
        <v>13.691952126771358</v>
      </c>
      <c r="CG133" s="4">
        <v>0.23666489749991512</v>
      </c>
      <c r="CH133" s="4">
        <v>6.5450286839336028E-2</v>
      </c>
      <c r="CI133" s="4">
        <v>9.2407191228426694E-2</v>
      </c>
      <c r="CJ133" s="4">
        <v>110.64987663443107</v>
      </c>
      <c r="CK133" s="4">
        <v>29.539130874690134</v>
      </c>
      <c r="CL133" s="4">
        <v>14.705882352941169</v>
      </c>
      <c r="CM133" s="4">
        <v>72.304573672874682</v>
      </c>
      <c r="CN133" s="4" t="e">
        <v>#DIV/0!</v>
      </c>
      <c r="CO133" s="4">
        <v>-187.31392729360837</v>
      </c>
      <c r="CP133" s="4" t="e">
        <v>#DIV/0!</v>
      </c>
      <c r="CQ133" s="4">
        <v>5253.0743783999997</v>
      </c>
      <c r="CR133" s="4">
        <v>0.20031229844869139</v>
      </c>
      <c r="CS133" s="4">
        <v>7.545175781029001E-2</v>
      </c>
      <c r="CT133" s="4">
        <v>9.1243027527096343E-2</v>
      </c>
      <c r="CU133" s="4">
        <v>-0.25488776249094858</v>
      </c>
      <c r="CV133" s="4">
        <v>0.88727052784725291</v>
      </c>
      <c r="CW133" s="4">
        <v>1.0828552677732894</v>
      </c>
      <c r="CX133" s="4">
        <v>0.31015630802821109</v>
      </c>
      <c r="CY133" s="4">
        <v>16.610690578781881</v>
      </c>
      <c r="CZ133" s="4">
        <v>4.4230559955503432</v>
      </c>
      <c r="DA133" s="4">
        <v>1</v>
      </c>
      <c r="DB133" s="4">
        <v>3.0620645210467781</v>
      </c>
      <c r="DC133" s="4">
        <v>0.29539130874690139</v>
      </c>
    </row>
    <row r="134" spans="1:107" s="4" customFormat="1">
      <c r="A134" s="4">
        <v>133</v>
      </c>
      <c r="B134" s="4" t="s">
        <v>92</v>
      </c>
      <c r="C134" s="6">
        <v>41639</v>
      </c>
      <c r="D134" s="7">
        <v>2013</v>
      </c>
      <c r="E134" s="4">
        <v>1.0166999999999999</v>
      </c>
      <c r="F134" s="4">
        <v>30342</v>
      </c>
      <c r="G134" s="4">
        <v>30968</v>
      </c>
      <c r="H134" s="4">
        <v>34472</v>
      </c>
      <c r="I134" s="4">
        <v>80419</v>
      </c>
      <c r="J134" s="4">
        <v>2591</v>
      </c>
      <c r="K134" s="4">
        <v>877137</v>
      </c>
      <c r="L134" s="4">
        <v>131890</v>
      </c>
      <c r="M134" s="4">
        <v>53144</v>
      </c>
      <c r="N134" s="4">
        <v>0</v>
      </c>
      <c r="O134" s="4">
        <v>164735</v>
      </c>
      <c r="P134" s="4">
        <v>154073</v>
      </c>
      <c r="Q134" s="4">
        <v>19887</v>
      </c>
      <c r="R134" s="4">
        <v>856112</v>
      </c>
      <c r="S134" s="4">
        <v>259405</v>
      </c>
      <c r="T134" s="4" t="e">
        <v>#N/A</v>
      </c>
      <c r="U134" s="4">
        <v>23023</v>
      </c>
      <c r="V134" s="4">
        <v>775693</v>
      </c>
      <c r="W134" s="4">
        <v>-23023</v>
      </c>
      <c r="X134" s="4">
        <v>24511</v>
      </c>
      <c r="Y134" s="4">
        <v>4346</v>
      </c>
      <c r="Z134" s="4">
        <v>200</v>
      </c>
      <c r="AA134" s="4">
        <v>1488</v>
      </c>
      <c r="AB134" s="4" t="e">
        <v>#N/A</v>
      </c>
      <c r="AC134" s="4">
        <v>0</v>
      </c>
      <c r="AD134" s="4">
        <v>-3837</v>
      </c>
      <c r="AE134" s="4" t="e">
        <v>#N/A</v>
      </c>
      <c r="AF134" s="4">
        <v>219199.9785</v>
      </c>
      <c r="AG134" s="4">
        <v>4129</v>
      </c>
      <c r="AH134" s="4">
        <v>-4590</v>
      </c>
      <c r="AI134" s="4">
        <v>2421</v>
      </c>
      <c r="AJ134" s="4">
        <v>-3837</v>
      </c>
      <c r="AK134" s="4">
        <v>0</v>
      </c>
      <c r="AL134" s="4">
        <v>17177</v>
      </c>
      <c r="AM134" s="4">
        <v>-32785</v>
      </c>
      <c r="AN134" s="4">
        <v>0</v>
      </c>
      <c r="AO134" s="4">
        <v>1603</v>
      </c>
      <c r="AP134" s="4">
        <v>88204</v>
      </c>
      <c r="AQ134" s="4">
        <v>0.1482</v>
      </c>
      <c r="AR134" s="4">
        <v>19767</v>
      </c>
      <c r="AS134" s="4">
        <v>853521</v>
      </c>
      <c r="AT134" s="4">
        <v>579530</v>
      </c>
      <c r="AU134" s="4">
        <v>16.6448</v>
      </c>
      <c r="AV134" s="4">
        <v>4192</v>
      </c>
      <c r="AW134" s="4">
        <v>7949</v>
      </c>
      <c r="AX134" s="4">
        <v>1226</v>
      </c>
      <c r="AY134" s="4">
        <v>19767</v>
      </c>
      <c r="AZ134" s="4">
        <v>19767</v>
      </c>
      <c r="BA134" s="4">
        <v>313632</v>
      </c>
      <c r="BB134" s="4">
        <v>22844</v>
      </c>
      <c r="BC134" s="4">
        <v>25185</v>
      </c>
      <c r="BD134" s="4">
        <v>76710</v>
      </c>
      <c r="BE134" s="4">
        <v>509</v>
      </c>
      <c r="BF134" s="8">
        <v>1.4667926733732077</v>
      </c>
      <c r="BG134" s="8">
        <v>1.0894937763463859</v>
      </c>
      <c r="BH134" s="5">
        <v>4129</v>
      </c>
      <c r="BI134" s="4">
        <v>1.3599999999999999E-2</v>
      </c>
      <c r="BJ134" s="5">
        <v>5253.0743783999997</v>
      </c>
      <c r="BK134" s="5">
        <v>5253.0743783999997</v>
      </c>
      <c r="BL134" s="4">
        <v>386255.46899999998</v>
      </c>
      <c r="BM134" s="5">
        <v>219199.9785</v>
      </c>
      <c r="BN134" s="5">
        <v>1</v>
      </c>
      <c r="BO134" s="4">
        <v>0.5675</v>
      </c>
      <c r="BP134" s="4">
        <v>1</v>
      </c>
      <c r="BQ134" s="4" t="s">
        <v>70</v>
      </c>
      <c r="BR134" s="4">
        <v>1</v>
      </c>
      <c r="BS134" s="4">
        <v>579530</v>
      </c>
      <c r="BT134" s="4">
        <v>0.37823750021569202</v>
      </c>
      <c r="BU134" s="4">
        <v>2.6438415001943079</v>
      </c>
      <c r="BV134" s="4">
        <v>1</v>
      </c>
      <c r="BW134" s="4">
        <v>0</v>
      </c>
      <c r="BX134" s="4">
        <v>2.3089268693815761</v>
      </c>
      <c r="BY134" s="4">
        <v>4.959035090815858</v>
      </c>
      <c r="BZ134" s="4">
        <v>0.85926833140835457</v>
      </c>
      <c r="CA134" s="4" t="e">
        <v>#N/A</v>
      </c>
      <c r="CB134" s="4" t="e">
        <v>#N/A</v>
      </c>
      <c r="CC134" s="4">
        <v>72.304573672874682</v>
      </c>
      <c r="CD134" s="4" t="s">
        <v>126</v>
      </c>
      <c r="CE134" s="4">
        <v>0.26574970295947792</v>
      </c>
      <c r="CF134" s="4">
        <v>13.660156487686422</v>
      </c>
      <c r="CG134" s="4">
        <v>0.25604124069923095</v>
      </c>
      <c r="CH134" s="4">
        <v>2.3229437269889922E-2</v>
      </c>
      <c r="CI134" s="4">
        <v>8.3513144378574239E-2</v>
      </c>
      <c r="CJ134" s="4">
        <v>81.93342607242711</v>
      </c>
      <c r="CK134" s="4">
        <v>-187.31392729360837</v>
      </c>
      <c r="CL134" s="4">
        <v>72.304573672874682</v>
      </c>
      <c r="CM134" s="4" t="e">
        <v>#DIV/0!</v>
      </c>
      <c r="CN134" s="4" t="e">
        <v>#DIV/0!</v>
      </c>
      <c r="CO134" s="4" t="e">
        <v>#DIV/0!</v>
      </c>
      <c r="CP134" s="4" t="e">
        <v>#DIV/0!</v>
      </c>
      <c r="CQ134" s="4">
        <v>3048.7144168170003</v>
      </c>
      <c r="CR134" s="4">
        <v>0.17728638309006298</v>
      </c>
      <c r="CS134" s="4">
        <v>7.5707384080587581E-2</v>
      </c>
      <c r="CT134" s="4">
        <v>-2.3935728750539509E-2</v>
      </c>
      <c r="CU134" s="4">
        <v>-2.8633811603243919</v>
      </c>
      <c r="CV134" s="4">
        <v>1.4667926733732077</v>
      </c>
      <c r="CW134" s="4">
        <v>1.0245587025996599</v>
      </c>
      <c r="CX134" s="4">
        <v>0.28425620761651682</v>
      </c>
      <c r="CY134" s="4">
        <v>230.46168958742632</v>
      </c>
      <c r="CZ134" s="4">
        <v>3.4108674270529571</v>
      </c>
      <c r="DA134" s="4">
        <v>0</v>
      </c>
      <c r="DB134" s="4">
        <v>3.3002910506736569</v>
      </c>
      <c r="DC134" s="4">
        <v>-1.8731392729360838</v>
      </c>
    </row>
    <row r="135" spans="1:107" s="4" customFormat="1">
      <c r="A135" s="4">
        <v>134</v>
      </c>
      <c r="B135" s="4" t="s">
        <v>92</v>
      </c>
      <c r="C135" s="6">
        <v>41274</v>
      </c>
      <c r="D135" s="7">
        <v>2012</v>
      </c>
      <c r="E135" s="4">
        <v>0.80469999999999997</v>
      </c>
      <c r="F135" s="4">
        <v>30330</v>
      </c>
      <c r="G135" s="4">
        <v>29739</v>
      </c>
      <c r="H135" s="4">
        <v>39819</v>
      </c>
      <c r="I135" s="4">
        <v>195018</v>
      </c>
      <c r="J135" s="4">
        <v>3143</v>
      </c>
      <c r="K135" s="4">
        <v>795135</v>
      </c>
      <c r="L135" s="4">
        <v>67283</v>
      </c>
      <c r="M135" s="4">
        <v>53787</v>
      </c>
      <c r="N135" s="4">
        <v>0</v>
      </c>
      <c r="O135" s="4">
        <v>168909</v>
      </c>
      <c r="P135" s="4">
        <v>158247</v>
      </c>
      <c r="Q135" s="4">
        <v>73752</v>
      </c>
      <c r="R135" s="4">
        <v>854267</v>
      </c>
      <c r="S135" s="4">
        <v>313862</v>
      </c>
      <c r="T135" s="4" t="e">
        <v>#N/A</v>
      </c>
      <c r="U135" s="4">
        <v>25897</v>
      </c>
      <c r="V135" s="4">
        <v>659249</v>
      </c>
      <c r="W135" s="4">
        <v>-25897</v>
      </c>
      <c r="X135" s="4">
        <v>26249</v>
      </c>
      <c r="Y135" s="4">
        <v>4636</v>
      </c>
      <c r="Z135" s="4">
        <v>14</v>
      </c>
      <c r="AA135" s="4">
        <v>352</v>
      </c>
      <c r="AB135" s="4" t="e">
        <v>#N/A</v>
      </c>
      <c r="AC135" s="4">
        <v>50000</v>
      </c>
      <c r="AD135" s="4">
        <v>-13204</v>
      </c>
      <c r="AE135" s="4" t="e">
        <v>#N/A</v>
      </c>
      <c r="AF135" s="4">
        <v>233086.3909</v>
      </c>
      <c r="AG135" s="4">
        <v>-30225</v>
      </c>
      <c r="AH135" s="4">
        <v>-2060</v>
      </c>
      <c r="AI135" s="4">
        <v>1121</v>
      </c>
      <c r="AJ135" s="4">
        <v>-13204</v>
      </c>
      <c r="AK135" s="4">
        <v>0</v>
      </c>
      <c r="AL135" s="4">
        <v>25319</v>
      </c>
      <c r="AM135" s="4">
        <v>-3411</v>
      </c>
      <c r="AN135" s="4">
        <v>0</v>
      </c>
      <c r="AO135" s="4">
        <v>-28188</v>
      </c>
      <c r="AP135" s="4">
        <v>90367</v>
      </c>
      <c r="AQ135" s="4">
        <v>2.7799999999999998E-2</v>
      </c>
      <c r="AR135" s="4">
        <v>-22329</v>
      </c>
      <c r="AS135" s="4">
        <v>851124</v>
      </c>
      <c r="AT135" s="4">
        <v>515086</v>
      </c>
      <c r="AU135" s="4" t="e">
        <v>#N/A</v>
      </c>
      <c r="AV135" s="4">
        <v>3791</v>
      </c>
      <c r="AW135" s="4">
        <v>4552</v>
      </c>
      <c r="AX135" s="4">
        <v>-2653</v>
      </c>
      <c r="AY135" s="4">
        <v>-22639</v>
      </c>
      <c r="AZ135" s="4">
        <v>-22639</v>
      </c>
      <c r="BA135" s="4">
        <v>298805</v>
      </c>
      <c r="BB135" s="4">
        <v>-5310</v>
      </c>
      <c r="BC135" s="4">
        <v>-21191</v>
      </c>
      <c r="BD135" s="4">
        <v>-2446</v>
      </c>
      <c r="BE135" s="4">
        <v>-8568</v>
      </c>
      <c r="BF135" s="8">
        <v>0.635510568255238</v>
      </c>
      <c r="BG135" s="8">
        <v>0.47998646278805035</v>
      </c>
      <c r="BH135" s="5">
        <v>-27515</v>
      </c>
      <c r="BI135" s="4">
        <v>7.8930000000000007E-3</v>
      </c>
      <c r="BJ135" s="5">
        <v>3048.7144168170003</v>
      </c>
      <c r="BK135" s="5">
        <v>3048.7144168170003</v>
      </c>
      <c r="BL135" s="4">
        <v>386255.46899999998</v>
      </c>
      <c r="BM135" s="5">
        <v>233086.3909</v>
      </c>
      <c r="BN135" s="5">
        <v>1</v>
      </c>
      <c r="BO135" s="4">
        <v>0.73350000000000004</v>
      </c>
      <c r="BP135" s="4">
        <v>1</v>
      </c>
      <c r="BQ135" s="4" t="s">
        <v>70</v>
      </c>
      <c r="BR135" s="4">
        <v>1</v>
      </c>
      <c r="BS135" s="4">
        <v>515086</v>
      </c>
      <c r="BT135" s="4">
        <v>0.4525193674454363</v>
      </c>
      <c r="BU135" s="4">
        <v>2.2098501676186877</v>
      </c>
      <c r="BV135" s="4" t="e">
        <v>#N/A</v>
      </c>
      <c r="BW135" s="4" t="e">
        <v>#N/A</v>
      </c>
      <c r="BX135" s="4">
        <v>-2.6501082214342824</v>
      </c>
      <c r="BY135" s="4">
        <v>-12.761543298366469</v>
      </c>
      <c r="BZ135" s="4">
        <v>2.0039946463155851</v>
      </c>
      <c r="CA135" s="4" t="e">
        <v>#N/A</v>
      </c>
      <c r="CB135" s="4" t="e">
        <v>#N/A</v>
      </c>
      <c r="CC135" s="4">
        <v>-87.832397761745682</v>
      </c>
      <c r="CD135" s="4" t="e">
        <v>#N/A</v>
      </c>
      <c r="CE135" s="4">
        <v>0</v>
      </c>
      <c r="CF135" s="4">
        <v>13.657999070277038</v>
      </c>
      <c r="CG135" s="4">
        <v>0.33165086151226725</v>
      </c>
      <c r="CH135" s="4">
        <v>8.6333663831097307E-2</v>
      </c>
      <c r="CI135" s="4">
        <v>0.10192805107984951</v>
      </c>
      <c r="CJ135" s="4">
        <v>214.33212685887094</v>
      </c>
      <c r="CK135" s="4" t="e">
        <v>#DIV/0!</v>
      </c>
      <c r="CL135" s="4" t="e">
        <v>#DIV/0!</v>
      </c>
      <c r="CM135" s="4" t="e">
        <v>#DIV/0!</v>
      </c>
      <c r="CN135" s="4" t="e">
        <v>#DIV/0!</v>
      </c>
      <c r="CO135" s="4" t="e">
        <v>#DIV/0!</v>
      </c>
      <c r="CP135" s="4" t="e">
        <v>#DIV/0!</v>
      </c>
      <c r="CQ135" s="4" t="e">
        <v>#DIV/0!</v>
      </c>
      <c r="CR135" s="4">
        <v>0.16509475374794999</v>
      </c>
      <c r="CS135" s="4">
        <v>8.2116012909312891E-2</v>
      </c>
      <c r="CT135" s="4" t="e">
        <v>#N/A</v>
      </c>
      <c r="CU135" s="4">
        <v>7.3080743578827864E-2</v>
      </c>
      <c r="CV135" s="4">
        <v>0.635510568255238</v>
      </c>
      <c r="CW135" s="4">
        <v>0.93078042345074785</v>
      </c>
      <c r="CX135" s="4">
        <v>0.32792388067235373</v>
      </c>
      <c r="CY135" s="4">
        <v>-11.813258636788049</v>
      </c>
      <c r="CZ135" s="4">
        <v>-4.3951883763099753</v>
      </c>
      <c r="DA135" s="4">
        <v>1</v>
      </c>
      <c r="DB135" s="4">
        <v>2.7217917428678846</v>
      </c>
      <c r="DC135" s="4">
        <v>-1.236782378596605</v>
      </c>
    </row>
    <row r="136" spans="1:107" s="4" customFormat="1">
      <c r="A136" s="4">
        <v>135</v>
      </c>
      <c r="B136" s="4" t="s">
        <v>93</v>
      </c>
      <c r="C136" s="6">
        <v>44561</v>
      </c>
      <c r="D136" s="7">
        <v>2021</v>
      </c>
      <c r="E136" s="4">
        <v>1.0229999999999999</v>
      </c>
      <c r="F136" s="4">
        <v>80783</v>
      </c>
      <c r="G136" s="4">
        <v>56739</v>
      </c>
      <c r="H136" s="4">
        <v>127899</v>
      </c>
      <c r="I136" s="4">
        <v>156049</v>
      </c>
      <c r="J136" s="4">
        <v>64437</v>
      </c>
      <c r="K136" s="4">
        <v>698856</v>
      </c>
      <c r="L136" s="4">
        <v>82727</v>
      </c>
      <c r="M136" s="4">
        <v>187992</v>
      </c>
      <c r="N136" s="4">
        <v>0</v>
      </c>
      <c r="O136" s="4">
        <v>402105</v>
      </c>
      <c r="P136" s="4">
        <v>313846</v>
      </c>
      <c r="Q136" s="4">
        <v>28904</v>
      </c>
      <c r="R136" s="4">
        <v>945573</v>
      </c>
      <c r="S136" s="4">
        <v>266734</v>
      </c>
      <c r="T136" s="4">
        <v>0</v>
      </c>
      <c r="U136" s="4">
        <v>5797</v>
      </c>
      <c r="V136" s="4">
        <v>789524</v>
      </c>
      <c r="W136" s="4">
        <v>-5797</v>
      </c>
      <c r="X136" s="4">
        <v>41136</v>
      </c>
      <c r="Y136" s="4">
        <v>7611</v>
      </c>
      <c r="Z136" s="4">
        <v>441</v>
      </c>
      <c r="AA136" s="4">
        <v>35339</v>
      </c>
      <c r="AB136" s="4" t="e">
        <v>#N/A</v>
      </c>
      <c r="AC136" s="4">
        <v>0</v>
      </c>
      <c r="AD136" s="4">
        <v>30489</v>
      </c>
      <c r="AE136" s="4">
        <v>20.526499999999999</v>
      </c>
      <c r="AF136" s="4">
        <v>341743.32069999998</v>
      </c>
      <c r="AG136" s="4">
        <v>24924</v>
      </c>
      <c r="AH136" s="4">
        <v>6581</v>
      </c>
      <c r="AI136" s="4">
        <v>2743</v>
      </c>
      <c r="AJ136" s="4">
        <v>30489</v>
      </c>
      <c r="AK136" s="4">
        <v>0</v>
      </c>
      <c r="AL136" s="4">
        <v>2341</v>
      </c>
      <c r="AM136" s="4">
        <v>-2001</v>
      </c>
      <c r="AN136" s="4">
        <v>0</v>
      </c>
      <c r="AO136" s="4">
        <v>32061</v>
      </c>
      <c r="AP136" s="4">
        <v>285082</v>
      </c>
      <c r="AQ136" s="4">
        <v>1.3653</v>
      </c>
      <c r="AR136" s="4">
        <v>95611</v>
      </c>
      <c r="AS136" s="4">
        <v>881136</v>
      </c>
      <c r="AT136" s="4">
        <v>676498</v>
      </c>
      <c r="AU136" s="4">
        <v>19.9514</v>
      </c>
      <c r="AV136" s="4">
        <v>24145</v>
      </c>
      <c r="AW136" s="4">
        <v>9898</v>
      </c>
      <c r="AX136" s="4">
        <v>1263</v>
      </c>
      <c r="AY136" s="4">
        <v>95611</v>
      </c>
      <c r="AZ136" s="4">
        <v>95611</v>
      </c>
      <c r="BA136" s="4">
        <v>1124514</v>
      </c>
      <c r="BB136" s="4">
        <v>116781</v>
      </c>
      <c r="BC136" s="4">
        <v>121019</v>
      </c>
      <c r="BD136" s="4">
        <v>316832</v>
      </c>
      <c r="BE136" s="4">
        <v>38100</v>
      </c>
      <c r="BF136" s="8">
        <v>2.5419836077129618</v>
      </c>
      <c r="BG136" s="8">
        <v>2.0243064678402298</v>
      </c>
      <c r="BH136" s="5">
        <v>24924</v>
      </c>
      <c r="BI136" s="9">
        <v>0.24</v>
      </c>
      <c r="BJ136" s="5">
        <v>25056</v>
      </c>
      <c r="BK136" s="5">
        <v>25056</v>
      </c>
      <c r="BL136" s="4">
        <v>104400</v>
      </c>
      <c r="BM136" s="5">
        <v>341743.32069999998</v>
      </c>
      <c r="BN136" s="5">
        <v>1</v>
      </c>
      <c r="BO136" s="4">
        <v>4.2750000000000004</v>
      </c>
      <c r="BP136" s="4">
        <v>0</v>
      </c>
      <c r="BQ136" s="4" t="s">
        <v>70</v>
      </c>
      <c r="BR136" s="4">
        <v>1</v>
      </c>
      <c r="BS136" s="4">
        <v>676498</v>
      </c>
      <c r="BT136" s="4">
        <v>0.50516530824924832</v>
      </c>
      <c r="BU136" s="4">
        <v>1.9795500278229725</v>
      </c>
      <c r="BV136" s="4">
        <v>1</v>
      </c>
      <c r="BW136" s="4">
        <v>0</v>
      </c>
      <c r="BX136" s="4">
        <v>10.111435076932187</v>
      </c>
      <c r="BY136" s="4">
        <v>1.4446212454420735</v>
      </c>
      <c r="BZ136" s="4" t="e">
        <v>#N/A</v>
      </c>
      <c r="CA136" s="4">
        <v>7.372765063590532E-2</v>
      </c>
      <c r="CB136" s="4" t="e">
        <v>#N/A</v>
      </c>
      <c r="CC136" s="4">
        <v>33.333333333333329</v>
      </c>
      <c r="CD136" s="4" t="s">
        <v>126</v>
      </c>
      <c r="CE136" s="4">
        <v>0.26206189664369162</v>
      </c>
      <c r="CF136" s="4">
        <v>13.759546371926826</v>
      </c>
      <c r="CG136" s="4">
        <v>0.47199951775272775</v>
      </c>
      <c r="CH136" s="4">
        <v>3.0567708680345144E-2</v>
      </c>
      <c r="CI136" s="4">
        <v>4.755612356096528E-2</v>
      </c>
      <c r="CJ136" s="4">
        <v>51.967258047451473</v>
      </c>
      <c r="CK136" s="4">
        <v>27.500033338222927</v>
      </c>
      <c r="CL136" s="4">
        <v>33.333333333333329</v>
      </c>
      <c r="CM136" s="4">
        <v>-9.9999999999999982</v>
      </c>
      <c r="CN136" s="4">
        <v>17.647058823529417</v>
      </c>
      <c r="CO136" s="4">
        <v>-8.1366147664490249</v>
      </c>
      <c r="CP136" s="4">
        <v>15.337119927659092</v>
      </c>
      <c r="CQ136" s="4">
        <v>18792</v>
      </c>
      <c r="CR136" s="4">
        <v>0.11805645888789126</v>
      </c>
      <c r="CS136" s="4">
        <v>0.2206936957802306</v>
      </c>
      <c r="CT136" s="4">
        <v>4.332391562120308E-2</v>
      </c>
      <c r="CU136" s="4">
        <v>0.20526496366301739</v>
      </c>
      <c r="CV136" s="4">
        <v>2.5419836077129618</v>
      </c>
      <c r="CW136" s="4">
        <v>0.73908201693576281</v>
      </c>
      <c r="CX136" s="4">
        <v>0.59439200115890956</v>
      </c>
      <c r="CY136" s="4">
        <v>-0.42698162729658795</v>
      </c>
      <c r="CZ136" s="4">
        <v>14.1332272970504</v>
      </c>
      <c r="DA136" s="4">
        <v>1</v>
      </c>
      <c r="DB136" s="4">
        <v>3.5450036365817632</v>
      </c>
      <c r="DC136" s="4">
        <v>0.2750003333822294</v>
      </c>
    </row>
    <row r="137" spans="1:107" s="4" customFormat="1">
      <c r="A137" s="4">
        <v>136</v>
      </c>
      <c r="B137" s="4" t="s">
        <v>93</v>
      </c>
      <c r="C137" s="6">
        <v>44196</v>
      </c>
      <c r="D137" s="7">
        <v>2020</v>
      </c>
      <c r="E137" s="4">
        <v>1.0562</v>
      </c>
      <c r="F137" s="4">
        <v>80128</v>
      </c>
      <c r="G137" s="4">
        <v>58781</v>
      </c>
      <c r="H137" s="4">
        <v>181116</v>
      </c>
      <c r="I137" s="4">
        <v>140516</v>
      </c>
      <c r="J137" s="4">
        <v>17687</v>
      </c>
      <c r="K137" s="4">
        <v>677537</v>
      </c>
      <c r="L137" s="4">
        <v>79102</v>
      </c>
      <c r="M137" s="4">
        <v>147409</v>
      </c>
      <c r="N137" s="4">
        <v>0</v>
      </c>
      <c r="O137" s="4">
        <v>338548</v>
      </c>
      <c r="P137" s="4">
        <v>251289</v>
      </c>
      <c r="Q137" s="4">
        <v>15565</v>
      </c>
      <c r="R137" s="4">
        <v>865243</v>
      </c>
      <c r="S137" s="4">
        <v>249146</v>
      </c>
      <c r="T137" s="4">
        <v>0</v>
      </c>
      <c r="U137" s="4">
        <v>9610</v>
      </c>
      <c r="V137" s="4">
        <v>724727</v>
      </c>
      <c r="W137" s="4">
        <v>-9610</v>
      </c>
      <c r="X137" s="4">
        <v>60382</v>
      </c>
      <c r="Y137" s="4">
        <v>7766</v>
      </c>
      <c r="Z137" s="4">
        <v>25</v>
      </c>
      <c r="AA137" s="4">
        <v>50772</v>
      </c>
      <c r="AB137" s="4" t="e">
        <v>#N/A</v>
      </c>
      <c r="AC137" s="4">
        <v>0</v>
      </c>
      <c r="AD137" s="4">
        <v>22437</v>
      </c>
      <c r="AE137" s="4">
        <v>21.179500000000001</v>
      </c>
      <c r="AF137" s="4">
        <v>390684.61180000001</v>
      </c>
      <c r="AG137" s="4">
        <v>18045</v>
      </c>
      <c r="AH137" s="4">
        <v>4866</v>
      </c>
      <c r="AI137" s="4">
        <v>2474</v>
      </c>
      <c r="AJ137" s="4">
        <v>22437</v>
      </c>
      <c r="AK137" s="4">
        <v>0</v>
      </c>
      <c r="AL137" s="4">
        <v>2156</v>
      </c>
      <c r="AM137" s="4">
        <v>-2919</v>
      </c>
      <c r="AN137" s="4">
        <v>0</v>
      </c>
      <c r="AO137" s="4">
        <v>22975</v>
      </c>
      <c r="AP137" s="4">
        <v>273244</v>
      </c>
      <c r="AQ137" s="4">
        <v>1.0629999999999999</v>
      </c>
      <c r="AR137" s="4">
        <v>74989</v>
      </c>
      <c r="AS137" s="4">
        <v>847556</v>
      </c>
      <c r="AT137" s="4">
        <v>613941</v>
      </c>
      <c r="AU137" s="4">
        <v>21.5549</v>
      </c>
      <c r="AV137" s="4">
        <v>20736</v>
      </c>
      <c r="AW137" s="4">
        <v>8022</v>
      </c>
      <c r="AX137" s="4">
        <v>476</v>
      </c>
      <c r="AY137" s="4">
        <v>74989</v>
      </c>
      <c r="AZ137" s="4">
        <v>74989</v>
      </c>
      <c r="BA137" s="4">
        <v>986292</v>
      </c>
      <c r="BB137" s="4">
        <v>80540</v>
      </c>
      <c r="BC137" s="4">
        <v>96201</v>
      </c>
      <c r="BD137" s="4">
        <v>310713</v>
      </c>
      <c r="BE137" s="4">
        <v>30203</v>
      </c>
      <c r="BF137" s="8">
        <v>2.9082310911212956</v>
      </c>
      <c r="BG137" s="8">
        <v>2.3379899797887784</v>
      </c>
      <c r="BH137" s="5">
        <v>18045</v>
      </c>
      <c r="BI137" s="9">
        <v>0.18</v>
      </c>
      <c r="BJ137" s="5">
        <v>18792</v>
      </c>
      <c r="BK137" s="5">
        <v>18792</v>
      </c>
      <c r="BL137" s="4">
        <v>104400</v>
      </c>
      <c r="BM137" s="5">
        <v>390684.61180000001</v>
      </c>
      <c r="BN137" s="5">
        <v>1</v>
      </c>
      <c r="BO137" s="4">
        <v>5.3144999999999998</v>
      </c>
      <c r="BP137" s="4">
        <v>0</v>
      </c>
      <c r="BQ137" s="4" t="s">
        <v>70</v>
      </c>
      <c r="BR137" s="4">
        <v>1</v>
      </c>
      <c r="BS137" s="4">
        <v>613941</v>
      </c>
      <c r="BT137" s="4">
        <v>0.63635530417417963</v>
      </c>
      <c r="BU137" s="4">
        <v>1.5714491471045955</v>
      </c>
      <c r="BV137" s="4">
        <v>0</v>
      </c>
      <c r="BW137" s="4">
        <v>1</v>
      </c>
      <c r="BX137" s="4">
        <v>8.6668138314901135</v>
      </c>
      <c r="BY137" s="4">
        <v>-2.2026963874287002</v>
      </c>
      <c r="BZ137" s="4" t="e">
        <v>#N/A</v>
      </c>
      <c r="CA137" s="4">
        <v>-0.10474597738088971</v>
      </c>
      <c r="CB137" s="4" t="e">
        <v>#N/A</v>
      </c>
      <c r="CC137" s="4">
        <v>-9.9999999999999982</v>
      </c>
      <c r="CD137" s="4" t="s">
        <v>126</v>
      </c>
      <c r="CE137" s="4">
        <v>0.25059675419061461</v>
      </c>
      <c r="CF137" s="4">
        <v>13.670765671317509</v>
      </c>
      <c r="CG137" s="4">
        <v>0.64124621638083168</v>
      </c>
      <c r="CH137" s="4">
        <v>1.7989166049306379E-2</v>
      </c>
      <c r="CI137" s="4">
        <v>9.1511704384213674E-2</v>
      </c>
      <c r="CJ137" s="4">
        <v>155.12914579836291</v>
      </c>
      <c r="CK137" s="4">
        <v>-8.1366147664490249</v>
      </c>
      <c r="CL137" s="4">
        <v>-9.9999999999999982</v>
      </c>
      <c r="CM137" s="4">
        <v>17.647058823529417</v>
      </c>
      <c r="CN137" s="4">
        <v>30.76923076923077</v>
      </c>
      <c r="CO137" s="4">
        <v>15.337119927659092</v>
      </c>
      <c r="CP137" s="4">
        <v>31.129803238596352</v>
      </c>
      <c r="CQ137" s="4">
        <v>20880</v>
      </c>
      <c r="CR137" s="4">
        <v>0.10941088226082153</v>
      </c>
      <c r="CS137" s="4">
        <v>0.30193136494603251</v>
      </c>
      <c r="CT137" s="4">
        <v>-1.8206251280042829E-2</v>
      </c>
      <c r="CU137" s="4">
        <v>0.21179542981501631</v>
      </c>
      <c r="CV137" s="4">
        <v>2.9082310911212956</v>
      </c>
      <c r="CW137" s="4">
        <v>0.78305978782839036</v>
      </c>
      <c r="CX137" s="4">
        <v>0.55143409545868416</v>
      </c>
      <c r="CY137" s="4">
        <v>-2.8622653378803431</v>
      </c>
      <c r="CZ137" s="4">
        <v>12.214365875548303</v>
      </c>
      <c r="DA137" s="4">
        <v>1</v>
      </c>
      <c r="DB137" s="4">
        <v>3.4728352050604867</v>
      </c>
      <c r="DC137" s="4">
        <v>-8.1366147664490213E-2</v>
      </c>
    </row>
    <row r="138" spans="1:107" s="4" customFormat="1">
      <c r="A138" s="4">
        <v>137</v>
      </c>
      <c r="B138" s="4" t="s">
        <v>93</v>
      </c>
      <c r="C138" s="6">
        <v>43830</v>
      </c>
      <c r="D138" s="7">
        <v>2019</v>
      </c>
      <c r="E138" s="4">
        <v>0.85709999999999997</v>
      </c>
      <c r="F138" s="4">
        <v>74579</v>
      </c>
      <c r="G138" s="4">
        <v>47983</v>
      </c>
      <c r="H138" s="4">
        <v>95924</v>
      </c>
      <c r="I138" s="4">
        <v>127687</v>
      </c>
      <c r="J138" s="4">
        <v>9804</v>
      </c>
      <c r="K138" s="4">
        <v>623936</v>
      </c>
      <c r="L138" s="4">
        <v>49408</v>
      </c>
      <c r="M138" s="4">
        <v>161447</v>
      </c>
      <c r="N138" s="4">
        <v>0</v>
      </c>
      <c r="O138" s="4">
        <v>278731</v>
      </c>
      <c r="P138" s="4">
        <v>188187</v>
      </c>
      <c r="Q138" s="4">
        <v>11201</v>
      </c>
      <c r="R138" s="4">
        <v>751009</v>
      </c>
      <c r="S138" s="4">
        <v>198230</v>
      </c>
      <c r="T138" s="4">
        <v>0</v>
      </c>
      <c r="U138" s="4">
        <v>9293</v>
      </c>
      <c r="V138" s="4">
        <v>623322</v>
      </c>
      <c r="W138" s="4">
        <v>-9293</v>
      </c>
      <c r="X138" s="4">
        <v>52358</v>
      </c>
      <c r="Y138" s="4">
        <v>6747</v>
      </c>
      <c r="Z138" s="4">
        <v>196</v>
      </c>
      <c r="AA138" s="4">
        <v>43065</v>
      </c>
      <c r="AB138" s="4" t="e">
        <v>#N/A</v>
      </c>
      <c r="AC138" s="4">
        <v>0</v>
      </c>
      <c r="AD138" s="4">
        <v>21192</v>
      </c>
      <c r="AE138" s="4">
        <v>23.732099999999999</v>
      </c>
      <c r="AF138" s="4">
        <v>370791.87060000002</v>
      </c>
      <c r="AG138" s="4">
        <v>17631</v>
      </c>
      <c r="AH138" s="4">
        <v>5358</v>
      </c>
      <c r="AI138" s="4">
        <v>1492</v>
      </c>
      <c r="AJ138" s="4">
        <v>21192</v>
      </c>
      <c r="AK138" s="4">
        <v>0</v>
      </c>
      <c r="AL138" s="4">
        <v>1940</v>
      </c>
      <c r="AM138" s="4">
        <v>-1628</v>
      </c>
      <c r="AN138" s="4">
        <v>0</v>
      </c>
      <c r="AO138" s="4">
        <v>22577</v>
      </c>
      <c r="AP138" s="4">
        <v>278311</v>
      </c>
      <c r="AQ138" s="4">
        <v>1.1617999999999999</v>
      </c>
      <c r="AR138" s="4">
        <v>81631</v>
      </c>
      <c r="AS138" s="4">
        <v>741205</v>
      </c>
      <c r="AT138" s="4">
        <v>550839</v>
      </c>
      <c r="AU138" s="4">
        <v>21.0549</v>
      </c>
      <c r="AV138" s="4">
        <v>21851</v>
      </c>
      <c r="AW138" s="4">
        <v>6195</v>
      </c>
      <c r="AX138" s="4">
        <v>299</v>
      </c>
      <c r="AY138" s="4">
        <v>81631</v>
      </c>
      <c r="AZ138" s="4">
        <v>81631</v>
      </c>
      <c r="BA138" s="4">
        <v>1032120</v>
      </c>
      <c r="BB138" s="4">
        <v>98307</v>
      </c>
      <c r="BC138" s="4">
        <v>103781</v>
      </c>
      <c r="BD138" s="4">
        <v>254550</v>
      </c>
      <c r="BE138" s="4">
        <v>27939</v>
      </c>
      <c r="BF138" s="8">
        <v>2.599716494239821</v>
      </c>
      <c r="BG138" s="8">
        <v>2.0156398067148573</v>
      </c>
      <c r="BH138" s="5">
        <v>17631</v>
      </c>
      <c r="BI138" s="9">
        <v>0.2</v>
      </c>
      <c r="BJ138" s="5">
        <v>20880</v>
      </c>
      <c r="BK138" s="5">
        <v>20880</v>
      </c>
      <c r="BL138" s="4">
        <v>104400</v>
      </c>
      <c r="BM138" s="5">
        <v>370791.87060000002</v>
      </c>
      <c r="BN138" s="5">
        <v>1</v>
      </c>
      <c r="BO138" s="4">
        <v>5.0419999999999998</v>
      </c>
      <c r="BP138" s="4">
        <v>0</v>
      </c>
      <c r="BQ138" s="4" t="s">
        <v>70</v>
      </c>
      <c r="BR138" s="4">
        <v>1</v>
      </c>
      <c r="BS138" s="4">
        <v>550839</v>
      </c>
      <c r="BT138" s="4">
        <v>0.67314019268788161</v>
      </c>
      <c r="BU138" s="4">
        <v>1.4855746408589141</v>
      </c>
      <c r="BV138" s="4">
        <v>1</v>
      </c>
      <c r="BW138" s="4">
        <v>0</v>
      </c>
      <c r="BX138" s="4">
        <v>10.869510218918814</v>
      </c>
      <c r="BY138" s="4">
        <v>1.1553648937894891</v>
      </c>
      <c r="BZ138" s="4" t="e">
        <v>#N/A</v>
      </c>
      <c r="CA138" s="4">
        <v>1.9140506373399553</v>
      </c>
      <c r="CB138" s="4" t="e">
        <v>#N/A</v>
      </c>
      <c r="CC138" s="4">
        <v>17.647058823529417</v>
      </c>
      <c r="CD138" s="4" t="s">
        <v>126</v>
      </c>
      <c r="CE138" s="4">
        <v>0.25578517964988789</v>
      </c>
      <c r="CF138" s="4">
        <v>13.529172914695769</v>
      </c>
      <c r="CG138" s="4">
        <v>0.70090345122362041</v>
      </c>
      <c r="CH138" s="4">
        <v>1.4914601556039941E-2</v>
      </c>
      <c r="CI138" s="4">
        <v>5.8990658340348709E-2</v>
      </c>
      <c r="CJ138" s="4">
        <v>135.11030912894611</v>
      </c>
      <c r="CK138" s="4">
        <v>15.337119927659092</v>
      </c>
      <c r="CL138" s="4">
        <v>17.647058823529417</v>
      </c>
      <c r="CM138" s="4">
        <v>30.76923076923077</v>
      </c>
      <c r="CN138" s="4">
        <v>-13.33333333333333</v>
      </c>
      <c r="CO138" s="4">
        <v>31.129803238596352</v>
      </c>
      <c r="CP138" s="4">
        <v>-17.473471759273419</v>
      </c>
      <c r="CQ138" s="4">
        <v>17748</v>
      </c>
      <c r="CR138" s="4">
        <v>8.0703426989556723E-2</v>
      </c>
      <c r="CS138" s="4">
        <v>0.22703189975086849</v>
      </c>
      <c r="CT138" s="4">
        <v>1.4422971780983618E-2</v>
      </c>
      <c r="CU138" s="4">
        <v>0.23732116755990609</v>
      </c>
      <c r="CV138" s="4">
        <v>2.599716494239821</v>
      </c>
      <c r="CW138" s="4">
        <v>0.83079696781263612</v>
      </c>
      <c r="CX138" s="4">
        <v>0.50601173845715353</v>
      </c>
      <c r="CY138" s="4">
        <v>-1.2640037223952181</v>
      </c>
      <c r="CZ138" s="4">
        <v>14.819393688536941</v>
      </c>
      <c r="DA138" s="4">
        <v>1</v>
      </c>
      <c r="DB138" s="4">
        <v>3.7885738788276244</v>
      </c>
      <c r="DC138" s="4">
        <v>0.15337119927659093</v>
      </c>
    </row>
    <row r="139" spans="1:107" s="4" customFormat="1">
      <c r="A139" s="4">
        <v>138</v>
      </c>
      <c r="B139" s="4" t="s">
        <v>93</v>
      </c>
      <c r="C139" s="6">
        <v>43465</v>
      </c>
      <c r="D139" s="7">
        <v>2018</v>
      </c>
      <c r="E139" s="4">
        <v>0.92569999999999997</v>
      </c>
      <c r="F139" s="4">
        <v>77918</v>
      </c>
      <c r="G139" s="4">
        <v>46482</v>
      </c>
      <c r="H139" s="4">
        <v>153747</v>
      </c>
      <c r="I139" s="4">
        <v>178255</v>
      </c>
      <c r="J139" s="4">
        <v>13849</v>
      </c>
      <c r="K139" s="4">
        <v>602230</v>
      </c>
      <c r="L139" s="4">
        <v>44376</v>
      </c>
      <c r="M139" s="4">
        <v>72790</v>
      </c>
      <c r="N139" s="4">
        <v>0</v>
      </c>
      <c r="O139" s="4">
        <v>207778</v>
      </c>
      <c r="P139" s="4">
        <v>120617</v>
      </c>
      <c r="Q139" s="4">
        <v>15018</v>
      </c>
      <c r="R139" s="4">
        <v>728587</v>
      </c>
      <c r="S139" s="4">
        <v>243109</v>
      </c>
      <c r="T139" s="4">
        <v>0</v>
      </c>
      <c r="U139" s="4">
        <v>7942</v>
      </c>
      <c r="V139" s="4">
        <v>550332</v>
      </c>
      <c r="W139" s="4">
        <v>-7942</v>
      </c>
      <c r="X139" s="4">
        <v>48767</v>
      </c>
      <c r="Y139" s="4">
        <v>6926</v>
      </c>
      <c r="Z139" s="4">
        <v>49</v>
      </c>
      <c r="AA139" s="4">
        <v>40825</v>
      </c>
      <c r="AB139" s="4" t="e">
        <v>#N/A</v>
      </c>
      <c r="AC139" s="4">
        <v>4</v>
      </c>
      <c r="AD139" s="4">
        <v>23524</v>
      </c>
      <c r="AE139" s="4">
        <v>24.141200000000001</v>
      </c>
      <c r="AF139" s="4">
        <v>285988.9204</v>
      </c>
      <c r="AG139" s="4">
        <v>15828</v>
      </c>
      <c r="AH139" s="4">
        <v>5088</v>
      </c>
      <c r="AI139" s="4">
        <v>1394</v>
      </c>
      <c r="AJ139" s="4">
        <v>23524</v>
      </c>
      <c r="AK139" s="4">
        <v>0</v>
      </c>
      <c r="AL139" s="4">
        <v>2209</v>
      </c>
      <c r="AM139" s="4">
        <v>-4972</v>
      </c>
      <c r="AN139" s="4">
        <v>0</v>
      </c>
      <c r="AO139" s="4">
        <v>21076</v>
      </c>
      <c r="AP139" s="4">
        <v>274354</v>
      </c>
      <c r="AQ139" s="4">
        <v>0.91439999999999999</v>
      </c>
      <c r="AR139" s="4">
        <v>70776</v>
      </c>
      <c r="AS139" s="4">
        <v>714738</v>
      </c>
      <c r="AT139" s="4">
        <v>483269</v>
      </c>
      <c r="AU139" s="4">
        <v>22.242799999999999</v>
      </c>
      <c r="AV139" s="4">
        <v>20503</v>
      </c>
      <c r="AW139" s="4">
        <v>4991</v>
      </c>
      <c r="AX139" s="4">
        <v>899</v>
      </c>
      <c r="AY139" s="4">
        <v>70776</v>
      </c>
      <c r="AZ139" s="4">
        <v>70776</v>
      </c>
      <c r="BA139" s="4">
        <v>962582</v>
      </c>
      <c r="BB139" s="4">
        <v>87298</v>
      </c>
      <c r="BC139" s="4">
        <v>92178</v>
      </c>
      <c r="BD139" s="4">
        <v>181690</v>
      </c>
      <c r="BE139" s="4">
        <v>30450</v>
      </c>
      <c r="BF139" s="8">
        <v>1.7079745308686993</v>
      </c>
      <c r="BG139" s="8">
        <v>1.2708591624358363</v>
      </c>
      <c r="BH139" s="5">
        <v>15828</v>
      </c>
      <c r="BI139" s="9">
        <v>0.17</v>
      </c>
      <c r="BJ139" s="5">
        <v>17748</v>
      </c>
      <c r="BK139" s="5">
        <v>17748</v>
      </c>
      <c r="BL139" s="4">
        <v>104400</v>
      </c>
      <c r="BM139" s="5">
        <v>285988.9204</v>
      </c>
      <c r="BN139" s="5">
        <v>1</v>
      </c>
      <c r="BO139" s="4">
        <v>3.8845000000000001</v>
      </c>
      <c r="BP139" s="4">
        <v>0</v>
      </c>
      <c r="BQ139" s="4" t="s">
        <v>70</v>
      </c>
      <c r="BR139" s="4">
        <v>1</v>
      </c>
      <c r="BS139" s="4">
        <v>483269</v>
      </c>
      <c r="BT139" s="4">
        <v>0.59177998257699127</v>
      </c>
      <c r="BU139" s="4">
        <v>1.689817211534185</v>
      </c>
      <c r="BV139" s="4">
        <v>1</v>
      </c>
      <c r="BW139" s="4">
        <v>0</v>
      </c>
      <c r="BX139" s="4">
        <v>9.7141453251293246</v>
      </c>
      <c r="BY139" s="4">
        <v>1.268514445546927</v>
      </c>
      <c r="BZ139" s="4">
        <v>0.13242991726762079</v>
      </c>
      <c r="CA139" s="4">
        <v>-0.94041136172726369</v>
      </c>
      <c r="CB139" s="4">
        <v>1.0728412789948845</v>
      </c>
      <c r="CC139" s="4">
        <v>30.76923076923077</v>
      </c>
      <c r="CD139" s="4" t="s">
        <v>126</v>
      </c>
      <c r="CE139" s="4">
        <v>0.25076297049847407</v>
      </c>
      <c r="CF139" s="4">
        <v>13.498862320959871</v>
      </c>
      <c r="CG139" s="4">
        <v>0.55661410373778286</v>
      </c>
      <c r="CH139" s="4">
        <v>2.0612500634790355E-2</v>
      </c>
      <c r="CI139" s="4">
        <v>4.3661108260842928E-2</v>
      </c>
      <c r="CJ139" s="4">
        <v>111.30521153302568</v>
      </c>
      <c r="CK139" s="4">
        <v>31.129803238596352</v>
      </c>
      <c r="CL139" s="4">
        <v>30.76923076923077</v>
      </c>
      <c r="CM139" s="4">
        <v>-13.33333333333333</v>
      </c>
      <c r="CN139" s="4">
        <v>742.69662921348322</v>
      </c>
      <c r="CO139" s="4">
        <v>-17.473471759273419</v>
      </c>
      <c r="CP139" s="4">
        <v>189.37657625768773</v>
      </c>
      <c r="CQ139" s="4">
        <v>13572</v>
      </c>
      <c r="CR139" s="4">
        <v>8.1519434192484905E-2</v>
      </c>
      <c r="CS139" s="4">
        <v>0.31796477290975544</v>
      </c>
      <c r="CT139" s="4">
        <v>0.10570435988167293</v>
      </c>
      <c r="CU139" s="4">
        <v>0.24141203264376543</v>
      </c>
      <c r="CV139" s="4">
        <v>1.7079745308686993</v>
      </c>
      <c r="CW139" s="4">
        <v>0.82657253011651322</v>
      </c>
      <c r="CX139" s="4">
        <v>0.42994274410318062</v>
      </c>
      <c r="CY139" s="4">
        <v>-3.0986206896551725</v>
      </c>
      <c r="CZ139" s="4">
        <v>14.64525967939181</v>
      </c>
      <c r="DA139" s="4">
        <v>1</v>
      </c>
      <c r="DB139" s="4">
        <v>2.9969560978820202</v>
      </c>
      <c r="DC139" s="4">
        <v>0.3112980323859636</v>
      </c>
    </row>
    <row r="140" spans="1:107" s="4" customFormat="1">
      <c r="A140" s="4">
        <v>139</v>
      </c>
      <c r="B140" s="4" t="s">
        <v>93</v>
      </c>
      <c r="C140" s="6">
        <v>43100</v>
      </c>
      <c r="D140" s="7">
        <v>2017</v>
      </c>
      <c r="E140" s="4">
        <v>0.8095</v>
      </c>
      <c r="F140" s="4">
        <v>73324</v>
      </c>
      <c r="G140" s="4">
        <v>46547</v>
      </c>
      <c r="H140" s="4">
        <v>142062</v>
      </c>
      <c r="I140" s="4">
        <v>142901</v>
      </c>
      <c r="J140" s="4">
        <v>13183</v>
      </c>
      <c r="K140" s="4">
        <v>538108</v>
      </c>
      <c r="L140" s="4">
        <v>15563</v>
      </c>
      <c r="M140" s="4">
        <v>22285</v>
      </c>
      <c r="N140" s="4">
        <v>0</v>
      </c>
      <c r="O140" s="4">
        <v>157540</v>
      </c>
      <c r="P140" s="4">
        <v>97264</v>
      </c>
      <c r="Q140" s="4">
        <v>12889</v>
      </c>
      <c r="R140" s="4">
        <v>639076</v>
      </c>
      <c r="S140" s="4">
        <v>177573</v>
      </c>
      <c r="T140" s="4">
        <v>0</v>
      </c>
      <c r="U140" s="4">
        <v>9790</v>
      </c>
      <c r="V140" s="4">
        <v>496175</v>
      </c>
      <c r="W140" s="4">
        <v>-9790</v>
      </c>
      <c r="X140" s="4">
        <v>51230</v>
      </c>
      <c r="Y140" s="4">
        <v>5567</v>
      </c>
      <c r="Z140" s="4">
        <v>62</v>
      </c>
      <c r="AA140" s="4">
        <v>41440</v>
      </c>
      <c r="AB140" s="4" t="e">
        <v>#N/A</v>
      </c>
      <c r="AC140" s="4">
        <v>0</v>
      </c>
      <c r="AD140" s="4">
        <v>14833</v>
      </c>
      <c r="AE140" s="4">
        <v>22.4513</v>
      </c>
      <c r="AF140" s="4">
        <v>283824.11090000003</v>
      </c>
      <c r="AG140" s="4">
        <v>13058</v>
      </c>
      <c r="AH140" s="4">
        <v>3823</v>
      </c>
      <c r="AI140" s="4">
        <v>758</v>
      </c>
      <c r="AJ140" s="4">
        <v>14833</v>
      </c>
      <c r="AK140" s="4">
        <v>0</v>
      </c>
      <c r="AL140" s="4">
        <v>1587</v>
      </c>
      <c r="AM140" s="4">
        <v>-11880</v>
      </c>
      <c r="AN140" s="4">
        <v>0</v>
      </c>
      <c r="AO140" s="4">
        <v>17028</v>
      </c>
      <c r="AP140" s="4">
        <v>248126</v>
      </c>
      <c r="AQ140" s="4">
        <v>0.74670000000000003</v>
      </c>
      <c r="AR140" s="4">
        <v>53974</v>
      </c>
      <c r="AS140" s="4">
        <v>625893</v>
      </c>
      <c r="AT140" s="4">
        <v>459916</v>
      </c>
      <c r="AU140" s="4">
        <v>16.2332</v>
      </c>
      <c r="AV140" s="4">
        <v>10593</v>
      </c>
      <c r="AW140" s="4">
        <v>3742</v>
      </c>
      <c r="AX140" s="4">
        <v>688</v>
      </c>
      <c r="AY140" s="4">
        <v>53974</v>
      </c>
      <c r="AZ140" s="4">
        <v>53974</v>
      </c>
      <c r="BA140" s="4">
        <v>869204</v>
      </c>
      <c r="BB140" s="4">
        <v>56238</v>
      </c>
      <c r="BC140" s="4">
        <v>65255</v>
      </c>
      <c r="BD140" s="4">
        <v>153024</v>
      </c>
      <c r="BE140" s="4">
        <v>20400</v>
      </c>
      <c r="BF140" s="8">
        <v>1.6631864017746552</v>
      </c>
      <c r="BG140" s="8">
        <v>1.1500759266905061</v>
      </c>
      <c r="BH140" s="5">
        <v>13058</v>
      </c>
      <c r="BI140" s="9">
        <v>0.13</v>
      </c>
      <c r="BJ140" s="5">
        <v>13572</v>
      </c>
      <c r="BK140" s="5">
        <v>13572</v>
      </c>
      <c r="BL140" s="4">
        <v>104400</v>
      </c>
      <c r="BM140" s="5">
        <v>283824.11090000003</v>
      </c>
      <c r="BN140" s="5">
        <v>1</v>
      </c>
      <c r="BO140" s="4">
        <v>3.4</v>
      </c>
      <c r="BP140" s="4">
        <v>0</v>
      </c>
      <c r="BQ140" s="4" t="s">
        <v>70</v>
      </c>
      <c r="BR140" s="4">
        <v>1</v>
      </c>
      <c r="BS140" s="4">
        <v>459916</v>
      </c>
      <c r="BT140" s="4">
        <v>0.61712162851477237</v>
      </c>
      <c r="BU140" s="4">
        <v>1.6204261101765332</v>
      </c>
      <c r="BV140" s="4">
        <v>0</v>
      </c>
      <c r="BW140" s="4">
        <v>1</v>
      </c>
      <c r="BX140" s="4">
        <v>8.4456308795823976</v>
      </c>
      <c r="BY140" s="4">
        <v>-2.7381172714790853</v>
      </c>
      <c r="BZ140" s="4">
        <v>7.372765063590532E-2</v>
      </c>
      <c r="CA140" s="4" t="e">
        <v>#N/A</v>
      </c>
      <c r="CB140" s="4" t="e">
        <v>#N/A</v>
      </c>
      <c r="CC140" s="4">
        <v>-13.33333333333333</v>
      </c>
      <c r="CD140" s="4" t="s">
        <v>126</v>
      </c>
      <c r="CE140" s="4">
        <v>0.25145440397228297</v>
      </c>
      <c r="CF140" s="4">
        <v>13.367778662124612</v>
      </c>
      <c r="CG140" s="4">
        <v>0.55542689758338604</v>
      </c>
      <c r="CH140" s="4">
        <v>2.0168180310323029E-2</v>
      </c>
      <c r="CI140" s="4">
        <v>3.9226472560890034E-2</v>
      </c>
      <c r="CJ140" s="4">
        <v>49.08002056180824</v>
      </c>
      <c r="CK140" s="4">
        <v>-17.473471759273419</v>
      </c>
      <c r="CL140" s="4">
        <v>-13.33333333333333</v>
      </c>
      <c r="CM140" s="4">
        <v>742.69662921348322</v>
      </c>
      <c r="CN140" s="4" t="e">
        <v>#DIV/0!</v>
      </c>
      <c r="CO140" s="4">
        <v>189.37657625768773</v>
      </c>
      <c r="CP140" s="4" t="e">
        <v>#DIV/0!</v>
      </c>
      <c r="CQ140" s="4">
        <v>15660</v>
      </c>
      <c r="CR140" s="4">
        <v>4.4520526510149025E-2</v>
      </c>
      <c r="CS140" s="4">
        <v>0.33702720803159564</v>
      </c>
      <c r="CT140" s="4">
        <v>7.8106278152580977E-3</v>
      </c>
      <c r="CU140" s="4">
        <v>0.22451256753582335</v>
      </c>
      <c r="CV140" s="4">
        <v>1.6631864017746552</v>
      </c>
      <c r="CW140" s="4">
        <v>0.84200940107279887</v>
      </c>
      <c r="CX140" s="4">
        <v>0.34254081180041573</v>
      </c>
      <c r="CY140" s="4">
        <v>-5.5691176470588237</v>
      </c>
      <c r="CZ140" s="4">
        <v>11.73562128736552</v>
      </c>
      <c r="DA140" s="4">
        <v>1</v>
      </c>
      <c r="DB140" s="4">
        <v>3.5989480382715842</v>
      </c>
      <c r="DC140" s="4">
        <v>-0.17473471759273418</v>
      </c>
    </row>
    <row r="141" spans="1:107" s="4" customFormat="1">
      <c r="A141" s="4">
        <v>140</v>
      </c>
      <c r="B141" s="4" t="s">
        <v>93</v>
      </c>
      <c r="C141" s="6">
        <v>42735</v>
      </c>
      <c r="D141" s="7">
        <v>2016</v>
      </c>
      <c r="E141" s="4">
        <v>0.74370000000000003</v>
      </c>
      <c r="F141" s="4">
        <v>70940</v>
      </c>
      <c r="G141" s="4">
        <v>47832</v>
      </c>
      <c r="H141" s="4">
        <v>95988</v>
      </c>
      <c r="I141" s="4">
        <v>126648</v>
      </c>
      <c r="J141" s="4">
        <v>9908</v>
      </c>
      <c r="K141" s="4">
        <v>516114</v>
      </c>
      <c r="L141" s="4">
        <v>19103</v>
      </c>
      <c r="M141" s="4">
        <v>19</v>
      </c>
      <c r="N141" s="4">
        <v>0</v>
      </c>
      <c r="O141" s="4">
        <v>109872</v>
      </c>
      <c r="P141" s="4">
        <v>56376</v>
      </c>
      <c r="Q141" s="4">
        <v>9782</v>
      </c>
      <c r="R141" s="4">
        <v>584795</v>
      </c>
      <c r="S141" s="4">
        <v>163689</v>
      </c>
      <c r="T141" s="4">
        <v>0</v>
      </c>
      <c r="U141" s="4">
        <v>11714</v>
      </c>
      <c r="V141" s="4">
        <v>458147</v>
      </c>
      <c r="W141" s="4">
        <v>-11714</v>
      </c>
      <c r="X141" s="4">
        <v>46487</v>
      </c>
      <c r="Y141" s="4">
        <v>5705</v>
      </c>
      <c r="Z141" s="4">
        <v>175</v>
      </c>
      <c r="AA141" s="4">
        <v>34773</v>
      </c>
      <c r="AB141" s="4" t="e">
        <v>#N/A</v>
      </c>
      <c r="AC141" s="4" t="e">
        <v>#N/A</v>
      </c>
      <c r="AD141" s="4">
        <v>2394</v>
      </c>
      <c r="AE141" s="4" t="e">
        <v>#N/A</v>
      </c>
      <c r="AF141" s="4">
        <v>320888.20069999999</v>
      </c>
      <c r="AG141" s="4">
        <v>-7303</v>
      </c>
      <c r="AH141" s="4">
        <v>-2573</v>
      </c>
      <c r="AI141" s="4">
        <v>1426</v>
      </c>
      <c r="AJ141" s="4">
        <v>2394</v>
      </c>
      <c r="AK141" s="4">
        <v>0</v>
      </c>
      <c r="AL141" s="4">
        <v>2078</v>
      </c>
      <c r="AM141" s="4">
        <v>-37728</v>
      </c>
      <c r="AN141" s="4">
        <v>0</v>
      </c>
      <c r="AO141" s="4">
        <v>-9617</v>
      </c>
      <c r="AP141" s="4">
        <v>246203</v>
      </c>
      <c r="AQ141" s="4">
        <v>0.79530000000000001</v>
      </c>
      <c r="AR141" s="4">
        <v>65402</v>
      </c>
      <c r="AS141" s="4">
        <v>574887</v>
      </c>
      <c r="AT141" s="4">
        <v>419028</v>
      </c>
      <c r="AU141" s="4">
        <v>9.8516999999999992</v>
      </c>
      <c r="AV141" s="4">
        <v>7236</v>
      </c>
      <c r="AW141" s="4">
        <v>7229</v>
      </c>
      <c r="AX141" s="4">
        <v>811</v>
      </c>
      <c r="AY141" s="4">
        <v>65402</v>
      </c>
      <c r="AZ141" s="4">
        <v>65402</v>
      </c>
      <c r="BA141" s="4">
        <v>882993</v>
      </c>
      <c r="BB141" s="4">
        <v>82515</v>
      </c>
      <c r="BC141" s="4">
        <v>73449</v>
      </c>
      <c r="BD141" s="4">
        <v>98202</v>
      </c>
      <c r="BE141" s="4">
        <v>8099</v>
      </c>
      <c r="BF141" s="8">
        <v>1.3181968921735834</v>
      </c>
      <c r="BG141" s="8">
        <v>0.75806171435790537</v>
      </c>
      <c r="BH141" s="5">
        <v>-7303</v>
      </c>
      <c r="BI141" s="9">
        <v>0.15</v>
      </c>
      <c r="BJ141" s="5">
        <v>15660</v>
      </c>
      <c r="BK141" s="5">
        <v>15660</v>
      </c>
      <c r="BL141" s="4">
        <v>104400</v>
      </c>
      <c r="BM141" s="5">
        <v>320888.20069999999</v>
      </c>
      <c r="BN141" s="5">
        <v>1</v>
      </c>
      <c r="BO141" s="4">
        <v>3.8439999999999999</v>
      </c>
      <c r="BP141" s="4">
        <v>0</v>
      </c>
      <c r="BQ141" s="4" t="s">
        <v>70</v>
      </c>
      <c r="BR141" s="4">
        <v>1</v>
      </c>
      <c r="BS141" s="4">
        <v>419028</v>
      </c>
      <c r="BT141" s="4">
        <v>0.76579178646773005</v>
      </c>
      <c r="BU141" s="4">
        <v>1.3058379805985805</v>
      </c>
      <c r="BV141" s="4">
        <v>1</v>
      </c>
      <c r="BW141" s="4">
        <v>0</v>
      </c>
      <c r="BX141" s="4">
        <v>11.183748151061483</v>
      </c>
      <c r="BY141" s="4">
        <v>7.2117547379520239</v>
      </c>
      <c r="BZ141" s="4">
        <v>-0.10474597738088971</v>
      </c>
      <c r="CA141" s="4" t="e">
        <v>#N/A</v>
      </c>
      <c r="CB141" s="4" t="e">
        <v>#N/A</v>
      </c>
      <c r="CC141" s="4">
        <v>742.69662921348322</v>
      </c>
      <c r="CD141" s="4" t="s">
        <v>126</v>
      </c>
      <c r="CE141" s="4">
        <v>0.23944221889238862</v>
      </c>
      <c r="CF141" s="4">
        <v>13.279016637449555</v>
      </c>
      <c r="CG141" s="4">
        <v>0.6862466334356484</v>
      </c>
      <c r="CH141" s="4">
        <v>1.672722919997606E-2</v>
      </c>
      <c r="CI141" s="4">
        <v>7.9923504741589754E-2</v>
      </c>
      <c r="CJ141" s="4">
        <v>75.638403164185192</v>
      </c>
      <c r="CK141" s="4">
        <v>189.37657625768773</v>
      </c>
      <c r="CL141" s="4">
        <v>742.69662921348322</v>
      </c>
      <c r="CM141" s="4" t="e">
        <v>#DIV/0!</v>
      </c>
      <c r="CN141" s="4" t="e">
        <v>#DIV/0!</v>
      </c>
      <c r="CO141" s="4" t="e">
        <v>#DIV/0!</v>
      </c>
      <c r="CP141" s="4" t="e">
        <v>#DIV/0!</v>
      </c>
      <c r="CQ141" s="4">
        <v>1858.32</v>
      </c>
      <c r="CR141" s="4">
        <v>4.9393377166357444E-2</v>
      </c>
      <c r="CS141" s="4">
        <v>0.28544703699587037</v>
      </c>
      <c r="CT141" s="4">
        <v>-2.2938055345003483E-2</v>
      </c>
      <c r="CU141" s="4">
        <v>0.26754705209524798</v>
      </c>
      <c r="CV141" s="4">
        <v>1.3181968921735834</v>
      </c>
      <c r="CW141" s="4">
        <v>0.88255542540548393</v>
      </c>
      <c r="CX141" s="4">
        <v>0.26220682150118846</v>
      </c>
      <c r="CY141" s="4">
        <v>-8.2853438696135324</v>
      </c>
      <c r="CZ141" s="4">
        <v>15.608026193953625</v>
      </c>
      <c r="DA141" s="4">
        <v>1</v>
      </c>
      <c r="DB141" s="4">
        <v>3.5725980365204748</v>
      </c>
      <c r="DC141" s="4">
        <v>1.8937657625768771</v>
      </c>
    </row>
    <row r="142" spans="1:107" s="4" customFormat="1">
      <c r="A142" s="4">
        <v>141</v>
      </c>
      <c r="B142" s="4" t="s">
        <v>93</v>
      </c>
      <c r="C142" s="6">
        <v>42369</v>
      </c>
      <c r="D142" s="7">
        <v>2015</v>
      </c>
      <c r="E142" s="4">
        <v>1.0555000000000001</v>
      </c>
      <c r="F142" s="4">
        <v>78722</v>
      </c>
      <c r="G142" s="4">
        <v>50091</v>
      </c>
      <c r="H142" s="4">
        <v>66280</v>
      </c>
      <c r="I142" s="4">
        <v>140989</v>
      </c>
      <c r="J142" s="4">
        <v>13652</v>
      </c>
      <c r="K142" s="4">
        <v>489159</v>
      </c>
      <c r="L142" s="4">
        <v>42617</v>
      </c>
      <c r="M142" s="4">
        <v>0</v>
      </c>
      <c r="N142" s="4">
        <v>0</v>
      </c>
      <c r="O142" s="4">
        <v>49277</v>
      </c>
      <c r="P142" s="4">
        <v>888</v>
      </c>
      <c r="Q142" s="4">
        <v>33332</v>
      </c>
      <c r="R142" s="4">
        <v>569009</v>
      </c>
      <c r="S142" s="4">
        <v>202764</v>
      </c>
      <c r="T142" s="4">
        <v>0</v>
      </c>
      <c r="U142" s="4">
        <v>13030</v>
      </c>
      <c r="V142" s="4">
        <v>428020</v>
      </c>
      <c r="W142" s="4">
        <v>-13030</v>
      </c>
      <c r="X142" s="4">
        <v>35991</v>
      </c>
      <c r="Y142" s="4">
        <v>6303</v>
      </c>
      <c r="Z142" s="4">
        <v>31</v>
      </c>
      <c r="AA142" s="4">
        <v>22961</v>
      </c>
      <c r="AB142" s="4" t="e">
        <v>#N/A</v>
      </c>
      <c r="AC142" s="4">
        <v>0</v>
      </c>
      <c r="AD142" s="4">
        <v>-3249</v>
      </c>
      <c r="AE142" s="4" t="e">
        <v>#N/A</v>
      </c>
      <c r="AF142" s="4">
        <v>93351.0573</v>
      </c>
      <c r="AG142" s="4">
        <v>235</v>
      </c>
      <c r="AH142" s="4">
        <v>-2559</v>
      </c>
      <c r="AI142" s="4">
        <v>2514</v>
      </c>
      <c r="AJ142" s="4">
        <v>-3249</v>
      </c>
      <c r="AK142" s="4">
        <v>0</v>
      </c>
      <c r="AL142" s="4">
        <v>2705</v>
      </c>
      <c r="AM142" s="4">
        <v>-17581</v>
      </c>
      <c r="AN142" s="4">
        <v>0</v>
      </c>
      <c r="AO142" s="4">
        <v>-2077</v>
      </c>
      <c r="AP142" s="4">
        <v>251983</v>
      </c>
      <c r="AQ142" s="4">
        <v>0.42880000000000001</v>
      </c>
      <c r="AR142" s="4">
        <v>22601</v>
      </c>
      <c r="AS142" s="4">
        <v>555357</v>
      </c>
      <c r="AT142" s="4">
        <v>363540</v>
      </c>
      <c r="AU142" s="4">
        <v>10.9824</v>
      </c>
      <c r="AV142" s="4">
        <v>2939</v>
      </c>
      <c r="AW142" s="4">
        <v>10660</v>
      </c>
      <c r="AX142" s="4">
        <v>1221</v>
      </c>
      <c r="AY142" s="4">
        <v>22601</v>
      </c>
      <c r="AZ142" s="4">
        <v>22601</v>
      </c>
      <c r="BA142" s="4">
        <v>831987</v>
      </c>
      <c r="BB142" s="4">
        <v>25743</v>
      </c>
      <c r="BC142" s="4">
        <v>26761</v>
      </c>
      <c r="BD142" s="4">
        <v>86430</v>
      </c>
      <c r="BE142" s="4">
        <v>3054</v>
      </c>
      <c r="BF142" s="8">
        <v>1.0284632134421834</v>
      </c>
      <c r="BG142" s="8">
        <v>0.47010759704657812</v>
      </c>
      <c r="BH142" s="5">
        <v>235</v>
      </c>
      <c r="BI142" s="9">
        <v>1.78E-2</v>
      </c>
      <c r="BJ142" s="5">
        <v>1858.32</v>
      </c>
      <c r="BK142" s="5">
        <v>1858.32</v>
      </c>
      <c r="BL142" s="4">
        <v>104400</v>
      </c>
      <c r="BM142" s="5">
        <v>93351.0573</v>
      </c>
      <c r="BN142" s="5">
        <v>1</v>
      </c>
      <c r="BO142" s="4">
        <v>1.1060000000000001</v>
      </c>
      <c r="BP142" s="4">
        <v>0</v>
      </c>
      <c r="BQ142" s="4" t="s">
        <v>70</v>
      </c>
      <c r="BR142" s="4">
        <v>1</v>
      </c>
      <c r="BS142" s="4">
        <v>363540</v>
      </c>
      <c r="BT142" s="4">
        <v>0.25678345519062551</v>
      </c>
      <c r="BU142" s="4">
        <v>3.8943318963351472</v>
      </c>
      <c r="BV142" s="4" t="e">
        <v>#N/A</v>
      </c>
      <c r="BW142" s="4" t="e">
        <v>#N/A</v>
      </c>
      <c r="BX142" s="4">
        <v>3.9719934131094585</v>
      </c>
      <c r="BY142" s="4">
        <v>-7.2948715516547296</v>
      </c>
      <c r="BZ142" s="4">
        <v>1.9140506373399553</v>
      </c>
      <c r="CA142" s="4" t="e">
        <v>#N/A</v>
      </c>
      <c r="CB142" s="4" t="e">
        <v>#N/A</v>
      </c>
      <c r="CC142" s="4">
        <v>-99.211153807688135</v>
      </c>
      <c r="CD142" s="4" t="e">
        <v>#N/A</v>
      </c>
      <c r="CE142" s="4">
        <v>8.2222910490686252E-2</v>
      </c>
      <c r="CF142" s="4">
        <v>13.251651530206576</v>
      </c>
      <c r="CG142" s="4">
        <v>0.2029254370317517</v>
      </c>
      <c r="CH142" s="4">
        <v>5.8579038292891676E-2</v>
      </c>
      <c r="CI142" s="4">
        <v>0.10566524595727263</v>
      </c>
      <c r="CJ142" s="4">
        <v>159.61195007672404</v>
      </c>
      <c r="CK142" s="4" t="e">
        <v>#DIV/0!</v>
      </c>
      <c r="CL142" s="4" t="e">
        <v>#DIV/0!</v>
      </c>
      <c r="CM142" s="4" t="e">
        <v>#DIV/0!</v>
      </c>
      <c r="CN142" s="4" t="e">
        <v>#DIV/0!</v>
      </c>
      <c r="CO142" s="4" t="e">
        <v>#DIV/0!</v>
      </c>
      <c r="CP142" s="4" t="e">
        <v>#DIV/0!</v>
      </c>
      <c r="CQ142" s="4" t="e">
        <v>#DIV/0!</v>
      </c>
      <c r="CR142" s="4">
        <v>0.13347592041602155</v>
      </c>
      <c r="CS142" s="4">
        <v>0.25483252461736106</v>
      </c>
      <c r="CT142" s="4" t="e">
        <v>#N/A</v>
      </c>
      <c r="CU142" s="4">
        <v>1.2320654790563312</v>
      </c>
      <c r="CV142" s="4">
        <v>1.0284632134421834</v>
      </c>
      <c r="CW142" s="4">
        <v>0.85966830050139809</v>
      </c>
      <c r="CX142" s="4">
        <v>0.13554767013258515</v>
      </c>
      <c r="CY142" s="4">
        <v>3.1660117878192535</v>
      </c>
      <c r="CZ142" s="4">
        <v>6.2169224844583812</v>
      </c>
      <c r="DA142" s="4">
        <v>1</v>
      </c>
      <c r="DB142" s="4">
        <v>2.8062624529009095</v>
      </c>
      <c r="DC142" s="4">
        <v>-0.97077867506548654</v>
      </c>
    </row>
    <row r="143" spans="1:107" s="4" customFormat="1">
      <c r="A143" s="4">
        <v>142</v>
      </c>
      <c r="B143" s="4" t="s">
        <v>94</v>
      </c>
      <c r="C143" s="6">
        <v>44561</v>
      </c>
      <c r="D143" s="7">
        <v>2021</v>
      </c>
      <c r="E143" s="4">
        <v>1.2101999999999999</v>
      </c>
      <c r="F143" s="4">
        <v>727934</v>
      </c>
      <c r="G143" s="4">
        <v>701864</v>
      </c>
      <c r="H143" s="4">
        <v>677482</v>
      </c>
      <c r="I143" s="4">
        <v>1244680</v>
      </c>
      <c r="J143" s="4">
        <v>44342</v>
      </c>
      <c r="K143" s="4">
        <v>7612579</v>
      </c>
      <c r="L143" s="4">
        <v>677699</v>
      </c>
      <c r="M143" s="4">
        <v>12289</v>
      </c>
      <c r="N143" s="4">
        <v>0</v>
      </c>
      <c r="O143" s="4">
        <v>4280226</v>
      </c>
      <c r="P143" s="4">
        <v>4474698</v>
      </c>
      <c r="Q143" s="4">
        <v>80251</v>
      </c>
      <c r="R143" s="4">
        <v>6864749</v>
      </c>
      <c r="S143" s="4">
        <v>2341565</v>
      </c>
      <c r="T143" s="4">
        <v>13959</v>
      </c>
      <c r="U143" s="4">
        <v>127281</v>
      </c>
      <c r="V143" s="4">
        <v>5620069</v>
      </c>
      <c r="W143" s="4">
        <v>-127281</v>
      </c>
      <c r="X143" s="4">
        <v>306140</v>
      </c>
      <c r="Y143" s="4">
        <v>97835</v>
      </c>
      <c r="Z143" s="4">
        <v>400</v>
      </c>
      <c r="AA143" s="4">
        <v>178859</v>
      </c>
      <c r="AB143" s="4">
        <v>-6772</v>
      </c>
      <c r="AC143" s="4">
        <v>0</v>
      </c>
      <c r="AD143" s="4">
        <v>297178</v>
      </c>
      <c r="AE143" s="4">
        <v>20.889199999999999</v>
      </c>
      <c r="AF143" s="4">
        <v>4272760.0415000003</v>
      </c>
      <c r="AG143" s="4">
        <v>233790</v>
      </c>
      <c r="AH143" s="4">
        <v>61796</v>
      </c>
      <c r="AI143" s="4">
        <v>17485</v>
      </c>
      <c r="AJ143" s="4">
        <v>297178</v>
      </c>
      <c r="AK143" s="4">
        <v>0</v>
      </c>
      <c r="AL143" s="4">
        <v>8150</v>
      </c>
      <c r="AM143" s="4">
        <v>98259</v>
      </c>
      <c r="AN143" s="4">
        <v>0</v>
      </c>
      <c r="AO143" s="4">
        <v>295827</v>
      </c>
      <c r="AP143" s="4">
        <v>2734836</v>
      </c>
      <c r="AQ143" s="4">
        <v>1157.4862000000001</v>
      </c>
      <c r="AR143" s="4">
        <v>773442</v>
      </c>
      <c r="AS143" s="4">
        <v>6820407</v>
      </c>
      <c r="AT143" s="4">
        <v>4515034</v>
      </c>
      <c r="AU143" s="4">
        <v>19.799199999999999</v>
      </c>
      <c r="AV143" s="4">
        <v>191451</v>
      </c>
      <c r="AW143" s="4">
        <v>40749</v>
      </c>
      <c r="AX143" s="4">
        <v>2071</v>
      </c>
      <c r="AY143" s="4">
        <v>773442</v>
      </c>
      <c r="AZ143" s="4">
        <v>773442</v>
      </c>
      <c r="BA143" s="4">
        <v>9220710</v>
      </c>
      <c r="BB143" s="4">
        <v>978945</v>
      </c>
      <c r="BC143" s="4">
        <v>966964</v>
      </c>
      <c r="BD143" s="4">
        <v>904477</v>
      </c>
      <c r="BE143" s="4">
        <v>395013</v>
      </c>
      <c r="BF143" s="8">
        <v>1.139011633512228</v>
      </c>
      <c r="BG143" s="8">
        <v>0.55417537037632159</v>
      </c>
      <c r="BH143" s="5">
        <v>233790</v>
      </c>
      <c r="BI143" s="4">
        <v>0</v>
      </c>
      <c r="BJ143" s="5">
        <v>0</v>
      </c>
      <c r="BK143" s="5">
        <v>235574.44</v>
      </c>
      <c r="BL143" s="4">
        <v>692.86599999999999</v>
      </c>
      <c r="BM143" s="5">
        <v>4272760.0415000003</v>
      </c>
      <c r="BN143" s="5">
        <v>1</v>
      </c>
      <c r="BO143" s="4">
        <v>6571</v>
      </c>
      <c r="BP143" s="4">
        <v>0</v>
      </c>
      <c r="BQ143" s="4" t="s">
        <v>72</v>
      </c>
      <c r="BR143" s="4">
        <v>0</v>
      </c>
      <c r="BS143" s="4">
        <v>4515034</v>
      </c>
      <c r="BT143" s="4">
        <v>0.94634061260668256</v>
      </c>
      <c r="BU143" s="4">
        <v>1.0567019809553702</v>
      </c>
      <c r="BV143" s="4">
        <v>1</v>
      </c>
      <c r="BW143" s="4">
        <v>0</v>
      </c>
      <c r="BX143" s="4">
        <v>11.266864964764189</v>
      </c>
      <c r="BY143" s="4">
        <v>11.013592830657302</v>
      </c>
      <c r="BZ143" s="4" t="e">
        <v>#N/A</v>
      </c>
      <c r="CA143" s="4">
        <v>-2.5867570426939683</v>
      </c>
      <c r="CB143" s="4" t="e">
        <v>#N/A</v>
      </c>
      <c r="CC143" s="4">
        <v>31.274131274131278</v>
      </c>
      <c r="CD143" s="4" t="s">
        <v>127</v>
      </c>
      <c r="CE143" s="4">
        <v>0.30457932204354043</v>
      </c>
      <c r="CF143" s="4">
        <v>15.741910034243396</v>
      </c>
      <c r="CG143" s="4">
        <v>0.66321761888162256</v>
      </c>
      <c r="CH143" s="4">
        <v>1.1690303607604589E-2</v>
      </c>
      <c r="CI143" s="4">
        <v>6.6201337623204459E-2</v>
      </c>
      <c r="CJ143" s="4">
        <v>59.403129552960642</v>
      </c>
      <c r="CK143" s="4">
        <v>4996.8171334431627</v>
      </c>
      <c r="CL143" s="4">
        <v>31.274131274131278</v>
      </c>
      <c r="CM143" s="4">
        <v>-54.482614077362079</v>
      </c>
      <c r="CN143" s="4">
        <v>110.26666666666665</v>
      </c>
      <c r="CO143" s="4">
        <v>-97.629565527087777</v>
      </c>
      <c r="CP143" s="4">
        <v>3.3922613029616855</v>
      </c>
      <c r="CQ143" s="4">
        <v>179452.29399999999</v>
      </c>
      <c r="CR143" s="4">
        <v>0.11041190289695953</v>
      </c>
      <c r="CS143" s="4">
        <v>0.20472940816918433</v>
      </c>
      <c r="CT143" s="4">
        <v>0.91759659902438617</v>
      </c>
      <c r="CU143" s="4">
        <v>0.20889235938572207</v>
      </c>
      <c r="CV143" s="4">
        <v>1.139011633512228</v>
      </c>
      <c r="CW143" s="4">
        <v>1.1089377047871669</v>
      </c>
      <c r="CX143" s="4">
        <v>0.94799419007697394</v>
      </c>
      <c r="CY143" s="4">
        <v>0.20370975132463995</v>
      </c>
      <c r="CZ143" s="4">
        <v>17.130369339411398</v>
      </c>
      <c r="DA143" s="4">
        <v>1</v>
      </c>
      <c r="DB143" s="4">
        <v>2.9316926927076548</v>
      </c>
      <c r="DC143" s="4">
        <v>49.968171334431631</v>
      </c>
    </row>
    <row r="144" spans="1:107" s="4" customFormat="1">
      <c r="A144" s="4">
        <v>143</v>
      </c>
      <c r="B144" s="4" t="s">
        <v>94</v>
      </c>
      <c r="C144" s="6">
        <v>44196</v>
      </c>
      <c r="D144" s="7">
        <v>2020</v>
      </c>
      <c r="E144" s="4">
        <v>1.1934</v>
      </c>
      <c r="F144" s="4">
        <v>357159</v>
      </c>
      <c r="G144" s="4">
        <v>533598</v>
      </c>
      <c r="H144" s="4">
        <v>343832</v>
      </c>
      <c r="I144" s="4">
        <v>885659</v>
      </c>
      <c r="J144" s="4">
        <v>50159</v>
      </c>
      <c r="K144" s="4">
        <v>7283453</v>
      </c>
      <c r="L144" s="4">
        <v>577075</v>
      </c>
      <c r="M144" s="4">
        <v>8350</v>
      </c>
      <c r="N144" s="4">
        <v>0</v>
      </c>
      <c r="O144" s="4">
        <v>3858057</v>
      </c>
      <c r="P144" s="4">
        <v>4082778</v>
      </c>
      <c r="Q144" s="4">
        <v>82636</v>
      </c>
      <c r="R144" s="4">
        <v>5991579</v>
      </c>
      <c r="S144" s="4">
        <v>1860813</v>
      </c>
      <c r="T144" s="4">
        <v>0</v>
      </c>
      <c r="U144" s="4">
        <v>135161</v>
      </c>
      <c r="V144" s="4">
        <v>5105920</v>
      </c>
      <c r="W144" s="4">
        <v>-135161</v>
      </c>
      <c r="X144" s="4">
        <v>204910</v>
      </c>
      <c r="Y144" s="4">
        <v>90558</v>
      </c>
      <c r="Z144" s="4">
        <v>305</v>
      </c>
      <c r="AA144" s="4">
        <v>69749</v>
      </c>
      <c r="AB144" s="4">
        <v>-3113</v>
      </c>
      <c r="AC144" s="4">
        <v>0</v>
      </c>
      <c r="AD144" s="4">
        <v>99054</v>
      </c>
      <c r="AE144" s="4">
        <v>50.734999999999999</v>
      </c>
      <c r="AF144" s="4">
        <v>3372114.9531</v>
      </c>
      <c r="AG144" s="4">
        <v>29435</v>
      </c>
      <c r="AH144" s="4">
        <v>30856</v>
      </c>
      <c r="AI144" s="4">
        <v>18492</v>
      </c>
      <c r="AJ144" s="4">
        <v>99054</v>
      </c>
      <c r="AK144" s="4">
        <v>0</v>
      </c>
      <c r="AL144" s="4">
        <v>7752</v>
      </c>
      <c r="AM144" s="4">
        <v>-105204</v>
      </c>
      <c r="AN144" s="4">
        <v>0</v>
      </c>
      <c r="AO144" s="4">
        <v>60818</v>
      </c>
      <c r="AP144" s="4">
        <v>1426179</v>
      </c>
      <c r="AQ144" s="4">
        <v>163.02940000000001</v>
      </c>
      <c r="AR144" s="4">
        <v>15175</v>
      </c>
      <c r="AS144" s="4">
        <v>5941420</v>
      </c>
      <c r="AT144" s="4">
        <v>4123014</v>
      </c>
      <c r="AU144" s="4">
        <v>83.162800000000004</v>
      </c>
      <c r="AV144" s="4">
        <v>82154</v>
      </c>
      <c r="AW144" s="4">
        <v>47720</v>
      </c>
      <c r="AX144" s="4">
        <v>1458</v>
      </c>
      <c r="AY144" s="4">
        <v>15175</v>
      </c>
      <c r="AZ144" s="4">
        <v>15175</v>
      </c>
      <c r="BA144" s="4">
        <v>5195101</v>
      </c>
      <c r="BB144" s="4">
        <v>281654</v>
      </c>
      <c r="BC144" s="4">
        <v>98787</v>
      </c>
      <c r="BD144" s="4">
        <v>390801</v>
      </c>
      <c r="BE144" s="4">
        <v>189612</v>
      </c>
      <c r="BF144" s="8">
        <v>0.8009188638064989</v>
      </c>
      <c r="BG144" s="8">
        <v>0.39764965974489053</v>
      </c>
      <c r="BH144" s="5">
        <v>29435</v>
      </c>
      <c r="BI144" s="4">
        <v>213</v>
      </c>
      <c r="BJ144" s="5">
        <v>147580.45799999998</v>
      </c>
      <c r="BK144" s="5">
        <v>179452.29399999999</v>
      </c>
      <c r="BL144" s="4">
        <v>692.86599999999999</v>
      </c>
      <c r="BM144" s="5">
        <v>3372114.9531</v>
      </c>
      <c r="BN144" s="5">
        <v>1</v>
      </c>
      <c r="BO144" s="4">
        <v>5170</v>
      </c>
      <c r="BP144" s="4">
        <v>0</v>
      </c>
      <c r="BQ144" s="4" t="s">
        <v>72</v>
      </c>
      <c r="BR144" s="4">
        <v>1</v>
      </c>
      <c r="BS144" s="4">
        <v>4123014</v>
      </c>
      <c r="BT144" s="4">
        <v>0.81787618307868948</v>
      </c>
      <c r="BU144" s="4">
        <v>1.2226789588562796</v>
      </c>
      <c r="BV144" s="4">
        <v>0</v>
      </c>
      <c r="BW144" s="4">
        <v>1</v>
      </c>
      <c r="BX144" s="4">
        <v>0.25327213410688565</v>
      </c>
      <c r="BY144" s="4">
        <v>-10.511359069599152</v>
      </c>
      <c r="BZ144" s="4" t="e">
        <v>#N/A</v>
      </c>
      <c r="CA144" s="4">
        <v>2.2136176145604556</v>
      </c>
      <c r="CB144" s="4" t="e">
        <v>#N/A</v>
      </c>
      <c r="CC144" s="4">
        <v>-54.482614077362079</v>
      </c>
      <c r="CD144" s="4" t="s">
        <v>126</v>
      </c>
      <c r="CE144" s="4">
        <v>1</v>
      </c>
      <c r="CF144" s="4">
        <v>15.60586554136369</v>
      </c>
      <c r="CG144" s="4">
        <v>0.59785863125563388</v>
      </c>
      <c r="CH144" s="4">
        <v>1.3792023772030712E-2</v>
      </c>
      <c r="CI144" s="4">
        <v>0.11144419178148333</v>
      </c>
      <c r="CJ144" s="4">
        <v>251.71843976980236</v>
      </c>
      <c r="CK144" s="4">
        <v>-97.629565527087777</v>
      </c>
      <c r="CL144" s="4">
        <v>-54.482614077362079</v>
      </c>
      <c r="CM144" s="4">
        <v>110.26666666666665</v>
      </c>
      <c r="CN144" s="4">
        <v>2.5312673200943436</v>
      </c>
      <c r="CO144" s="4">
        <v>3.3922613029616855</v>
      </c>
      <c r="CP144" s="4">
        <v>47.843029572235295</v>
      </c>
      <c r="CQ144" s="4">
        <v>394250</v>
      </c>
      <c r="CR144" s="4">
        <v>0.11010636762028841</v>
      </c>
      <c r="CS144" s="4">
        <v>0.11699603727164408</v>
      </c>
      <c r="CT144" s="4">
        <v>-0.21114273150414431</v>
      </c>
      <c r="CU144" s="4">
        <v>0.50734979775724287</v>
      </c>
      <c r="CV144" s="4">
        <v>0.8009188638064989</v>
      </c>
      <c r="CW144" s="4">
        <v>1.2156149489141344</v>
      </c>
      <c r="CX144" s="4">
        <v>0.93573706031558468</v>
      </c>
      <c r="CY144" s="4">
        <v>1.6659230428453895</v>
      </c>
      <c r="CZ144" s="4">
        <v>0.36805599010820728</v>
      </c>
      <c r="DA144" s="4">
        <v>1</v>
      </c>
      <c r="DB144" s="4">
        <v>3.2198716367523228</v>
      </c>
      <c r="DC144" s="4">
        <v>-0.9762956552708778</v>
      </c>
    </row>
    <row r="145" spans="1:107" s="4" customFormat="1">
      <c r="A145" s="4">
        <v>144</v>
      </c>
      <c r="B145" s="4" t="s">
        <v>94</v>
      </c>
      <c r="C145" s="6">
        <v>43830</v>
      </c>
      <c r="D145" s="7">
        <v>2019</v>
      </c>
      <c r="E145" s="4">
        <v>0.99739999999999995</v>
      </c>
      <c r="F145" s="4">
        <v>428415</v>
      </c>
      <c r="G145" s="4">
        <v>555823</v>
      </c>
      <c r="H145" s="4">
        <v>516032</v>
      </c>
      <c r="I145" s="4">
        <v>1207677</v>
      </c>
      <c r="J145" s="4">
        <v>43108</v>
      </c>
      <c r="K145" s="4">
        <v>6403371</v>
      </c>
      <c r="L145" s="4">
        <v>422932</v>
      </c>
      <c r="M145" s="4">
        <v>49706</v>
      </c>
      <c r="N145" s="4">
        <v>0</v>
      </c>
      <c r="O145" s="4">
        <v>4203138</v>
      </c>
      <c r="P145" s="4">
        <v>3925119</v>
      </c>
      <c r="Q145" s="4">
        <v>130300</v>
      </c>
      <c r="R145" s="4">
        <v>5947050</v>
      </c>
      <c r="S145" s="4">
        <v>1973601</v>
      </c>
      <c r="T145" s="4" t="e">
        <v>#N/A</v>
      </c>
      <c r="U145" s="4">
        <v>135937</v>
      </c>
      <c r="V145" s="4">
        <v>4739373</v>
      </c>
      <c r="W145" s="4">
        <v>-135937</v>
      </c>
      <c r="X145" s="4">
        <v>305875</v>
      </c>
      <c r="Y145" s="4">
        <v>101030</v>
      </c>
      <c r="Z145" s="4">
        <v>636</v>
      </c>
      <c r="AA145" s="4">
        <v>169938</v>
      </c>
      <c r="AB145" s="4">
        <v>-2408</v>
      </c>
      <c r="AC145" s="4">
        <v>0</v>
      </c>
      <c r="AD145" s="4">
        <v>177130</v>
      </c>
      <c r="AE145" s="4">
        <v>20.315799999999999</v>
      </c>
      <c r="AF145" s="4">
        <v>4027622.7744999998</v>
      </c>
      <c r="AG145" s="4">
        <v>119310</v>
      </c>
      <c r="AH145" s="4">
        <v>30529</v>
      </c>
      <c r="AI145" s="4">
        <v>19026</v>
      </c>
      <c r="AJ145" s="4">
        <v>177130</v>
      </c>
      <c r="AK145" s="4">
        <v>0</v>
      </c>
      <c r="AL145" s="4">
        <v>8085</v>
      </c>
      <c r="AM145" s="4">
        <v>-62178</v>
      </c>
      <c r="AN145" s="4">
        <v>0</v>
      </c>
      <c r="AO145" s="4">
        <v>150272</v>
      </c>
      <c r="AP145" s="4">
        <v>1807905</v>
      </c>
      <c r="AQ145" s="4">
        <v>973.05179999999996</v>
      </c>
      <c r="AR145" s="4">
        <v>640178</v>
      </c>
      <c r="AS145" s="4">
        <v>5903942</v>
      </c>
      <c r="AT145" s="4">
        <v>3965364</v>
      </c>
      <c r="AU145" s="4">
        <v>19.049900000000001</v>
      </c>
      <c r="AV145" s="4">
        <v>151133</v>
      </c>
      <c r="AW145" s="4">
        <v>54773</v>
      </c>
      <c r="AX145" s="4">
        <v>2043</v>
      </c>
      <c r="AY145" s="4">
        <v>640178</v>
      </c>
      <c r="AZ145" s="4">
        <v>640178</v>
      </c>
      <c r="BA145" s="4">
        <v>7415483</v>
      </c>
      <c r="BB145" s="4">
        <v>821098</v>
      </c>
      <c r="BC145" s="4">
        <v>793354</v>
      </c>
      <c r="BD145" s="4">
        <v>346510</v>
      </c>
      <c r="BE145" s="4">
        <v>278160</v>
      </c>
      <c r="BF145" s="8">
        <v>0.82319444685954934</v>
      </c>
      <c r="BG145" s="8">
        <v>0.46845141540329077</v>
      </c>
      <c r="BH145" s="5">
        <v>119310</v>
      </c>
      <c r="BI145" s="4">
        <v>350</v>
      </c>
      <c r="BJ145" s="5">
        <v>250250</v>
      </c>
      <c r="BK145" s="5">
        <v>394250</v>
      </c>
      <c r="BL145" s="4">
        <v>715</v>
      </c>
      <c r="BM145" s="5">
        <v>4027622.7744999998</v>
      </c>
      <c r="BN145" s="5">
        <v>1</v>
      </c>
      <c r="BO145" s="4">
        <v>6169</v>
      </c>
      <c r="BP145" s="4">
        <v>0</v>
      </c>
      <c r="BQ145" s="4" t="s">
        <v>72</v>
      </c>
      <c r="BR145" s="4">
        <v>1</v>
      </c>
      <c r="BS145" s="4">
        <v>3965364</v>
      </c>
      <c r="BT145" s="4">
        <v>1.0157006455145101</v>
      </c>
      <c r="BU145" s="4">
        <v>0.98454205421267915</v>
      </c>
      <c r="BV145" s="4">
        <v>1</v>
      </c>
      <c r="BW145" s="4">
        <v>0</v>
      </c>
      <c r="BX145" s="4">
        <v>10.764631203706038</v>
      </c>
      <c r="BY145" s="4">
        <v>-3.6707576577621026E-2</v>
      </c>
      <c r="BZ145" s="4" t="e">
        <v>#N/A</v>
      </c>
      <c r="CA145" s="4">
        <v>1.6675126526642163</v>
      </c>
      <c r="CB145" s="4" t="e">
        <v>#N/A</v>
      </c>
      <c r="CC145" s="4">
        <v>110.26666666666665</v>
      </c>
      <c r="CD145" s="4" t="s">
        <v>126</v>
      </c>
      <c r="CE145" s="4">
        <v>0.61584434329202187</v>
      </c>
      <c r="CF145" s="4">
        <v>15.598405856253859</v>
      </c>
      <c r="CG145" s="4">
        <v>0.74168453266745693</v>
      </c>
      <c r="CH145" s="4">
        <v>2.1910022616255118E-2</v>
      </c>
      <c r="CI145" s="4">
        <v>4.4273352354876956E-2</v>
      </c>
      <c r="CJ145" s="4">
        <v>126.96364738391594</v>
      </c>
      <c r="CK145" s="4">
        <v>3.3922613029616855</v>
      </c>
      <c r="CL145" s="4">
        <v>110.26666666666665</v>
      </c>
      <c r="CM145" s="4">
        <v>2.5312673200943436</v>
      </c>
      <c r="CN145" s="4">
        <v>10.256410256410241</v>
      </c>
      <c r="CO145" s="4">
        <v>47.843029572235295</v>
      </c>
      <c r="CP145" s="4">
        <v>102.52280046809869</v>
      </c>
      <c r="CQ145" s="4">
        <v>187500</v>
      </c>
      <c r="CR145" s="4">
        <v>9.3026290345633547E-2</v>
      </c>
      <c r="CS145" s="4">
        <v>0.15880932563203606</v>
      </c>
      <c r="CT145" s="4">
        <v>-4.6839643431810685E-2</v>
      </c>
      <c r="CU145" s="4">
        <v>0.20315827299829642</v>
      </c>
      <c r="CV145" s="4">
        <v>0.82319444685954934</v>
      </c>
      <c r="CW145" s="4">
        <v>1.0767306479683205</v>
      </c>
      <c r="CX145" s="4">
        <v>1.0599627171679573</v>
      </c>
      <c r="CY145" s="4">
        <v>0.13373597929249353</v>
      </c>
      <c r="CZ145" s="4">
        <v>16.144243000138196</v>
      </c>
      <c r="DA145" s="4">
        <v>1</v>
      </c>
      <c r="DB145" s="4">
        <v>3.0132990406875555</v>
      </c>
      <c r="DC145" s="4">
        <v>3.3922613029616876E-2</v>
      </c>
    </row>
    <row r="146" spans="1:107" s="4" customFormat="1">
      <c r="A146" s="4">
        <v>145</v>
      </c>
      <c r="B146" s="4" t="s">
        <v>94</v>
      </c>
      <c r="C146" s="6">
        <v>43465</v>
      </c>
      <c r="D146" s="7">
        <v>2018</v>
      </c>
      <c r="E146" s="4">
        <v>1.0573999999999999</v>
      </c>
      <c r="F146" s="4">
        <v>411247</v>
      </c>
      <c r="G146" s="4">
        <v>477444</v>
      </c>
      <c r="H146" s="4">
        <v>492650</v>
      </c>
      <c r="I146" s="4">
        <v>914560</v>
      </c>
      <c r="J146" s="4">
        <v>41765</v>
      </c>
      <c r="K146" s="4">
        <v>5948720</v>
      </c>
      <c r="L146" s="4">
        <v>435422</v>
      </c>
      <c r="M146" s="4">
        <v>26200</v>
      </c>
      <c r="N146" s="4">
        <v>0</v>
      </c>
      <c r="O146" s="4">
        <v>3963628</v>
      </c>
      <c r="P146" s="4">
        <v>4025372</v>
      </c>
      <c r="Q146" s="4">
        <v>99625</v>
      </c>
      <c r="R146" s="4">
        <v>5732382</v>
      </c>
      <c r="S146" s="4">
        <v>1658856</v>
      </c>
      <c r="T146" s="4">
        <v>62916</v>
      </c>
      <c r="U146" s="4">
        <v>113266</v>
      </c>
      <c r="V146" s="4">
        <v>4817822</v>
      </c>
      <c r="W146" s="4">
        <v>-113266</v>
      </c>
      <c r="X146" s="4">
        <v>308670</v>
      </c>
      <c r="Y146" s="4">
        <v>51902</v>
      </c>
      <c r="Z146" s="4">
        <v>3394</v>
      </c>
      <c r="AA146" s="4">
        <v>195404</v>
      </c>
      <c r="AB146" s="4">
        <v>-315</v>
      </c>
      <c r="AC146" s="4">
        <v>0</v>
      </c>
      <c r="AD146" s="4">
        <v>226413</v>
      </c>
      <c r="AE146" s="4">
        <v>20.494900000000001</v>
      </c>
      <c r="AF146" s="4">
        <v>3482374.3478000001</v>
      </c>
      <c r="AG146" s="4">
        <v>159027</v>
      </c>
      <c r="AH146" s="4">
        <v>41044</v>
      </c>
      <c r="AI146" s="4">
        <v>11220</v>
      </c>
      <c r="AJ146" s="4">
        <v>226413</v>
      </c>
      <c r="AK146" s="4">
        <v>0</v>
      </c>
      <c r="AL146" s="4">
        <v>7966</v>
      </c>
      <c r="AM146" s="4">
        <v>-60111</v>
      </c>
      <c r="AN146" s="4">
        <v>0</v>
      </c>
      <c r="AO146" s="4">
        <v>200264</v>
      </c>
      <c r="AP146" s="4">
        <v>1896748</v>
      </c>
      <c r="AQ146" s="4">
        <v>924.298</v>
      </c>
      <c r="AR146" s="4">
        <v>619174</v>
      </c>
      <c r="AS146" s="4">
        <v>5690617</v>
      </c>
      <c r="AT146" s="4">
        <v>4065560</v>
      </c>
      <c r="AU146" s="4">
        <v>19.6524</v>
      </c>
      <c r="AV146" s="4">
        <v>151917</v>
      </c>
      <c r="AW146" s="4">
        <v>32191</v>
      </c>
      <c r="AX146" s="4">
        <v>1928</v>
      </c>
      <c r="AY146" s="4">
        <v>619174</v>
      </c>
      <c r="AZ146" s="4">
        <v>619174</v>
      </c>
      <c r="BA146" s="4">
        <v>7479062</v>
      </c>
      <c r="BB146" s="4">
        <v>771715</v>
      </c>
      <c r="BC146" s="4">
        <v>773019</v>
      </c>
      <c r="BD146" s="4">
        <v>563919</v>
      </c>
      <c r="BE146" s="4">
        <v>278315</v>
      </c>
      <c r="BF146" s="8">
        <v>1.0169884972008398</v>
      </c>
      <c r="BG146" s="8">
        <v>0.56732199090272917</v>
      </c>
      <c r="BH146" s="5">
        <v>159027</v>
      </c>
      <c r="BI146" s="4">
        <v>155</v>
      </c>
      <c r="BJ146" s="5">
        <v>116250</v>
      </c>
      <c r="BK146" s="5">
        <v>187500</v>
      </c>
      <c r="BL146" s="4">
        <v>750</v>
      </c>
      <c r="BM146" s="5">
        <v>3482374.3478000001</v>
      </c>
      <c r="BN146" s="5">
        <v>1</v>
      </c>
      <c r="BO146" s="4">
        <v>4955.5</v>
      </c>
      <c r="BP146" s="4">
        <v>0</v>
      </c>
      <c r="BQ146" s="4" t="s">
        <v>72</v>
      </c>
      <c r="BR146" s="4">
        <v>1</v>
      </c>
      <c r="BS146" s="4">
        <v>4065560</v>
      </c>
      <c r="BT146" s="4">
        <v>0.85655465613593207</v>
      </c>
      <c r="BU146" s="4">
        <v>1.1674678233741382</v>
      </c>
      <c r="BV146" s="4">
        <v>1</v>
      </c>
      <c r="BW146" s="4">
        <v>0</v>
      </c>
      <c r="BX146" s="4">
        <v>10.801338780283659</v>
      </c>
      <c r="BY146" s="4">
        <v>2.7877955180948675</v>
      </c>
      <c r="BZ146" s="4">
        <v>0.15517539482684306</v>
      </c>
      <c r="CA146" s="4">
        <v>1.7329215759674728</v>
      </c>
      <c r="CB146" s="4">
        <v>-1.5777461811406297</v>
      </c>
      <c r="CC146" s="4">
        <v>2.5312673200943436</v>
      </c>
      <c r="CD146" s="4" t="s">
        <v>126</v>
      </c>
      <c r="CE146" s="4">
        <v>0.30282279294673226</v>
      </c>
      <c r="CF146" s="4">
        <v>15.561641709115069</v>
      </c>
      <c r="CG146" s="4">
        <v>0.64835612839479295</v>
      </c>
      <c r="CH146" s="4">
        <v>1.7379337245843E-2</v>
      </c>
      <c r="CI146" s="4">
        <v>3.487088884663344E-2</v>
      </c>
      <c r="CJ146" s="4">
        <v>66.608457464347907</v>
      </c>
      <c r="CK146" s="4">
        <v>47.843029572235295</v>
      </c>
      <c r="CL146" s="4">
        <v>2.5312673200943436</v>
      </c>
      <c r="CM146" s="4">
        <v>10.256410256410241</v>
      </c>
      <c r="CN146" s="4">
        <v>-5.3398058252427161</v>
      </c>
      <c r="CO146" s="4">
        <v>102.52280046809869</v>
      </c>
      <c r="CP146" s="4">
        <v>-28.969721950297966</v>
      </c>
      <c r="CQ146" s="4">
        <v>182871.04499999998</v>
      </c>
      <c r="CR146" s="4">
        <v>9.3337638698886435E-2</v>
      </c>
      <c r="CS146" s="4">
        <v>0.15768261780181433</v>
      </c>
      <c r="CT146" s="4">
        <v>0.22964080901277262</v>
      </c>
      <c r="CU146" s="4">
        <v>0.20494946670395078</v>
      </c>
      <c r="CV146" s="4">
        <v>1.0169884972008398</v>
      </c>
      <c r="CW146" s="4">
        <v>1.0377396342393093</v>
      </c>
      <c r="CX146" s="4">
        <v>0.97492793120750898</v>
      </c>
      <c r="CY146" s="4">
        <v>0.15233458491277868</v>
      </c>
      <c r="CZ146" s="4">
        <v>15.229734649101232</v>
      </c>
      <c r="DA146" s="4">
        <v>1</v>
      </c>
      <c r="DB146" s="4">
        <v>3.4556236346011953</v>
      </c>
      <c r="DC146" s="4">
        <v>0.47843029572235291</v>
      </c>
    </row>
    <row r="147" spans="1:107" s="4" customFormat="1">
      <c r="A147" s="4">
        <v>146</v>
      </c>
      <c r="B147" s="4" t="s">
        <v>94</v>
      </c>
      <c r="C147" s="6">
        <v>43100</v>
      </c>
      <c r="D147" s="7">
        <v>2017</v>
      </c>
      <c r="E147" s="4">
        <v>1.1496</v>
      </c>
      <c r="F147" s="4">
        <v>393073</v>
      </c>
      <c r="G147" s="4">
        <v>508078</v>
      </c>
      <c r="H147" s="4">
        <v>330390</v>
      </c>
      <c r="I147" s="4">
        <v>958847</v>
      </c>
      <c r="J147" s="4">
        <v>41304</v>
      </c>
      <c r="K147" s="4">
        <v>5211362</v>
      </c>
      <c r="L147" s="4">
        <v>487647</v>
      </c>
      <c r="M147" s="4">
        <v>19561</v>
      </c>
      <c r="N147" s="4">
        <v>0</v>
      </c>
      <c r="O147" s="4">
        <v>3576158</v>
      </c>
      <c r="P147" s="4">
        <v>3352159</v>
      </c>
      <c r="Q147" s="4">
        <v>128713</v>
      </c>
      <c r="R147" s="4">
        <v>5226215</v>
      </c>
      <c r="S147" s="4">
        <v>1735816</v>
      </c>
      <c r="T147" s="4">
        <v>0</v>
      </c>
      <c r="U147" s="4">
        <v>137726</v>
      </c>
      <c r="V147" s="4">
        <v>4267368</v>
      </c>
      <c r="W147" s="4">
        <v>-137726</v>
      </c>
      <c r="X147" s="4">
        <v>196416</v>
      </c>
      <c r="Y147" s="4">
        <v>76198</v>
      </c>
      <c r="Z147" s="4">
        <v>573</v>
      </c>
      <c r="AA147" s="4">
        <v>58690</v>
      </c>
      <c r="AB147" s="4">
        <v>5255</v>
      </c>
      <c r="AC147" s="4">
        <v>0</v>
      </c>
      <c r="AD147" s="4">
        <v>147537</v>
      </c>
      <c r="AE147" s="4">
        <v>17.342700000000001</v>
      </c>
      <c r="AF147" s="4">
        <v>2366271.2237999998</v>
      </c>
      <c r="AG147" s="4">
        <v>120510</v>
      </c>
      <c r="AH147" s="4">
        <v>25421</v>
      </c>
      <c r="AI147" s="4">
        <v>4269</v>
      </c>
      <c r="AJ147" s="4">
        <v>147537</v>
      </c>
      <c r="AK147" s="4">
        <v>0</v>
      </c>
      <c r="AL147" s="4">
        <v>7448</v>
      </c>
      <c r="AM147" s="4">
        <v>-21878</v>
      </c>
      <c r="AN147" s="4">
        <v>0</v>
      </c>
      <c r="AO147" s="4">
        <v>146580</v>
      </c>
      <c r="AP147" s="4">
        <v>1542522</v>
      </c>
      <c r="AQ147" s="4">
        <v>511.26389999999998</v>
      </c>
      <c r="AR147" s="4">
        <v>418805</v>
      </c>
      <c r="AS147" s="4">
        <v>5184911</v>
      </c>
      <c r="AT147" s="4">
        <v>3482951</v>
      </c>
      <c r="AU147" s="4">
        <v>19.795000000000002</v>
      </c>
      <c r="AV147" s="4">
        <v>103762</v>
      </c>
      <c r="AW147" s="4">
        <v>23116</v>
      </c>
      <c r="AX147" s="4">
        <v>1617</v>
      </c>
      <c r="AY147" s="4">
        <v>418805</v>
      </c>
      <c r="AZ147" s="4">
        <v>418805</v>
      </c>
      <c r="BA147" s="4">
        <v>5475180</v>
      </c>
      <c r="BB147" s="4">
        <v>506516</v>
      </c>
      <c r="BC147" s="4">
        <v>524184</v>
      </c>
      <c r="BD147" s="4">
        <v>349267</v>
      </c>
      <c r="BE147" s="4">
        <v>223735</v>
      </c>
      <c r="BF147" s="8">
        <v>0.77491403738031195</v>
      </c>
      <c r="BG147" s="8">
        <v>0.36497063660834317</v>
      </c>
      <c r="BH147" s="5">
        <v>120510</v>
      </c>
      <c r="BI147" s="4">
        <v>130</v>
      </c>
      <c r="BJ147" s="5">
        <v>110573.19</v>
      </c>
      <c r="BK147" s="5">
        <v>182871.04499999998</v>
      </c>
      <c r="BL147" s="4">
        <v>850.56299999999999</v>
      </c>
      <c r="BM147" s="5">
        <v>2366271.2237999998</v>
      </c>
      <c r="BN147" s="5">
        <v>1</v>
      </c>
      <c r="BO147" s="4">
        <v>3334.5</v>
      </c>
      <c r="BP147" s="4">
        <v>0</v>
      </c>
      <c r="BQ147" s="4" t="s">
        <v>72</v>
      </c>
      <c r="BR147" s="4">
        <v>1</v>
      </c>
      <c r="BS147" s="4">
        <v>3482951</v>
      </c>
      <c r="BT147" s="4">
        <v>0.67938688307702289</v>
      </c>
      <c r="BU147" s="4">
        <v>1.4719153768039837</v>
      </c>
      <c r="BV147" s="4">
        <v>1</v>
      </c>
      <c r="BW147" s="4">
        <v>0</v>
      </c>
      <c r="BX147" s="4">
        <v>8.0135432621887919</v>
      </c>
      <c r="BY147" s="4">
        <v>3.8897649021641207</v>
      </c>
      <c r="BZ147" s="4">
        <v>-2.5867570426939683</v>
      </c>
      <c r="CA147" s="4">
        <v>-0.93621066923764629</v>
      </c>
      <c r="CB147" s="4">
        <v>-1.6505463734563222</v>
      </c>
      <c r="CC147" s="4">
        <v>10.256410256410241</v>
      </c>
      <c r="CD147" s="4" t="s">
        <v>126</v>
      </c>
      <c r="CE147" s="4">
        <v>0.43664962213918168</v>
      </c>
      <c r="CF147" s="4">
        <v>15.469197864668038</v>
      </c>
      <c r="CG147" s="4">
        <v>0.54268764746570897</v>
      </c>
      <c r="CH147" s="4">
        <v>2.4628340012800853E-2</v>
      </c>
      <c r="CI147" s="4">
        <v>5.2352043830617208E-2</v>
      </c>
      <c r="CJ147" s="4">
        <v>102.9023100213176</v>
      </c>
      <c r="CK147" s="4">
        <v>102.52280046809869</v>
      </c>
      <c r="CL147" s="4">
        <v>10.256410256410241</v>
      </c>
      <c r="CM147" s="4">
        <v>-5.3398058252427161</v>
      </c>
      <c r="CN147" s="4">
        <v>33.766233766233753</v>
      </c>
      <c r="CO147" s="4">
        <v>-28.969721950297966</v>
      </c>
      <c r="CP147" s="4">
        <v>58.819929827726881</v>
      </c>
      <c r="CQ147" s="4">
        <v>165859.785</v>
      </c>
      <c r="CR147" s="4">
        <v>0.11793621196219443</v>
      </c>
      <c r="CS147" s="4">
        <v>0.13842962832566208</v>
      </c>
      <c r="CT147" s="4">
        <v>0.20904359549152707</v>
      </c>
      <c r="CU147" s="4">
        <v>0.17342747987447127</v>
      </c>
      <c r="CV147" s="4">
        <v>0.77491403738031195</v>
      </c>
      <c r="CW147" s="4">
        <v>0.99715798144546297</v>
      </c>
      <c r="CX147" s="4">
        <v>1.0267609277305365</v>
      </c>
      <c r="CY147" s="4">
        <v>1.278163899255816</v>
      </c>
      <c r="CZ147" s="4">
        <v>12.024429858473461</v>
      </c>
      <c r="DA147" s="4">
        <v>1</v>
      </c>
      <c r="DB147" s="4">
        <v>3.0108116298040808</v>
      </c>
      <c r="DC147" s="4">
        <v>1.025228004680987</v>
      </c>
    </row>
    <row r="148" spans="1:107" s="4" customFormat="1">
      <c r="A148" s="4">
        <v>147</v>
      </c>
      <c r="B148" s="4" t="s">
        <v>94</v>
      </c>
      <c r="C148" s="6">
        <v>42735</v>
      </c>
      <c r="D148" s="7">
        <v>2016</v>
      </c>
      <c r="E148" s="4">
        <v>1.218</v>
      </c>
      <c r="F148" s="4">
        <v>332975</v>
      </c>
      <c r="G148" s="4">
        <v>478673</v>
      </c>
      <c r="H148" s="4">
        <v>261367</v>
      </c>
      <c r="I148" s="4">
        <v>830686</v>
      </c>
      <c r="J148" s="4">
        <v>43134</v>
      </c>
      <c r="K148" s="4">
        <v>4703624</v>
      </c>
      <c r="L148" s="4">
        <v>640161</v>
      </c>
      <c r="M148" s="4">
        <v>16934</v>
      </c>
      <c r="N148" s="4">
        <v>0</v>
      </c>
      <c r="O148" s="4">
        <v>3302855</v>
      </c>
      <c r="P148" s="4">
        <v>3090215</v>
      </c>
      <c r="Q148" s="4">
        <v>58429</v>
      </c>
      <c r="R148" s="4">
        <v>5014673</v>
      </c>
      <c r="S148" s="4">
        <v>1787009</v>
      </c>
      <c r="T148" s="4">
        <v>0</v>
      </c>
      <c r="U148" s="4">
        <v>139738</v>
      </c>
      <c r="V148" s="4">
        <v>4183987</v>
      </c>
      <c r="W148" s="4">
        <v>-139738</v>
      </c>
      <c r="X148" s="4">
        <v>175295</v>
      </c>
      <c r="Y148" s="4">
        <v>80842</v>
      </c>
      <c r="Z148" s="4">
        <v>417</v>
      </c>
      <c r="AA148" s="4">
        <v>35557</v>
      </c>
      <c r="AB148" s="4">
        <v>-33362</v>
      </c>
      <c r="AC148" s="4">
        <v>0</v>
      </c>
      <c r="AD148" s="4">
        <v>102436</v>
      </c>
      <c r="AE148" s="4">
        <v>23.576699999999999</v>
      </c>
      <c r="AF148" s="4">
        <v>2458905.8596999999</v>
      </c>
      <c r="AG148" s="4">
        <v>46599</v>
      </c>
      <c r="AH148" s="4">
        <v>14461</v>
      </c>
      <c r="AI148" s="4">
        <v>10003</v>
      </c>
      <c r="AJ148" s="4">
        <v>102436</v>
      </c>
      <c r="AK148" s="4">
        <v>0</v>
      </c>
      <c r="AL148" s="4">
        <v>6784</v>
      </c>
      <c r="AM148" s="4">
        <v>-75462</v>
      </c>
      <c r="AN148" s="4">
        <v>0</v>
      </c>
      <c r="AO148" s="4">
        <v>61336</v>
      </c>
      <c r="AP148" s="4">
        <v>1275820</v>
      </c>
      <c r="AQ148" s="4">
        <v>297.95060000000001</v>
      </c>
      <c r="AR148" s="4">
        <v>206794</v>
      </c>
      <c r="AS148" s="4">
        <v>4971539</v>
      </c>
      <c r="AT148" s="4">
        <v>3220880</v>
      </c>
      <c r="AU148" s="4">
        <v>23.805299999999999</v>
      </c>
      <c r="AV148" s="4">
        <v>64873</v>
      </c>
      <c r="AW148" s="4">
        <v>40283</v>
      </c>
      <c r="AX148" s="4">
        <v>848</v>
      </c>
      <c r="AY148" s="4">
        <v>206794</v>
      </c>
      <c r="AZ148" s="4">
        <v>206794</v>
      </c>
      <c r="BA148" s="4">
        <v>4743732</v>
      </c>
      <c r="BB148" s="4">
        <v>419143</v>
      </c>
      <c r="BC148" s="4">
        <v>272515</v>
      </c>
      <c r="BD148" s="4">
        <v>424955</v>
      </c>
      <c r="BE148" s="4">
        <v>183278</v>
      </c>
      <c r="BF148" s="8">
        <v>0.73586890834804008</v>
      </c>
      <c r="BG148" s="8">
        <v>0.33502550903710909</v>
      </c>
      <c r="BH148" s="5">
        <v>46599</v>
      </c>
      <c r="BI148" s="4">
        <v>120</v>
      </c>
      <c r="BJ148" s="5">
        <v>102067.56</v>
      </c>
      <c r="BK148" s="5">
        <v>165859.785</v>
      </c>
      <c r="BL148" s="4">
        <v>850.56299999999999</v>
      </c>
      <c r="BM148" s="5">
        <v>2458905.8596999999</v>
      </c>
      <c r="BN148" s="5">
        <v>1</v>
      </c>
      <c r="BO148" s="4">
        <v>3449</v>
      </c>
      <c r="BP148" s="4">
        <v>0</v>
      </c>
      <c r="BQ148" s="4" t="s">
        <v>72</v>
      </c>
      <c r="BR148" s="4">
        <v>1</v>
      </c>
      <c r="BS148" s="4">
        <v>3220880</v>
      </c>
      <c r="BT148" s="4">
        <v>0.7634267217965276</v>
      </c>
      <c r="BU148" s="4">
        <v>1.3098834131018604</v>
      </c>
      <c r="BV148" s="4">
        <v>0</v>
      </c>
      <c r="BW148" s="4">
        <v>1</v>
      </c>
      <c r="BX148" s="4">
        <v>4.1237783600246711</v>
      </c>
      <c r="BY148" s="4">
        <v>-1.6750224622663392</v>
      </c>
      <c r="BZ148" s="4">
        <v>2.2136176145604556</v>
      </c>
      <c r="CA148" s="4">
        <v>-1.8349423204248172</v>
      </c>
      <c r="CB148" s="4">
        <v>4.0485599349852723</v>
      </c>
      <c r="CC148" s="4">
        <v>-5.3398058252427161</v>
      </c>
      <c r="CD148" s="4" t="s">
        <v>126</v>
      </c>
      <c r="CE148" s="4">
        <v>0.80205317852548919</v>
      </c>
      <c r="CF148" s="4">
        <v>15.427878772865435</v>
      </c>
      <c r="CG148" s="4">
        <v>0.58500161167039211</v>
      </c>
      <c r="CH148" s="4">
        <v>1.1651607193529867E-2</v>
      </c>
      <c r="CI148" s="4">
        <v>5.087547968531686E-2</v>
      </c>
      <c r="CJ148" s="4">
        <v>53.408516219468694</v>
      </c>
      <c r="CK148" s="4">
        <v>-28.969721950297966</v>
      </c>
      <c r="CL148" s="4">
        <v>-5.3398058252427161</v>
      </c>
      <c r="CM148" s="4">
        <v>33.766233766233753</v>
      </c>
      <c r="CN148" s="4">
        <v>40.000000000000014</v>
      </c>
      <c r="CO148" s="4">
        <v>58.819929827726881</v>
      </c>
      <c r="CP148" s="4">
        <v>-26.546740747712573</v>
      </c>
      <c r="CQ148" s="4">
        <v>175215.978</v>
      </c>
      <c r="CR148" s="4">
        <v>0.1393091832707736</v>
      </c>
      <c r="CS148" s="4">
        <v>0.11852058947811751</v>
      </c>
      <c r="CT148" s="4">
        <v>3.3588256262354621E-2</v>
      </c>
      <c r="CU148" s="4">
        <v>0.23576692317725317</v>
      </c>
      <c r="CV148" s="4">
        <v>0.73586890834804008</v>
      </c>
      <c r="CW148" s="4">
        <v>0.93797222670351588</v>
      </c>
      <c r="CX148" s="4">
        <v>1.0254511189488587</v>
      </c>
      <c r="CY148" s="4">
        <v>2.3855727364986525</v>
      </c>
      <c r="CZ148" s="4">
        <v>6.4204192643004392</v>
      </c>
      <c r="DA148" s="4">
        <v>1</v>
      </c>
      <c r="DB148" s="4">
        <v>2.8061822855956517</v>
      </c>
      <c r="DC148" s="4">
        <v>-0.28969721950297972</v>
      </c>
    </row>
    <row r="149" spans="1:107" s="4" customFormat="1">
      <c r="A149" s="4">
        <v>148</v>
      </c>
      <c r="B149" s="4" t="s">
        <v>94</v>
      </c>
      <c r="C149" s="6">
        <v>42369</v>
      </c>
      <c r="D149" s="7">
        <v>2015</v>
      </c>
      <c r="E149" s="4">
        <v>1.0044</v>
      </c>
      <c r="F149" s="4">
        <v>375531</v>
      </c>
      <c r="G149" s="4">
        <v>339091</v>
      </c>
      <c r="H149" s="4">
        <v>257263</v>
      </c>
      <c r="I149" s="4">
        <v>695168</v>
      </c>
      <c r="J149" s="4">
        <v>51749</v>
      </c>
      <c r="K149" s="4">
        <v>4542512</v>
      </c>
      <c r="L149" s="4">
        <v>799207</v>
      </c>
      <c r="M149" s="4">
        <v>23768</v>
      </c>
      <c r="N149" s="4">
        <v>0</v>
      </c>
      <c r="O149" s="4">
        <v>3229379</v>
      </c>
      <c r="P149" s="4">
        <v>3091914</v>
      </c>
      <c r="Q149" s="4">
        <v>60506</v>
      </c>
      <c r="R149" s="4">
        <v>5020607</v>
      </c>
      <c r="S149" s="4">
        <v>1789233</v>
      </c>
      <c r="T149" s="4" t="e">
        <v>#N/A</v>
      </c>
      <c r="U149" s="4">
        <v>154670</v>
      </c>
      <c r="V149" s="4">
        <v>4325439</v>
      </c>
      <c r="W149" s="4">
        <v>-154670</v>
      </c>
      <c r="X149" s="4">
        <v>214213</v>
      </c>
      <c r="Y149" s="4">
        <v>85394</v>
      </c>
      <c r="Z149" s="4">
        <v>408</v>
      </c>
      <c r="AA149" s="4">
        <v>59543</v>
      </c>
      <c r="AB149" s="4">
        <v>-16537</v>
      </c>
      <c r="AC149" s="4" t="e">
        <v>#N/A</v>
      </c>
      <c r="AD149" s="4">
        <v>100893</v>
      </c>
      <c r="AE149" s="4" t="e">
        <v>#N/A</v>
      </c>
      <c r="AF149" s="4">
        <v>1672469.4857999999</v>
      </c>
      <c r="AG149" s="4">
        <v>-65037</v>
      </c>
      <c r="AH149" s="4">
        <v>13316</v>
      </c>
      <c r="AI149" s="4">
        <v>12220</v>
      </c>
      <c r="AJ149" s="4">
        <v>100893</v>
      </c>
      <c r="AK149" s="4">
        <v>0</v>
      </c>
      <c r="AL149" s="4">
        <v>8906</v>
      </c>
      <c r="AM149" s="4">
        <v>-58344</v>
      </c>
      <c r="AN149" s="4">
        <v>0</v>
      </c>
      <c r="AO149" s="4">
        <v>-51231</v>
      </c>
      <c r="AP149" s="4">
        <v>1234360</v>
      </c>
      <c r="AQ149" s="4">
        <v>576.9479</v>
      </c>
      <c r="AR149" s="4">
        <v>291135</v>
      </c>
      <c r="AS149" s="4">
        <v>4968858</v>
      </c>
      <c r="AT149" s="4">
        <v>3222468</v>
      </c>
      <c r="AU149" s="4">
        <v>24.764299999999999</v>
      </c>
      <c r="AV149" s="4">
        <v>96359</v>
      </c>
      <c r="AW149" s="4">
        <v>44082</v>
      </c>
      <c r="AX149" s="4">
        <v>1610</v>
      </c>
      <c r="AY149" s="4">
        <v>291135</v>
      </c>
      <c r="AZ149" s="4">
        <v>291135</v>
      </c>
      <c r="BA149" s="4">
        <v>5173541</v>
      </c>
      <c r="BB149" s="4">
        <v>465729</v>
      </c>
      <c r="BC149" s="4">
        <v>389104</v>
      </c>
      <c r="BD149" s="4">
        <v>518479</v>
      </c>
      <c r="BE149" s="4">
        <v>186287</v>
      </c>
      <c r="BF149" s="8">
        <v>0.9444652227950654</v>
      </c>
      <c r="BG149" s="8">
        <v>0.40426342984717362</v>
      </c>
      <c r="BH149" s="5">
        <v>-65037</v>
      </c>
      <c r="BI149" s="4">
        <v>112</v>
      </c>
      <c r="BJ149" s="5">
        <v>95263.055999999997</v>
      </c>
      <c r="BK149" s="5">
        <v>175215.978</v>
      </c>
      <c r="BL149" s="4">
        <v>850.56299999999999</v>
      </c>
      <c r="BM149" s="5">
        <v>1672469.4857999999</v>
      </c>
      <c r="BN149" s="5">
        <v>1</v>
      </c>
      <c r="BO149" s="4">
        <v>2345.8999020000001</v>
      </c>
      <c r="BP149" s="4">
        <v>0</v>
      </c>
      <c r="BQ149" s="4" t="s">
        <v>72</v>
      </c>
      <c r="BR149" s="4">
        <v>1</v>
      </c>
      <c r="BS149" s="4">
        <v>3222468</v>
      </c>
      <c r="BT149" s="4">
        <v>0.51900266683796392</v>
      </c>
      <c r="BU149" s="4">
        <v>1.9267723730448705</v>
      </c>
      <c r="BV149" s="4">
        <v>1</v>
      </c>
      <c r="BW149" s="4">
        <v>0</v>
      </c>
      <c r="BX149" s="4">
        <v>5.7988008222910103</v>
      </c>
      <c r="BY149" s="4">
        <v>2.9840222880046365</v>
      </c>
      <c r="BZ149" s="4">
        <v>1.6675126526642163</v>
      </c>
      <c r="CA149" s="4">
        <v>-2.5263031751973024</v>
      </c>
      <c r="CB149" s="4">
        <v>4.1938158278615187</v>
      </c>
      <c r="CC149" s="4">
        <v>33.766233766233753</v>
      </c>
      <c r="CD149" s="4" t="s">
        <v>126</v>
      </c>
      <c r="CE149" s="4">
        <v>0.60183755989489418</v>
      </c>
      <c r="CF149" s="4">
        <v>15.429061400692783</v>
      </c>
      <c r="CG149" s="4">
        <v>0.39742916709968057</v>
      </c>
      <c r="CH149" s="4">
        <v>1.2051530820874847E-2</v>
      </c>
      <c r="CI149" s="4">
        <v>9.5257242264992034E-2</v>
      </c>
      <c r="CJ149" s="4">
        <v>266.64433600650057</v>
      </c>
      <c r="CK149" s="4">
        <v>58.819929827726881</v>
      </c>
      <c r="CL149" s="4">
        <v>33.766233766233753</v>
      </c>
      <c r="CM149" s="4">
        <v>40.000000000000014</v>
      </c>
      <c r="CN149" s="4">
        <v>22.222222222222211</v>
      </c>
      <c r="CO149" s="4">
        <v>-26.546740747712573</v>
      </c>
      <c r="CP149" s="4">
        <v>-26.990629401941078</v>
      </c>
      <c r="CQ149" s="4">
        <v>130986.702</v>
      </c>
      <c r="CR149" s="4">
        <v>0.17123686438711494</v>
      </c>
      <c r="CS149" s="4">
        <v>0.12603934145811452</v>
      </c>
      <c r="CT149" s="4">
        <v>-2.9178459120174915E-2</v>
      </c>
      <c r="CU149" s="4">
        <v>-0.25992075110772772</v>
      </c>
      <c r="CV149" s="4">
        <v>0.9444652227950654</v>
      </c>
      <c r="CW149" s="4">
        <v>0.90477346663461211</v>
      </c>
      <c r="CX149" s="4">
        <v>1.0021446295199827</v>
      </c>
      <c r="CY149" s="4">
        <v>3.2339884157241245</v>
      </c>
      <c r="CZ149" s="4">
        <v>9.0345350209839168</v>
      </c>
      <c r="DA149" s="4">
        <v>1</v>
      </c>
      <c r="DB149" s="4">
        <v>2.806010731972862</v>
      </c>
      <c r="DC149" s="4">
        <v>0.5881992982772688</v>
      </c>
    </row>
    <row r="150" spans="1:107" s="4" customFormat="1">
      <c r="A150" s="4">
        <v>149</v>
      </c>
      <c r="B150" s="4" t="s">
        <v>94</v>
      </c>
      <c r="C150" s="6">
        <v>42004</v>
      </c>
      <c r="D150" s="7">
        <v>2014</v>
      </c>
      <c r="E150" s="4">
        <v>0.86580000000000001</v>
      </c>
      <c r="F150" s="4">
        <v>407990.00400000002</v>
      </c>
      <c r="G150" s="4">
        <v>413640.35100000002</v>
      </c>
      <c r="H150" s="4">
        <v>174986.00399999999</v>
      </c>
      <c r="I150" s="4">
        <v>827863.21200000006</v>
      </c>
      <c r="J150" s="4">
        <v>69493.442999999999</v>
      </c>
      <c r="K150" s="4">
        <v>7302170.6069999998</v>
      </c>
      <c r="L150" s="4">
        <v>661789.61100000003</v>
      </c>
      <c r="M150" s="4">
        <v>13630.734</v>
      </c>
      <c r="N150" s="4">
        <v>0</v>
      </c>
      <c r="O150" s="4">
        <v>4911549.5669999998</v>
      </c>
      <c r="P150" s="4">
        <v>4461502.341</v>
      </c>
      <c r="Q150" s="4">
        <v>126288.16800000001</v>
      </c>
      <c r="R150" s="4">
        <v>6512461.7999999998</v>
      </c>
      <c r="S150" s="4">
        <v>1773626.4480000001</v>
      </c>
      <c r="T150" s="4" t="e">
        <v>#N/A</v>
      </c>
      <c r="U150" s="4">
        <v>168378.15280000001</v>
      </c>
      <c r="V150" s="4">
        <v>5684598.5880000005</v>
      </c>
      <c r="W150" s="4">
        <v>-168378.15280000001</v>
      </c>
      <c r="X150" s="4">
        <v>161892.8316</v>
      </c>
      <c r="Y150" s="4">
        <v>97568.053700000004</v>
      </c>
      <c r="Z150" s="4">
        <v>624.51239999999996</v>
      </c>
      <c r="AA150" s="4">
        <v>-6485.3211000000001</v>
      </c>
      <c r="AB150" s="4">
        <v>2257.8525</v>
      </c>
      <c r="AC150" s="4" t="e">
        <v>#N/A</v>
      </c>
      <c r="AD150" s="4">
        <v>-62355.161899999999</v>
      </c>
      <c r="AE150" s="4" t="e">
        <v>#N/A</v>
      </c>
      <c r="AF150" s="4">
        <v>1679576.9118999999</v>
      </c>
      <c r="AG150" s="4">
        <v>-47847.258199999997</v>
      </c>
      <c r="AH150" s="4">
        <v>4179.4291999999996</v>
      </c>
      <c r="AI150" s="4">
        <v>8214.7401000000009</v>
      </c>
      <c r="AJ150" s="4">
        <v>-62355.161899999999</v>
      </c>
      <c r="AK150" s="4">
        <v>0</v>
      </c>
      <c r="AL150" s="4">
        <v>12931.722</v>
      </c>
      <c r="AM150" s="4">
        <v>33147.197</v>
      </c>
      <c r="AN150" s="4">
        <v>0</v>
      </c>
      <c r="AO150" s="4">
        <v>-46358.036399999997</v>
      </c>
      <c r="AP150" s="4">
        <v>1271459.2209000001</v>
      </c>
      <c r="AQ150" s="4">
        <v>306.93470000000002</v>
      </c>
      <c r="AR150" s="4">
        <v>183311.3768</v>
      </c>
      <c r="AS150" s="4">
        <v>6442968.3569999998</v>
      </c>
      <c r="AT150" s="4">
        <v>4725903.63</v>
      </c>
      <c r="AU150" s="4">
        <v>30.389800000000001</v>
      </c>
      <c r="AV150" s="4">
        <v>79489.004100000006</v>
      </c>
      <c r="AW150" s="4">
        <v>24603.739399999999</v>
      </c>
      <c r="AX150" s="4">
        <v>-1235.9806000000001</v>
      </c>
      <c r="AY150" s="4">
        <v>183311.3768</v>
      </c>
      <c r="AZ150" s="4">
        <v>183311.3768</v>
      </c>
      <c r="BA150" s="4">
        <v>4743191.5297999997</v>
      </c>
      <c r="BB150" s="4">
        <v>275237.43589999998</v>
      </c>
      <c r="BC150" s="4">
        <v>261564.4002</v>
      </c>
      <c r="BD150" s="4">
        <v>497871.29700000002</v>
      </c>
      <c r="BE150" s="4">
        <v>35212.891800000005</v>
      </c>
      <c r="BF150" s="8">
        <v>0.72065859836757662</v>
      </c>
      <c r="BG150" s="8">
        <v>0.22783563186039962</v>
      </c>
      <c r="BH150" s="5">
        <v>-47847.258199999997</v>
      </c>
      <c r="BI150" s="4">
        <v>94</v>
      </c>
      <c r="BJ150" s="5">
        <v>79952.922000000006</v>
      </c>
      <c r="BK150" s="5">
        <v>130986.702</v>
      </c>
      <c r="BL150" s="4">
        <v>850.56299999999999</v>
      </c>
      <c r="BM150" s="5">
        <v>1679576.9118999999</v>
      </c>
      <c r="BN150" s="5">
        <v>1</v>
      </c>
      <c r="BO150" s="4">
        <v>2225</v>
      </c>
      <c r="BP150" s="4">
        <v>0</v>
      </c>
      <c r="BQ150" s="4" t="s">
        <v>72</v>
      </c>
      <c r="BR150" s="4">
        <v>1</v>
      </c>
      <c r="BS150" s="4">
        <v>4725903.63</v>
      </c>
      <c r="BT150" s="4">
        <v>0.3553980451988184</v>
      </c>
      <c r="BU150" s="4">
        <v>2.8137464837224284</v>
      </c>
      <c r="BV150" s="4">
        <v>1</v>
      </c>
      <c r="BW150" s="4">
        <v>0</v>
      </c>
      <c r="BX150" s="4">
        <v>2.8147785342863738</v>
      </c>
      <c r="BY150" s="4">
        <v>-4.1176318334512363</v>
      </c>
      <c r="BZ150" s="4">
        <v>1.7329215759674728</v>
      </c>
      <c r="CA150" s="4">
        <v>-1.2429691395794471</v>
      </c>
      <c r="CB150" s="4">
        <v>2.9758907155469201</v>
      </c>
      <c r="CC150" s="4">
        <v>40.000000000000014</v>
      </c>
      <c r="CD150" s="4" t="s">
        <v>126</v>
      </c>
      <c r="CE150" s="4">
        <v>0.71455849760438872</v>
      </c>
      <c r="CF150" s="4">
        <v>15.689228099383563</v>
      </c>
      <c r="CG150" s="4" t="e">
        <v>#REF!</v>
      </c>
      <c r="CH150" s="4">
        <v>1.9391771019677997E-2</v>
      </c>
      <c r="CI150" s="4">
        <v>3.5724457414565043E-2</v>
      </c>
      <c r="CJ150" s="4">
        <v>127.78626137338971</v>
      </c>
      <c r="CK150" s="4">
        <v>-26.546740747712573</v>
      </c>
      <c r="CL150" s="4">
        <v>40.000000000000014</v>
      </c>
      <c r="CM150" s="4">
        <v>22.222222222222211</v>
      </c>
      <c r="CN150" s="4">
        <v>19.999999999999996</v>
      </c>
      <c r="CO150" s="4">
        <v>-26.990629401941078</v>
      </c>
      <c r="CP150" s="4">
        <v>12.26133135862324</v>
      </c>
      <c r="CQ150" s="4">
        <v>93561.93</v>
      </c>
      <c r="CR150" s="4">
        <v>0.12101073345259393</v>
      </c>
      <c r="CS150" s="4">
        <v>8.9516994633273714E-2</v>
      </c>
      <c r="CT150" s="4">
        <v>0.28016153253761567</v>
      </c>
      <c r="CU150" s="4">
        <v>-9.0155440664868192E-2</v>
      </c>
      <c r="CV150" s="4">
        <v>0.72065859836757662</v>
      </c>
      <c r="CW150" s="4">
        <v>1.1212611806797854</v>
      </c>
      <c r="CX150" s="4">
        <v>1.039282632811537</v>
      </c>
      <c r="CY150" s="4">
        <v>17.411003290561897</v>
      </c>
      <c r="CZ150" s="4">
        <v>3.878864047001314</v>
      </c>
      <c r="DA150" s="4">
        <v>1</v>
      </c>
      <c r="DB150" s="4">
        <v>3.6718339464004202</v>
      </c>
      <c r="DC150" s="4">
        <v>-0.26546740747712572</v>
      </c>
    </row>
    <row r="151" spans="1:107" s="4" customFormat="1">
      <c r="A151" s="4">
        <v>150</v>
      </c>
      <c r="B151" s="4" t="s">
        <v>94</v>
      </c>
      <c r="C151" s="6">
        <v>41639</v>
      </c>
      <c r="D151" s="7">
        <v>2013</v>
      </c>
      <c r="E151" s="4">
        <v>0.67879999999999996</v>
      </c>
      <c r="F151" s="4">
        <v>198353.23199999999</v>
      </c>
      <c r="G151" s="4">
        <v>241280.424</v>
      </c>
      <c r="H151" s="4">
        <v>56315.212800000001</v>
      </c>
      <c r="I151" s="4">
        <v>430817.95679999999</v>
      </c>
      <c r="J151" s="4">
        <v>42762.720000000001</v>
      </c>
      <c r="K151" s="4">
        <v>3849993.4704</v>
      </c>
      <c r="L151" s="4">
        <v>311937.59519999998</v>
      </c>
      <c r="M151" s="4">
        <v>11940.6672</v>
      </c>
      <c r="N151" s="4">
        <v>0</v>
      </c>
      <c r="O151" s="4">
        <v>2688557.9951999998</v>
      </c>
      <c r="P151" s="4">
        <v>2433823.7615999999</v>
      </c>
      <c r="Q151" s="4">
        <v>44012.707199999997</v>
      </c>
      <c r="R151" s="4">
        <v>3599930.2415999998</v>
      </c>
      <c r="S151" s="4">
        <v>1006042.3296000001</v>
      </c>
      <c r="T151" s="4" t="e">
        <v>#N/A</v>
      </c>
      <c r="U151" s="4">
        <v>147629.36319999999</v>
      </c>
      <c r="V151" s="4">
        <v>3169112.2848</v>
      </c>
      <c r="W151" s="4">
        <v>-147629.36319999999</v>
      </c>
      <c r="X151" s="4">
        <v>114945.8173</v>
      </c>
      <c r="Y151" s="4">
        <v>45509.558900000004</v>
      </c>
      <c r="Z151" s="4">
        <v>1497.4532999999999</v>
      </c>
      <c r="AA151" s="4">
        <v>-32683.545900000001</v>
      </c>
      <c r="AB151" s="4">
        <v>-292.98</v>
      </c>
      <c r="AC151" s="4" t="e">
        <v>#N/A</v>
      </c>
      <c r="AD151" s="4">
        <v>11588.9864</v>
      </c>
      <c r="AE151" s="4">
        <v>138.40209999999999</v>
      </c>
      <c r="AF151" s="4">
        <v>1539926.6968</v>
      </c>
      <c r="AG151" s="4">
        <v>1367.24</v>
      </c>
      <c r="AH151" s="4">
        <v>17481.139599999999</v>
      </c>
      <c r="AI151" s="4">
        <v>4655.1265999999996</v>
      </c>
      <c r="AJ151" s="4">
        <v>11588.9864</v>
      </c>
      <c r="AK151" s="4">
        <v>0</v>
      </c>
      <c r="AL151" s="4">
        <v>9111.7487999999994</v>
      </c>
      <c r="AM151" s="4">
        <v>44663.172299999998</v>
      </c>
      <c r="AN151" s="4">
        <v>0</v>
      </c>
      <c r="AO151" s="4">
        <v>12630.692999999999</v>
      </c>
      <c r="AP151" s="4">
        <v>993202.17689999996</v>
      </c>
      <c r="AQ151" s="4">
        <v>407.66829999999999</v>
      </c>
      <c r="AR151" s="4">
        <v>249561.93729999999</v>
      </c>
      <c r="AS151" s="4">
        <v>3557167.5216000001</v>
      </c>
      <c r="AT151" s="4">
        <v>2584776.1631999998</v>
      </c>
      <c r="AU151" s="4">
        <v>27.0702</v>
      </c>
      <c r="AV151" s="4">
        <v>90208.100699999995</v>
      </c>
      <c r="AW151" s="4">
        <v>15549.824500000001</v>
      </c>
      <c r="AX151" s="4">
        <v>-6532.2008999999998</v>
      </c>
      <c r="AY151" s="4">
        <v>249561.93729999999</v>
      </c>
      <c r="AZ151" s="4">
        <v>249561.93729999999</v>
      </c>
      <c r="BA151" s="4">
        <v>3795622.9374000002</v>
      </c>
      <c r="BB151" s="4">
        <v>326514.44990000001</v>
      </c>
      <c r="BC151" s="4">
        <v>333237.8371</v>
      </c>
      <c r="BD151" s="4">
        <v>338746.53120000003</v>
      </c>
      <c r="BE151" s="4">
        <v>57098.545300000005</v>
      </c>
      <c r="BF151" s="8">
        <v>0.61884401007864387</v>
      </c>
      <c r="BG151" s="8">
        <v>0.15843322898373674</v>
      </c>
      <c r="BH151" s="5">
        <v>1367.24</v>
      </c>
      <c r="BI151" s="4">
        <v>60</v>
      </c>
      <c r="BJ151" s="5">
        <v>51033.78</v>
      </c>
      <c r="BK151" s="5">
        <v>93561.93</v>
      </c>
      <c r="BL151" s="4">
        <v>850.56299999999999</v>
      </c>
      <c r="BM151" s="5">
        <v>1539926.6968</v>
      </c>
      <c r="BN151" s="5">
        <v>1</v>
      </c>
      <c r="BO151" s="4">
        <v>2040</v>
      </c>
      <c r="BP151" s="4">
        <v>0</v>
      </c>
      <c r="BQ151" s="4" t="s">
        <v>72</v>
      </c>
      <c r="BR151" s="4">
        <v>1</v>
      </c>
      <c r="BS151" s="4">
        <v>2584776.1631999998</v>
      </c>
      <c r="BT151" s="4">
        <v>0.59576791163747922</v>
      </c>
      <c r="BU151" s="4">
        <v>1.678505976012507</v>
      </c>
      <c r="BV151" s="4">
        <v>1</v>
      </c>
      <c r="BW151" s="4">
        <v>0</v>
      </c>
      <c r="BX151" s="4">
        <v>6.9324103677376101</v>
      </c>
      <c r="BY151" s="4">
        <v>-4.3712174158278518</v>
      </c>
      <c r="BZ151" s="4">
        <v>-0.93621066923764629</v>
      </c>
      <c r="CA151" s="4">
        <v>2.2137420808722719</v>
      </c>
      <c r="CB151" s="4">
        <v>-3.149952750109918</v>
      </c>
      <c r="CC151" s="4">
        <v>22.222222222222211</v>
      </c>
      <c r="CD151" s="4" t="s">
        <v>126</v>
      </c>
      <c r="CE151" s="4">
        <v>0.37490464696757264</v>
      </c>
      <c r="CF151" s="4">
        <v>15.096425025905262</v>
      </c>
      <c r="CG151" s="4">
        <v>0.48104995146525953</v>
      </c>
      <c r="CH151" s="4">
        <v>1.2225988907062382E-2</v>
      </c>
      <c r="CI151" s="4">
        <v>2.7956414899860529E-2</v>
      </c>
      <c r="CJ151" s="4">
        <v>75.855954750611943</v>
      </c>
      <c r="CK151" s="4">
        <v>-26.990629401941078</v>
      </c>
      <c r="CL151" s="4">
        <v>22.222222222222211</v>
      </c>
      <c r="CM151" s="4">
        <v>19.999999999999996</v>
      </c>
      <c r="CN151" s="4">
        <v>27.118644067796605</v>
      </c>
      <c r="CO151" s="4">
        <v>12.26133135862324</v>
      </c>
      <c r="CP151" s="4">
        <v>11.325222613802556</v>
      </c>
      <c r="CQ151" s="4">
        <v>76550.67</v>
      </c>
      <c r="CR151" s="4">
        <v>9.8876999972587476E-2</v>
      </c>
      <c r="CS151" s="4">
        <v>7.0742605469713726E-2</v>
      </c>
      <c r="CT151" s="4">
        <v>5.0025409279983002E-2</v>
      </c>
      <c r="CU151" s="4">
        <v>1.3840206234131414</v>
      </c>
      <c r="CV151" s="4">
        <v>0.61884401007864387</v>
      </c>
      <c r="CW151" s="4">
        <v>1.0694633540145653</v>
      </c>
      <c r="CX151" s="4">
        <v>1.0401511873552394</v>
      </c>
      <c r="CY151" s="4">
        <v>5.2476834221554149</v>
      </c>
      <c r="CZ151" s="4">
        <v>9.6550695898958523</v>
      </c>
      <c r="DA151" s="4">
        <v>0</v>
      </c>
      <c r="DB151" s="4">
        <v>3.5783089196965729</v>
      </c>
      <c r="DC151" s="4">
        <v>-0.2699062940194108</v>
      </c>
    </row>
    <row r="152" spans="1:107" s="4" customFormat="1">
      <c r="A152" s="4">
        <v>151</v>
      </c>
      <c r="B152" s="4" t="s">
        <v>94</v>
      </c>
      <c r="C152" s="6">
        <v>41274</v>
      </c>
      <c r="D152" s="7">
        <v>2012</v>
      </c>
      <c r="E152" s="4">
        <v>0.70369999999999999</v>
      </c>
      <c r="F152" s="4">
        <v>196515.2825</v>
      </c>
      <c r="G152" s="4">
        <v>221939.1225</v>
      </c>
      <c r="H152" s="4">
        <v>89044.554999999993</v>
      </c>
      <c r="I152" s="4">
        <v>380532.54749999999</v>
      </c>
      <c r="J152" s="4">
        <v>60014.93</v>
      </c>
      <c r="K152" s="4">
        <v>3079279.2749999999</v>
      </c>
      <c r="L152" s="4">
        <v>182214.3725</v>
      </c>
      <c r="M152" s="4">
        <v>8739.4449999999997</v>
      </c>
      <c r="N152" s="4">
        <v>0</v>
      </c>
      <c r="O152" s="4">
        <v>2328970.42</v>
      </c>
      <c r="P152" s="4">
        <v>2091905.335</v>
      </c>
      <c r="Q152" s="4">
        <v>20106.834999999999</v>
      </c>
      <c r="R152" s="4">
        <v>3024000.7574999998</v>
      </c>
      <c r="S152" s="4">
        <v>757000.94750000001</v>
      </c>
      <c r="T152" s="4" t="e">
        <v>#N/A</v>
      </c>
      <c r="U152" s="4">
        <v>111426.68859999999</v>
      </c>
      <c r="V152" s="4">
        <v>2643468.21</v>
      </c>
      <c r="W152" s="4">
        <v>-111426.68859999999</v>
      </c>
      <c r="X152" s="4">
        <v>191625.3175</v>
      </c>
      <c r="Y152" s="4">
        <v>38871.942999999999</v>
      </c>
      <c r="Z152" s="4">
        <v>621.45389999999998</v>
      </c>
      <c r="AA152" s="4">
        <v>80198.628899999996</v>
      </c>
      <c r="AB152" s="4">
        <v>-776.81740000000002</v>
      </c>
      <c r="AC152" s="4" t="e">
        <v>#N/A</v>
      </c>
      <c r="AD152" s="4">
        <v>104870.34970000001</v>
      </c>
      <c r="AE152" s="4">
        <v>20.2074</v>
      </c>
      <c r="AF152" s="4">
        <v>1516601.3365</v>
      </c>
      <c r="AG152" s="4">
        <v>83523.407399999996</v>
      </c>
      <c r="AH152" s="4">
        <v>21191.578799999999</v>
      </c>
      <c r="AI152" s="4">
        <v>3355.8512000000001</v>
      </c>
      <c r="AJ152" s="4">
        <v>104870.34970000001</v>
      </c>
      <c r="AK152" s="4">
        <v>0</v>
      </c>
      <c r="AL152" s="4">
        <v>29976.907500000001</v>
      </c>
      <c r="AM152" s="4">
        <v>4163.7412999999997</v>
      </c>
      <c r="AN152" s="4">
        <v>0</v>
      </c>
      <c r="AO152" s="4">
        <v>104870.34970000001</v>
      </c>
      <c r="AP152" s="4">
        <v>945883.94539999997</v>
      </c>
      <c r="AQ152" s="4">
        <v>436.95909999999998</v>
      </c>
      <c r="AR152" s="4">
        <v>341821.78980000003</v>
      </c>
      <c r="AS152" s="4">
        <v>2963985.8275000001</v>
      </c>
      <c r="AT152" s="4">
        <v>2237022.9024999999</v>
      </c>
      <c r="AU152" s="4">
        <v>20.389099999999999</v>
      </c>
      <c r="AV152" s="4">
        <v>86915.427800000005</v>
      </c>
      <c r="AW152" s="4">
        <v>16712.115900000001</v>
      </c>
      <c r="AX152" s="4">
        <v>-2454.0095999999999</v>
      </c>
      <c r="AY152" s="4">
        <v>341821.78980000003</v>
      </c>
      <c r="AZ152" s="4">
        <v>341821.78980000003</v>
      </c>
      <c r="BA152" s="4">
        <v>3613762.0787</v>
      </c>
      <c r="BB152" s="4">
        <v>437062.2121</v>
      </c>
      <c r="BC152" s="4">
        <v>426283.20799999998</v>
      </c>
      <c r="BD152" s="4">
        <v>361189.65</v>
      </c>
      <c r="BE152" s="4">
        <v>143742.29269999999</v>
      </c>
      <c r="BF152" s="8">
        <v>0.77338793864932143</v>
      </c>
      <c r="BG152" s="8">
        <v>0.25696619288524852</v>
      </c>
      <c r="BH152" s="5">
        <v>83523.407399999996</v>
      </c>
      <c r="BI152" s="4">
        <v>50</v>
      </c>
      <c r="BJ152" s="5">
        <v>42528.15</v>
      </c>
      <c r="BK152" s="5">
        <v>76550.67</v>
      </c>
      <c r="BL152" s="4">
        <v>850.56299999999999</v>
      </c>
      <c r="BM152" s="5">
        <v>1516601.3365</v>
      </c>
      <c r="BN152" s="5">
        <v>1</v>
      </c>
      <c r="BO152" s="4">
        <v>2000.1999510000001</v>
      </c>
      <c r="BP152" s="4">
        <v>0</v>
      </c>
      <c r="BQ152" s="4" t="s">
        <v>72</v>
      </c>
      <c r="BR152" s="4">
        <v>1</v>
      </c>
      <c r="BS152" s="4">
        <v>2237022.9024999999</v>
      </c>
      <c r="BT152" s="4">
        <v>0.67795521217288923</v>
      </c>
      <c r="BU152" s="4">
        <v>1.4750236918968982</v>
      </c>
      <c r="BV152" s="4">
        <v>1</v>
      </c>
      <c r="BW152" s="4">
        <v>0</v>
      </c>
      <c r="BX152" s="4">
        <v>11.303627783565462</v>
      </c>
      <c r="BY152" s="4">
        <v>0.9099397236871809</v>
      </c>
      <c r="BZ152" s="4">
        <v>-1.8349423204248172</v>
      </c>
      <c r="CA152" s="4" t="e">
        <v>#N/A</v>
      </c>
      <c r="CB152" s="4" t="e">
        <v>#N/A</v>
      </c>
      <c r="CC152" s="4">
        <v>19.999999999999996</v>
      </c>
      <c r="CD152" s="4" t="s">
        <v>126</v>
      </c>
      <c r="CE152" s="4">
        <v>0.22394906434955419</v>
      </c>
      <c r="CF152" s="4">
        <v>14.922091266777562</v>
      </c>
      <c r="CG152" s="4">
        <v>0.53171425689152196</v>
      </c>
      <c r="CH152" s="4">
        <v>6.6490839825789957E-3</v>
      </c>
      <c r="CI152" s="4">
        <v>3.6854608173836213E-2</v>
      </c>
      <c r="CJ152" s="4">
        <v>63.584294436320818</v>
      </c>
      <c r="CK152" s="4">
        <v>12.26133135862324</v>
      </c>
      <c r="CL152" s="4">
        <v>19.999999999999996</v>
      </c>
      <c r="CM152" s="4">
        <v>27.118644067796605</v>
      </c>
      <c r="CN152" s="4" t="e">
        <v>#DIV/0!</v>
      </c>
      <c r="CO152" s="4">
        <v>11.325222613802556</v>
      </c>
      <c r="CP152" s="4" t="e">
        <v>#DIV/0!</v>
      </c>
      <c r="CQ152" s="4">
        <v>63792.224999999999</v>
      </c>
      <c r="CR152" s="4">
        <v>6.6905144450844278E-2</v>
      </c>
      <c r="CS152" s="4">
        <v>9.4431139539818729E-2</v>
      </c>
      <c r="CT152" s="4">
        <v>5.0331397461723215E-2</v>
      </c>
      <c r="CU152" s="4">
        <v>0.20207407394580279</v>
      </c>
      <c r="CV152" s="4">
        <v>0.77338793864932143</v>
      </c>
      <c r="CW152" s="4">
        <v>1.0182799284566648</v>
      </c>
      <c r="CX152" s="4">
        <v>1.0411026267979839</v>
      </c>
      <c r="CY152" s="4">
        <v>0.78805374794192362</v>
      </c>
      <c r="CZ152" s="4">
        <v>15.28020966696384</v>
      </c>
      <c r="DA152" s="4">
        <v>0</v>
      </c>
      <c r="DB152" s="4">
        <v>3.9947119848221853</v>
      </c>
      <c r="DC152" s="4">
        <v>0.12261331358623231</v>
      </c>
    </row>
    <row r="153" spans="1:107" s="4" customFormat="1">
      <c r="A153" s="4">
        <v>152</v>
      </c>
      <c r="B153" s="4" t="s">
        <v>94</v>
      </c>
      <c r="C153" s="6">
        <v>40908</v>
      </c>
      <c r="D153" s="7">
        <v>2011</v>
      </c>
      <c r="E153" s="4">
        <v>0.71120000000000005</v>
      </c>
      <c r="F153" s="4">
        <v>231589.125</v>
      </c>
      <c r="G153" s="4">
        <v>192589.375</v>
      </c>
      <c r="H153" s="4">
        <v>88440.125</v>
      </c>
      <c r="I153" s="4">
        <v>356844.5</v>
      </c>
      <c r="J153" s="4">
        <v>43176</v>
      </c>
      <c r="K153" s="4">
        <v>2786490.375</v>
      </c>
      <c r="L153" s="4">
        <v>234512.5</v>
      </c>
      <c r="M153" s="4">
        <v>5043.625</v>
      </c>
      <c r="N153" s="4">
        <v>0</v>
      </c>
      <c r="O153" s="4">
        <v>2182572.5</v>
      </c>
      <c r="P153" s="4">
        <v>2018253.125</v>
      </c>
      <c r="Q153" s="4">
        <v>57568</v>
      </c>
      <c r="R153" s="4">
        <v>2929543</v>
      </c>
      <c r="S153" s="4">
        <v>762197.75</v>
      </c>
      <c r="T153" s="4" t="e">
        <v>#N/A</v>
      </c>
      <c r="U153" s="4">
        <v>83279.183900000004</v>
      </c>
      <c r="V153" s="4">
        <v>2572698.5</v>
      </c>
      <c r="W153" s="4">
        <v>-83279.183900000004</v>
      </c>
      <c r="X153" s="4">
        <v>69139.202499999999</v>
      </c>
      <c r="Y153" s="4">
        <v>35209.49</v>
      </c>
      <c r="Z153" s="4">
        <v>3402.3355000000001</v>
      </c>
      <c r="AA153" s="4">
        <v>-14139.981400000001</v>
      </c>
      <c r="AB153" s="4">
        <v>-1030.0649000000001</v>
      </c>
      <c r="AC153" s="4">
        <v>0</v>
      </c>
      <c r="AD153" s="4">
        <v>51409.601199999997</v>
      </c>
      <c r="AE153" s="4">
        <v>47.688200000000002</v>
      </c>
      <c r="AF153" s="4">
        <v>1319141.0822000001</v>
      </c>
      <c r="AG153" s="4">
        <v>41982.946900000003</v>
      </c>
      <c r="AH153" s="4">
        <v>22536.570800000001</v>
      </c>
      <c r="AI153" s="4">
        <v>5056.6821</v>
      </c>
      <c r="AJ153" s="4">
        <v>51409.601199999997</v>
      </c>
      <c r="AK153" s="4">
        <v>0</v>
      </c>
      <c r="AL153" s="4">
        <v>-5525.5</v>
      </c>
      <c r="AM153" s="4">
        <v>-18041.742200000001</v>
      </c>
      <c r="AN153" s="4">
        <v>0</v>
      </c>
      <c r="AO153" s="4">
        <v>47258.1276</v>
      </c>
      <c r="AP153" s="4">
        <v>900557.62179999996</v>
      </c>
      <c r="AQ153" s="4">
        <v>430.95420000000001</v>
      </c>
      <c r="AR153" s="4">
        <v>304487.56099999999</v>
      </c>
      <c r="AS153" s="4">
        <v>2886367</v>
      </c>
      <c r="AT153" s="4">
        <v>2172870.75</v>
      </c>
      <c r="AU153" s="4">
        <v>25.100999999999999</v>
      </c>
      <c r="AV153" s="4">
        <v>96811.580400000006</v>
      </c>
      <c r="AW153" s="4">
        <v>20403.047900000001</v>
      </c>
      <c r="AX153" s="4">
        <v>-15610.9776</v>
      </c>
      <c r="AY153" s="4">
        <v>304487.56099999999</v>
      </c>
      <c r="AZ153" s="4">
        <v>304487.56099999999</v>
      </c>
      <c r="BA153" s="4">
        <v>3276041.5550000002</v>
      </c>
      <c r="BB153" s="4">
        <v>386746.53519999998</v>
      </c>
      <c r="BC153" s="4">
        <v>385688.16379999998</v>
      </c>
      <c r="BD153" s="4">
        <v>399024.625</v>
      </c>
      <c r="BE153" s="4">
        <v>86619.091199999995</v>
      </c>
      <c r="BF153" s="8">
        <v>0.91096507021966155</v>
      </c>
      <c r="BG153" s="8">
        <v>0.26197335253871085</v>
      </c>
      <c r="BH153" s="5">
        <v>41982.946900000003</v>
      </c>
      <c r="BI153" s="4">
        <v>75</v>
      </c>
      <c r="BJ153" s="5">
        <v>63792.224999999999</v>
      </c>
      <c r="BK153" s="5">
        <v>63792.224999999999</v>
      </c>
      <c r="BL153" s="4">
        <v>850.56299999999999</v>
      </c>
      <c r="BM153" s="5">
        <v>1319141.0822000001</v>
      </c>
      <c r="BN153" s="5">
        <v>1</v>
      </c>
      <c r="BO153" s="4">
        <v>1702.5</v>
      </c>
      <c r="BP153" s="4">
        <v>0</v>
      </c>
      <c r="BQ153" s="4" t="s">
        <v>72</v>
      </c>
      <c r="BR153" s="4">
        <v>1</v>
      </c>
      <c r="BS153" s="4">
        <v>2172870.75</v>
      </c>
      <c r="BT153" s="4">
        <v>0.60709597301174034</v>
      </c>
      <c r="BU153" s="4">
        <v>1.6471860207523752</v>
      </c>
      <c r="BV153" s="4">
        <v>1</v>
      </c>
      <c r="BW153" s="4">
        <v>0</v>
      </c>
      <c r="BX153" s="4">
        <v>10.393688059878281</v>
      </c>
      <c r="BY153" s="4">
        <v>-0.26762972659767037</v>
      </c>
      <c r="BZ153" s="4">
        <v>-2.5263031751973024</v>
      </c>
      <c r="CA153" s="4" t="e">
        <v>#N/A</v>
      </c>
      <c r="CB153" s="4" t="e">
        <v>#N/A</v>
      </c>
      <c r="CC153" s="4">
        <v>27.118644067796605</v>
      </c>
      <c r="CD153" s="4" t="s">
        <v>126</v>
      </c>
      <c r="CE153" s="4">
        <v>0.20950683433665784</v>
      </c>
      <c r="CF153" s="4">
        <v>14.890356996131999</v>
      </c>
      <c r="CG153" s="4">
        <v>0.52316333643626733</v>
      </c>
      <c r="CH153" s="4">
        <v>1.9650846565488201E-2</v>
      </c>
      <c r="CI153" s="4">
        <v>5.7961810381879468E-2</v>
      </c>
      <c r="CJ153" s="4">
        <v>128.61521689261792</v>
      </c>
      <c r="CK153" s="4">
        <v>11.325222613802556</v>
      </c>
      <c r="CL153" s="4">
        <v>27.118644067796605</v>
      </c>
      <c r="CM153" s="4" t="e">
        <v>#DIV/0!</v>
      </c>
      <c r="CN153" s="4" t="e">
        <v>#DIV/0!</v>
      </c>
      <c r="CO153" s="4" t="e">
        <v>#DIV/0!</v>
      </c>
      <c r="CP153" s="4" t="e">
        <v>#DIV/0!</v>
      </c>
      <c r="CQ153" s="4">
        <v>50183.216999999997</v>
      </c>
      <c r="CR153" s="4">
        <v>9.9701728221773839E-2</v>
      </c>
      <c r="CS153" s="4">
        <v>0.10924203877533117</v>
      </c>
      <c r="CT153" s="4">
        <v>0.2279022735840508</v>
      </c>
      <c r="CU153" s="4">
        <v>0.47688243154178628</v>
      </c>
      <c r="CV153" s="4">
        <v>0.91096507021966155</v>
      </c>
      <c r="CW153" s="4">
        <v>0.95116896218966573</v>
      </c>
      <c r="CX153" s="4">
        <v>1.0044649457405601</v>
      </c>
      <c r="CY153" s="4">
        <v>2.3509872036154542</v>
      </c>
      <c r="CZ153" s="4">
        <v>14.013146479145158</v>
      </c>
      <c r="DA153" s="4">
        <v>1</v>
      </c>
      <c r="DB153" s="4">
        <v>3.8435471634493803</v>
      </c>
      <c r="DC153" s="4">
        <v>0.11325222613802546</v>
      </c>
    </row>
    <row r="154" spans="1:107" s="4" customFormat="1">
      <c r="A154" s="4">
        <v>153</v>
      </c>
      <c r="B154" s="4" t="s">
        <v>94</v>
      </c>
      <c r="C154" s="6">
        <v>40543</v>
      </c>
      <c r="D154" s="7">
        <v>2010</v>
      </c>
      <c r="E154" s="4">
        <v>0.82050000000000001</v>
      </c>
      <c r="F154" s="4">
        <v>206050.18</v>
      </c>
      <c r="G154" s="4">
        <v>171209.745</v>
      </c>
      <c r="H154" s="4">
        <v>72306.880000000005</v>
      </c>
      <c r="I154" s="4">
        <v>329014.625</v>
      </c>
      <c r="J154" s="4">
        <v>44153.61</v>
      </c>
      <c r="K154" s="4">
        <v>2500358.4750000001</v>
      </c>
      <c r="L154" s="4">
        <v>276921.91499999998</v>
      </c>
      <c r="M154" s="4">
        <v>5129.88</v>
      </c>
      <c r="N154" s="4">
        <v>0</v>
      </c>
      <c r="O154" s="4">
        <v>1808038.42</v>
      </c>
      <c r="P154" s="4">
        <v>1663607.87</v>
      </c>
      <c r="Q154" s="4">
        <v>64886.875</v>
      </c>
      <c r="R154" s="4">
        <v>2565459.0950000002</v>
      </c>
      <c r="S154" s="4">
        <v>745328.81499999994</v>
      </c>
      <c r="T154" s="4" t="e">
        <v>#N/A</v>
      </c>
      <c r="U154" s="4">
        <v>59586.9951</v>
      </c>
      <c r="V154" s="4">
        <v>2236444.4700000002</v>
      </c>
      <c r="W154" s="4">
        <v>-59586.9951</v>
      </c>
      <c r="X154" s="4">
        <v>58634.831700000002</v>
      </c>
      <c r="Y154" s="4">
        <v>31943.543699999998</v>
      </c>
      <c r="Z154" s="4">
        <v>860.01850000000002</v>
      </c>
      <c r="AA154" s="4">
        <v>-952.16330000000005</v>
      </c>
      <c r="AB154" s="4">
        <v>-28810.619299999998</v>
      </c>
      <c r="AC154" s="4">
        <v>0</v>
      </c>
      <c r="AD154" s="4">
        <v>92390.5573</v>
      </c>
      <c r="AE154" s="4">
        <v>24.0181</v>
      </c>
      <c r="AF154" s="4">
        <v>1353322.4532999999</v>
      </c>
      <c r="AG154" s="4">
        <v>67142.871799999994</v>
      </c>
      <c r="AH154" s="4">
        <v>21224.027600000001</v>
      </c>
      <c r="AI154" s="4">
        <v>5436.5454</v>
      </c>
      <c r="AJ154" s="4">
        <v>92390.5573</v>
      </c>
      <c r="AK154" s="4">
        <v>0</v>
      </c>
      <c r="AL154" s="4">
        <v>12549.885</v>
      </c>
      <c r="AM154" s="4">
        <v>50065.361799999999</v>
      </c>
      <c r="AN154" s="4">
        <v>0</v>
      </c>
      <c r="AO154" s="4">
        <v>88366.899399999995</v>
      </c>
      <c r="AP154" s="4">
        <v>733411.47840000002</v>
      </c>
      <c r="AQ154" s="4">
        <v>307.69929999999999</v>
      </c>
      <c r="AR154" s="4">
        <v>273511.74680000002</v>
      </c>
      <c r="AS154" s="4">
        <v>2521305.4849999999</v>
      </c>
      <c r="AT154" s="4">
        <v>1807580.395</v>
      </c>
      <c r="AU154" s="4">
        <v>20.4969</v>
      </c>
      <c r="AV154" s="4">
        <v>71399.746499999994</v>
      </c>
      <c r="AW154" s="4">
        <v>21623.402600000001</v>
      </c>
      <c r="AX154" s="4">
        <v>3431.8040999999998</v>
      </c>
      <c r="AY154" s="4">
        <v>273511.74680000002</v>
      </c>
      <c r="AZ154" s="4">
        <v>273511.74680000002</v>
      </c>
      <c r="BA154" s="4">
        <v>2614184.3376000002</v>
      </c>
      <c r="BB154" s="4">
        <v>350256.6041</v>
      </c>
      <c r="BC154" s="4">
        <v>348343.29739999998</v>
      </c>
      <c r="BD154" s="4">
        <v>300525.46999999997</v>
      </c>
      <c r="BE154" s="4">
        <v>124334.101</v>
      </c>
      <c r="BF154" s="8">
        <v>0.86162412993039439</v>
      </c>
      <c r="BG154" s="8">
        <v>0.23535962877030164</v>
      </c>
      <c r="BH154" s="5">
        <v>67142.871799999994</v>
      </c>
      <c r="BI154" s="4">
        <v>59</v>
      </c>
      <c r="BJ154" s="5">
        <v>50183.216999999997</v>
      </c>
      <c r="BK154" s="5">
        <v>50183.216999999997</v>
      </c>
      <c r="BL154" s="4">
        <v>850.56299999999999</v>
      </c>
      <c r="BM154" s="5">
        <v>1353322.4532999999</v>
      </c>
      <c r="BN154" s="5">
        <v>1</v>
      </c>
      <c r="BO154" s="4">
        <v>1732.98999</v>
      </c>
      <c r="BP154" s="4">
        <v>0</v>
      </c>
      <c r="BQ154" s="4" t="s">
        <v>72</v>
      </c>
      <c r="BR154" s="4">
        <v>1</v>
      </c>
      <c r="BS154" s="4">
        <v>1807580.395</v>
      </c>
      <c r="BT154" s="4">
        <v>0.74869281446261748</v>
      </c>
      <c r="BU154" s="4">
        <v>1.3356612761373448</v>
      </c>
      <c r="BV154" s="4" t="e">
        <v>#N/A</v>
      </c>
      <c r="BW154" s="4" t="e">
        <v>#N/A</v>
      </c>
      <c r="BX154" s="4">
        <v>10.661317786475951</v>
      </c>
      <c r="BY154" s="4">
        <v>5.9989162455273046</v>
      </c>
      <c r="BZ154" s="4">
        <v>-1.2429691395794471</v>
      </c>
      <c r="CA154" s="4" t="e">
        <v>#N/A</v>
      </c>
      <c r="CB154" s="4" t="e">
        <v>#N/A</v>
      </c>
      <c r="CC154" s="4" t="e">
        <v>#DIV/0!</v>
      </c>
      <c r="CD154" s="4" t="e">
        <v>#N/A</v>
      </c>
      <c r="CE154" s="4">
        <v>0.18347737377691301</v>
      </c>
      <c r="CF154" s="4">
        <v>14.757648004976668</v>
      </c>
      <c r="CG154" s="4">
        <v>0.58825883270517976</v>
      </c>
      <c r="CH154" s="4">
        <v>2.5292500327314709E-2</v>
      </c>
      <c r="CI154" s="4">
        <v>4.5066059664053859E-2</v>
      </c>
      <c r="CJ154" s="4">
        <v>63.496223846247737</v>
      </c>
      <c r="CK154" s="4" t="e">
        <v>#DIV/0!</v>
      </c>
      <c r="CL154" s="4" t="e">
        <v>#DIV/0!</v>
      </c>
      <c r="CM154" s="4" t="e">
        <v>#DIV/0!</v>
      </c>
      <c r="CN154" s="4" t="e">
        <v>#DIV/0!</v>
      </c>
      <c r="CO154" s="4" t="e">
        <v>#DIV/0!</v>
      </c>
      <c r="CP154" s="4" t="e">
        <v>#DIV/0!</v>
      </c>
      <c r="CQ154" s="4" t="e">
        <v>#DIV/0!</v>
      </c>
      <c r="CR154" s="4">
        <v>0.13323494054774626</v>
      </c>
      <c r="CS154" s="4">
        <v>0.1085018508159063</v>
      </c>
      <c r="CT154" s="4" t="e">
        <v>#N/A</v>
      </c>
      <c r="CU154" s="4">
        <v>0.24018074351491847</v>
      </c>
      <c r="CV154" s="4">
        <v>0.86162412993039439</v>
      </c>
      <c r="CW154" s="4">
        <v>0.97462418320101885</v>
      </c>
      <c r="CX154" s="4">
        <v>1.0002533912191496</v>
      </c>
      <c r="CY154" s="4">
        <v>2.1675623005469755</v>
      </c>
      <c r="CZ154" s="4">
        <v>15.131373827497175</v>
      </c>
      <c r="DA154" s="4">
        <v>0</v>
      </c>
      <c r="DB154" s="4">
        <v>3.4420500635011679</v>
      </c>
      <c r="DC154" s="4">
        <v>15.814935866224028</v>
      </c>
    </row>
    <row r="155" spans="1:107" s="4" customFormat="1">
      <c r="A155" s="4">
        <v>154</v>
      </c>
      <c r="B155" s="4" t="s">
        <v>95</v>
      </c>
      <c r="C155" s="6">
        <v>44561</v>
      </c>
      <c r="D155" s="7">
        <v>2021</v>
      </c>
      <c r="E155" s="4">
        <v>0.88429999999999997</v>
      </c>
      <c r="F155" s="4">
        <v>2314</v>
      </c>
      <c r="G155" s="4">
        <v>16861</v>
      </c>
      <c r="H155" s="4">
        <v>55472</v>
      </c>
      <c r="I155" s="4">
        <v>107247</v>
      </c>
      <c r="J155" s="4">
        <v>4264</v>
      </c>
      <c r="K155" s="4">
        <v>51316</v>
      </c>
      <c r="L155" s="4">
        <v>136597</v>
      </c>
      <c r="M155" s="4">
        <v>0</v>
      </c>
      <c r="N155" s="4">
        <v>0</v>
      </c>
      <c r="O155" s="4">
        <v>62764</v>
      </c>
      <c r="P155" s="4">
        <v>49514</v>
      </c>
      <c r="Q155" s="4">
        <v>34308</v>
      </c>
      <c r="R155" s="4">
        <v>348876</v>
      </c>
      <c r="S155" s="4">
        <v>255869</v>
      </c>
      <c r="T155" s="4">
        <v>0</v>
      </c>
      <c r="U155" s="4">
        <v>4249</v>
      </c>
      <c r="V155" s="4">
        <v>241629</v>
      </c>
      <c r="W155" s="4">
        <v>-4249</v>
      </c>
      <c r="X155" s="4">
        <v>-30152</v>
      </c>
      <c r="Y155" s="4">
        <v>983</v>
      </c>
      <c r="Z155" s="4">
        <v>765</v>
      </c>
      <c r="AA155" s="4">
        <v>-34401</v>
      </c>
      <c r="AB155" s="4" t="e">
        <v>#N/A</v>
      </c>
      <c r="AC155" s="4">
        <v>0</v>
      </c>
      <c r="AD155" s="4">
        <v>20282</v>
      </c>
      <c r="AE155" s="4">
        <v>29.3245</v>
      </c>
      <c r="AF155" s="4">
        <v>51938.6276</v>
      </c>
      <c r="AG155" s="4">
        <v>10572</v>
      </c>
      <c r="AH155" s="4">
        <v>4389</v>
      </c>
      <c r="AI155" s="4">
        <v>4842</v>
      </c>
      <c r="AJ155" s="4">
        <v>20282</v>
      </c>
      <c r="AK155" s="4">
        <v>0</v>
      </c>
      <c r="AL155" s="4">
        <v>180</v>
      </c>
      <c r="AM155" s="4">
        <v>36976</v>
      </c>
      <c r="AN155" s="4">
        <v>0</v>
      </c>
      <c r="AO155" s="4">
        <v>14967</v>
      </c>
      <c r="AP155" s="4">
        <v>75694</v>
      </c>
      <c r="AQ155" s="4">
        <v>175.29660000000001</v>
      </c>
      <c r="AR155" s="4">
        <v>16266</v>
      </c>
      <c r="AS155" s="4">
        <v>344612</v>
      </c>
      <c r="AT155" s="4">
        <v>92827</v>
      </c>
      <c r="AU155" s="4">
        <v>30.091100000000001</v>
      </c>
      <c r="AV155" s="4">
        <v>7004</v>
      </c>
      <c r="AW155" s="4">
        <v>8974</v>
      </c>
      <c r="AX155" s="4">
        <v>6</v>
      </c>
      <c r="AY155" s="4">
        <v>16266</v>
      </c>
      <c r="AZ155" s="4">
        <v>16266</v>
      </c>
      <c r="BA155" s="4">
        <v>130515</v>
      </c>
      <c r="BB155" s="4">
        <v>31675</v>
      </c>
      <c r="BC155" s="4">
        <v>23276</v>
      </c>
      <c r="BD155" s="4">
        <v>206087</v>
      </c>
      <c r="BE155" s="4">
        <v>21265</v>
      </c>
      <c r="BF155" s="8">
        <v>0.53881227446921587</v>
      </c>
      <c r="BG155" s="8">
        <v>0.51723591335888186</v>
      </c>
      <c r="BH155" s="5">
        <v>10572</v>
      </c>
      <c r="BI155" s="4">
        <v>0</v>
      </c>
      <c r="BJ155" s="5">
        <v>0</v>
      </c>
      <c r="BK155" s="5">
        <v>0</v>
      </c>
      <c r="BL155" s="4">
        <v>103.03</v>
      </c>
      <c r="BM155" s="5">
        <v>51938.6276</v>
      </c>
      <c r="BN155" s="5">
        <v>0</v>
      </c>
      <c r="BO155" s="4">
        <v>609</v>
      </c>
      <c r="BP155" s="4">
        <v>0</v>
      </c>
      <c r="BQ155" s="4" t="s">
        <v>74</v>
      </c>
      <c r="BR155" s="4">
        <v>0</v>
      </c>
      <c r="BS155" s="4">
        <v>92827</v>
      </c>
      <c r="BT155" s="4">
        <v>0.55952069548730432</v>
      </c>
      <c r="BU155" s="4">
        <v>1.7872439894811545</v>
      </c>
      <c r="BV155" s="4">
        <v>0</v>
      </c>
      <c r="BW155" s="4">
        <v>1</v>
      </c>
      <c r="BX155" s="4">
        <v>4.6624015409486468</v>
      </c>
      <c r="BY155" s="4">
        <v>0.40433245576956001</v>
      </c>
      <c r="BZ155" s="4" t="e">
        <v>#N/A</v>
      </c>
      <c r="CA155" s="4">
        <v>-0.68305851339554768</v>
      </c>
      <c r="CB155" s="4" t="e">
        <v>#N/A</v>
      </c>
      <c r="CC155" s="4">
        <v>-100</v>
      </c>
      <c r="CD155" s="4" t="s">
        <v>127</v>
      </c>
      <c r="CE155" s="4">
        <v>0</v>
      </c>
      <c r="CF155" s="4">
        <v>12.76247183719066</v>
      </c>
      <c r="CG155" s="4">
        <v>0.47694152076955715</v>
      </c>
      <c r="CH155" s="4">
        <v>9.8338664740480863E-2</v>
      </c>
      <c r="CI155" s="4">
        <v>7.0974393332709981E-2</v>
      </c>
      <c r="CJ155" s="4">
        <v>51.617667472549215</v>
      </c>
      <c r="CK155" s="4">
        <v>35.268191268191273</v>
      </c>
      <c r="CL155" s="4">
        <v>-100</v>
      </c>
      <c r="CM155" s="4">
        <v>96.666666666666686</v>
      </c>
      <c r="CN155" s="4">
        <v>-61.53846153846154</v>
      </c>
      <c r="CO155" s="4">
        <v>60.998795019413564</v>
      </c>
      <c r="CP155" s="4">
        <v>-53.971775436001721</v>
      </c>
      <c r="CQ155" s="4">
        <v>6078.77</v>
      </c>
      <c r="CR155" s="4">
        <v>0.48987319276763092</v>
      </c>
      <c r="CS155" s="4">
        <v>0.16563478141230695</v>
      </c>
      <c r="CT155" s="4">
        <v>8.2100327372017556E-2</v>
      </c>
      <c r="CU155" s="4">
        <v>0.29324513930647422</v>
      </c>
      <c r="CV155" s="4">
        <v>0.53881227446921587</v>
      </c>
      <c r="CW155" s="4">
        <v>0.14708951031311984</v>
      </c>
      <c r="CX155" s="4">
        <v>0.67613948527906753</v>
      </c>
      <c r="CY155" s="4">
        <v>5.4283094286386078</v>
      </c>
      <c r="CZ155" s="4">
        <v>17.5229189783145</v>
      </c>
      <c r="DA155" s="4">
        <v>0</v>
      </c>
      <c r="DB155" s="4">
        <v>1.3634946007527289</v>
      </c>
      <c r="DC155" s="4">
        <v>0.35268191268191268</v>
      </c>
    </row>
    <row r="156" spans="1:107" s="4" customFormat="1">
      <c r="A156" s="4">
        <v>155</v>
      </c>
      <c r="B156" s="4" t="s">
        <v>95</v>
      </c>
      <c r="C156" s="6">
        <v>44196</v>
      </c>
      <c r="D156" s="7">
        <v>2020</v>
      </c>
      <c r="E156" s="4">
        <v>0.94310000000000005</v>
      </c>
      <c r="F156" s="4">
        <v>1966</v>
      </c>
      <c r="G156" s="4">
        <v>20569</v>
      </c>
      <c r="H156" s="4">
        <v>73803</v>
      </c>
      <c r="I156" s="4">
        <v>91339</v>
      </c>
      <c r="J156" s="4">
        <v>4121</v>
      </c>
      <c r="K156" s="4">
        <v>44642</v>
      </c>
      <c r="L156" s="4">
        <v>92690</v>
      </c>
      <c r="M156" s="4">
        <v>0</v>
      </c>
      <c r="N156" s="4">
        <v>0</v>
      </c>
      <c r="O156" s="4">
        <v>50062</v>
      </c>
      <c r="P156" s="4">
        <v>48426</v>
      </c>
      <c r="Q156" s="4">
        <v>11753</v>
      </c>
      <c r="R156" s="4">
        <v>282405</v>
      </c>
      <c r="S156" s="4">
        <v>190677</v>
      </c>
      <c r="T156" s="4">
        <v>0</v>
      </c>
      <c r="U156" s="4">
        <v>1841</v>
      </c>
      <c r="V156" s="4">
        <v>191066</v>
      </c>
      <c r="W156" s="4">
        <v>-1841</v>
      </c>
      <c r="X156" s="4">
        <v>4120</v>
      </c>
      <c r="Y156" s="4">
        <v>973</v>
      </c>
      <c r="Z156" s="4">
        <v>343</v>
      </c>
      <c r="AA156" s="4">
        <v>2279</v>
      </c>
      <c r="AB156" s="4" t="e">
        <v>#N/A</v>
      </c>
      <c r="AC156" s="4">
        <v>0</v>
      </c>
      <c r="AD156" s="4">
        <v>16081</v>
      </c>
      <c r="AE156" s="4">
        <v>22.91</v>
      </c>
      <c r="AF156" s="4">
        <v>86813.9516</v>
      </c>
      <c r="AG156" s="4">
        <v>9452</v>
      </c>
      <c r="AH156" s="4">
        <v>2809</v>
      </c>
      <c r="AI156" s="4">
        <v>4051</v>
      </c>
      <c r="AJ156" s="4">
        <v>16081</v>
      </c>
      <c r="AK156" s="4">
        <v>0</v>
      </c>
      <c r="AL156" s="4">
        <v>0</v>
      </c>
      <c r="AM156" s="4">
        <v>7519</v>
      </c>
      <c r="AN156" s="4">
        <v>0</v>
      </c>
      <c r="AO156" s="4">
        <v>12261</v>
      </c>
      <c r="AP156" s="4">
        <v>69951</v>
      </c>
      <c r="AQ156" s="4">
        <v>118.90730000000001</v>
      </c>
      <c r="AR156" s="4">
        <v>12025</v>
      </c>
      <c r="AS156" s="4">
        <v>278284</v>
      </c>
      <c r="AT156" s="4">
        <v>91728</v>
      </c>
      <c r="AU156" s="4">
        <v>24.0366</v>
      </c>
      <c r="AV156" s="4">
        <v>3805</v>
      </c>
      <c r="AW156" s="4">
        <v>8014</v>
      </c>
      <c r="AX156" s="4">
        <v>0</v>
      </c>
      <c r="AY156" s="4">
        <v>12025</v>
      </c>
      <c r="AZ156" s="4">
        <v>12025</v>
      </c>
      <c r="BA156" s="4">
        <v>118052</v>
      </c>
      <c r="BB156" s="4">
        <v>22745</v>
      </c>
      <c r="BC156" s="4">
        <v>15830</v>
      </c>
      <c r="BD156" s="4">
        <v>161501</v>
      </c>
      <c r="BE156" s="4">
        <v>17054</v>
      </c>
      <c r="BF156" s="8">
        <v>0.82953612367115914</v>
      </c>
      <c r="BG156" s="8">
        <v>0.80801191166971398</v>
      </c>
      <c r="BH156" s="5">
        <v>9452</v>
      </c>
      <c r="BI156" s="4">
        <v>39</v>
      </c>
      <c r="BJ156" s="5">
        <v>4018.17</v>
      </c>
      <c r="BK156" s="5">
        <v>6078.77</v>
      </c>
      <c r="BL156" s="4">
        <v>103.03</v>
      </c>
      <c r="BM156" s="5">
        <v>86813.9516</v>
      </c>
      <c r="BN156" s="5">
        <v>1</v>
      </c>
      <c r="BO156" s="4">
        <v>865.79998799999998</v>
      </c>
      <c r="BP156" s="4">
        <v>0</v>
      </c>
      <c r="BQ156" s="4" t="s">
        <v>74</v>
      </c>
      <c r="BR156" s="4">
        <v>1</v>
      </c>
      <c r="BS156" s="4">
        <v>91728</v>
      </c>
      <c r="BT156" s="4">
        <v>0.94642804378161527</v>
      </c>
      <c r="BU156" s="4">
        <v>1.0566043626563821</v>
      </c>
      <c r="BV156" s="4">
        <v>1</v>
      </c>
      <c r="BW156" s="4">
        <v>0</v>
      </c>
      <c r="BX156" s="4">
        <v>4.2580690851790868</v>
      </c>
      <c r="BY156" s="4">
        <v>1.4379077065509938</v>
      </c>
      <c r="BZ156" s="4" t="e">
        <v>#N/A</v>
      </c>
      <c r="CA156" s="4">
        <v>-0.27244996187612874</v>
      </c>
      <c r="CB156" s="4" t="e">
        <v>#N/A</v>
      </c>
      <c r="CC156" s="4">
        <v>96.666666666666686</v>
      </c>
      <c r="CD156" s="4" t="s">
        <v>126</v>
      </c>
      <c r="CE156" s="4">
        <v>0.50551101871101878</v>
      </c>
      <c r="CF156" s="4">
        <v>12.551097489826923</v>
      </c>
      <c r="CG156" s="4">
        <v>0.31587037327115314</v>
      </c>
      <c r="CH156" s="4">
        <v>4.1617535100299217E-2</v>
      </c>
      <c r="CI156" s="4">
        <v>0.13750019481305478</v>
      </c>
      <c r="CJ156" s="4">
        <v>237.50038928267125</v>
      </c>
      <c r="CK156" s="4">
        <v>60.998795019413564</v>
      </c>
      <c r="CL156" s="4">
        <v>96.666666666666686</v>
      </c>
      <c r="CM156" s="4">
        <v>-61.53846153846154</v>
      </c>
      <c r="CN156" s="4">
        <v>0</v>
      </c>
      <c r="CO156" s="4">
        <v>-53.971775436001721</v>
      </c>
      <c r="CP156" s="4">
        <v>2.2753056851128273</v>
      </c>
      <c r="CQ156" s="4">
        <v>3090.9</v>
      </c>
      <c r="CR156" s="4">
        <v>0.36983410350383317</v>
      </c>
      <c r="CS156" s="4">
        <v>0.26829907402489334</v>
      </c>
      <c r="CT156" s="4">
        <v>9.5895347015509946E-2</v>
      </c>
      <c r="CU156" s="4">
        <v>0.22910039964113857</v>
      </c>
      <c r="CV156" s="4">
        <v>0.82953612367115914</v>
      </c>
      <c r="CW156" s="4">
        <v>0.1580779377135674</v>
      </c>
      <c r="CX156" s="4">
        <v>0.54576574219431362</v>
      </c>
      <c r="CY156" s="4">
        <v>1.7966459481646535</v>
      </c>
      <c r="CZ156" s="4">
        <v>13.109410430839002</v>
      </c>
      <c r="DA156" s="4">
        <v>0</v>
      </c>
      <c r="DB156" s="4">
        <v>1.481064837395176</v>
      </c>
      <c r="DC156" s="4">
        <v>0.60998795019413576</v>
      </c>
    </row>
    <row r="157" spans="1:107" s="4" customFormat="1">
      <c r="A157" s="4">
        <v>156</v>
      </c>
      <c r="B157" s="4" t="s">
        <v>95</v>
      </c>
      <c r="C157" s="6">
        <v>43830</v>
      </c>
      <c r="D157" s="7">
        <v>2019</v>
      </c>
      <c r="E157" s="4">
        <v>0.71460000000000001</v>
      </c>
      <c r="F157" s="4">
        <v>1931</v>
      </c>
      <c r="G157" s="4">
        <v>25461</v>
      </c>
      <c r="H157" s="4">
        <v>66684</v>
      </c>
      <c r="I157" s="4">
        <v>94972</v>
      </c>
      <c r="J157" s="4">
        <v>4016</v>
      </c>
      <c r="K157" s="4">
        <v>45672</v>
      </c>
      <c r="L157" s="4">
        <v>81739</v>
      </c>
      <c r="M157" s="4">
        <v>0</v>
      </c>
      <c r="N157" s="4">
        <v>0</v>
      </c>
      <c r="O157" s="4">
        <v>42353</v>
      </c>
      <c r="P157" s="4">
        <v>40608</v>
      </c>
      <c r="Q157" s="4">
        <v>10670</v>
      </c>
      <c r="R157" s="4">
        <v>264843</v>
      </c>
      <c r="S157" s="4">
        <v>180933</v>
      </c>
      <c r="T157" s="4" t="e">
        <v>#N/A</v>
      </c>
      <c r="U157" s="4">
        <v>548</v>
      </c>
      <c r="V157" s="4">
        <v>169871</v>
      </c>
      <c r="W157" s="4">
        <v>-548</v>
      </c>
      <c r="X157" s="4">
        <v>6605</v>
      </c>
      <c r="Y157" s="4">
        <v>926</v>
      </c>
      <c r="Z157" s="4">
        <v>181</v>
      </c>
      <c r="AA157" s="4">
        <v>6057</v>
      </c>
      <c r="AB157" s="4" t="e">
        <v>#N/A</v>
      </c>
      <c r="AC157" s="4" t="e">
        <v>#N/A</v>
      </c>
      <c r="AD157" s="4">
        <v>10865</v>
      </c>
      <c r="AE157" s="4">
        <v>24.643699999999999</v>
      </c>
      <c r="AF157" s="4">
        <v>76553.392200000002</v>
      </c>
      <c r="AG157" s="4">
        <v>5605</v>
      </c>
      <c r="AH157" s="4">
        <v>1833</v>
      </c>
      <c r="AI157" s="4">
        <v>4647</v>
      </c>
      <c r="AJ157" s="4">
        <v>10865</v>
      </c>
      <c r="AK157" s="4">
        <v>0</v>
      </c>
      <c r="AL157" s="4">
        <v>0</v>
      </c>
      <c r="AM157" s="4">
        <v>531</v>
      </c>
      <c r="AN157" s="4">
        <v>0</v>
      </c>
      <c r="AO157" s="4">
        <v>7438</v>
      </c>
      <c r="AP157" s="4">
        <v>63830</v>
      </c>
      <c r="AQ157" s="4">
        <v>72.448499999999996</v>
      </c>
      <c r="AR157" s="4">
        <v>7469</v>
      </c>
      <c r="AS157" s="4">
        <v>260827</v>
      </c>
      <c r="AT157" s="4">
        <v>83910</v>
      </c>
      <c r="AU157" s="4">
        <v>30.855399999999999</v>
      </c>
      <c r="AV157" s="4">
        <v>3333</v>
      </c>
      <c r="AW157" s="4">
        <v>8535</v>
      </c>
      <c r="AX157" s="4">
        <v>0</v>
      </c>
      <c r="AY157" s="4">
        <v>7469</v>
      </c>
      <c r="AZ157" s="4">
        <v>7469</v>
      </c>
      <c r="BA157" s="4">
        <v>110438</v>
      </c>
      <c r="BB157" s="4">
        <v>16624</v>
      </c>
      <c r="BC157" s="4">
        <v>10802</v>
      </c>
      <c r="BD157" s="4">
        <v>138760</v>
      </c>
      <c r="BE157" s="4">
        <v>11791</v>
      </c>
      <c r="BF157" s="8">
        <v>0.72247609821842229</v>
      </c>
      <c r="BG157" s="8">
        <v>0.70214378974855751</v>
      </c>
      <c r="BH157" s="5">
        <v>5605</v>
      </c>
      <c r="BI157" s="4">
        <v>30</v>
      </c>
      <c r="BJ157" s="5">
        <v>3090.9</v>
      </c>
      <c r="BK157" s="5">
        <v>3090.9</v>
      </c>
      <c r="BL157" s="4">
        <v>103.03</v>
      </c>
      <c r="BM157" s="5">
        <v>76553.392200000002</v>
      </c>
      <c r="BN157" s="5">
        <v>1</v>
      </c>
      <c r="BO157" s="4">
        <v>764</v>
      </c>
      <c r="BP157" s="4">
        <v>0</v>
      </c>
      <c r="BQ157" s="4" t="s">
        <v>74</v>
      </c>
      <c r="BR157" s="4">
        <v>1</v>
      </c>
      <c r="BS157" s="4">
        <v>83910</v>
      </c>
      <c r="BT157" s="4">
        <v>0.91232740078655705</v>
      </c>
      <c r="BU157" s="4">
        <v>1.0960977376519181</v>
      </c>
      <c r="BV157" s="4">
        <v>0</v>
      </c>
      <c r="BW157" s="4">
        <v>1</v>
      </c>
      <c r="BX157" s="4">
        <v>2.820161378628093</v>
      </c>
      <c r="BY157" s="4">
        <v>-3.4325359086715368</v>
      </c>
      <c r="BZ157" s="4" t="e">
        <v>#N/A</v>
      </c>
      <c r="CA157" s="4">
        <v>0.34031034640535535</v>
      </c>
      <c r="CB157" s="4" t="e">
        <v>#N/A</v>
      </c>
      <c r="CC157" s="4">
        <v>-61.53846153846154</v>
      </c>
      <c r="CD157" s="4" t="s">
        <v>126</v>
      </c>
      <c r="CE157" s="4">
        <v>0.41383049939750971</v>
      </c>
      <c r="CF157" s="4">
        <v>12.486892476568645</v>
      </c>
      <c r="CG157" s="4">
        <v>0.29721351895273801</v>
      </c>
      <c r="CH157" s="4">
        <v>4.0288019694687038E-2</v>
      </c>
      <c r="CI157" s="4">
        <v>5.789472397428496E-2</v>
      </c>
      <c r="CJ157" s="4">
        <v>138.24330644627599</v>
      </c>
      <c r="CK157" s="4">
        <v>-53.971775436001721</v>
      </c>
      <c r="CL157" s="4">
        <v>-61.53846153846154</v>
      </c>
      <c r="CM157" s="4">
        <v>0</v>
      </c>
      <c r="CN157" s="4">
        <v>0</v>
      </c>
      <c r="CO157" s="4">
        <v>2.2753056851128273</v>
      </c>
      <c r="CP157" s="4">
        <v>73.152897522645418</v>
      </c>
      <c r="CQ157" s="4">
        <v>8036.34</v>
      </c>
      <c r="CR157" s="4">
        <v>0.34891992614492362</v>
      </c>
      <c r="CS157" s="4">
        <v>0.25907801980796169</v>
      </c>
      <c r="CT157" s="4">
        <v>-0.32583438952260246</v>
      </c>
      <c r="CU157" s="4">
        <v>0.24643721430492069</v>
      </c>
      <c r="CV157" s="4">
        <v>0.72247609821842229</v>
      </c>
      <c r="CW157" s="4">
        <v>0.17244933790962949</v>
      </c>
      <c r="CX157" s="4">
        <v>0.50474317721368134</v>
      </c>
      <c r="CY157" s="4">
        <v>2.1817487914511067</v>
      </c>
      <c r="CZ157" s="4">
        <v>8.9012036705994522</v>
      </c>
      <c r="DA157" s="4">
        <v>1</v>
      </c>
      <c r="DB157" s="4">
        <v>1.4637628293346157</v>
      </c>
      <c r="DC157" s="4">
        <v>-0.53971775436001723</v>
      </c>
    </row>
    <row r="158" spans="1:107" s="4" customFormat="1">
      <c r="A158" s="4">
        <v>157</v>
      </c>
      <c r="B158" s="4" t="s">
        <v>95</v>
      </c>
      <c r="C158" s="6">
        <v>43465</v>
      </c>
      <c r="D158" s="7">
        <v>2018</v>
      </c>
      <c r="E158" s="4">
        <v>0.55249999999999999</v>
      </c>
      <c r="F158" s="4">
        <v>3158</v>
      </c>
      <c r="G158" s="4">
        <v>22580</v>
      </c>
      <c r="H158" s="4">
        <v>55798</v>
      </c>
      <c r="I158" s="4">
        <v>87201</v>
      </c>
      <c r="J158" s="4">
        <v>4092</v>
      </c>
      <c r="K158" s="4">
        <v>45668</v>
      </c>
      <c r="L158" s="4">
        <v>74755</v>
      </c>
      <c r="M158" s="4">
        <v>0</v>
      </c>
      <c r="N158" s="4">
        <v>0</v>
      </c>
      <c r="O158" s="4">
        <v>42726</v>
      </c>
      <c r="P158" s="4">
        <v>41061</v>
      </c>
      <c r="Q158" s="4">
        <v>11333</v>
      </c>
      <c r="R158" s="4">
        <v>259520</v>
      </c>
      <c r="S158" s="4">
        <v>175167</v>
      </c>
      <c r="T158" s="4" t="e">
        <v>#N/A</v>
      </c>
      <c r="U158" s="4">
        <v>545</v>
      </c>
      <c r="V158" s="4">
        <v>172319</v>
      </c>
      <c r="W158" s="4">
        <v>-545</v>
      </c>
      <c r="X158" s="4">
        <v>18767</v>
      </c>
      <c r="Y158" s="4">
        <v>1130</v>
      </c>
      <c r="Z158" s="4">
        <v>1064</v>
      </c>
      <c r="AA158" s="4">
        <v>18222</v>
      </c>
      <c r="AB158" s="4" t="e">
        <v>#N/A</v>
      </c>
      <c r="AC158" s="4" t="e">
        <v>#N/A</v>
      </c>
      <c r="AD158" s="4">
        <v>19225</v>
      </c>
      <c r="AE158" s="4">
        <v>24.334199999999999</v>
      </c>
      <c r="AF158" s="4">
        <v>59916.761700000003</v>
      </c>
      <c r="AG158" s="4">
        <v>12470</v>
      </c>
      <c r="AH158" s="4">
        <v>4011</v>
      </c>
      <c r="AI158" s="4">
        <v>3932</v>
      </c>
      <c r="AJ158" s="4">
        <v>19225</v>
      </c>
      <c r="AK158" s="4">
        <v>0</v>
      </c>
      <c r="AL158" s="4">
        <v>-10</v>
      </c>
      <c r="AM158" s="4">
        <v>8495</v>
      </c>
      <c r="AN158" s="4">
        <v>0</v>
      </c>
      <c r="AO158" s="4">
        <v>16483</v>
      </c>
      <c r="AP158" s="4">
        <v>94680</v>
      </c>
      <c r="AQ158" s="4">
        <v>161.67230000000001</v>
      </c>
      <c r="AR158" s="4">
        <v>16227</v>
      </c>
      <c r="AS158" s="4">
        <v>255428</v>
      </c>
      <c r="AT158" s="4">
        <v>84363</v>
      </c>
      <c r="AU158" s="4">
        <v>23.033100000000001</v>
      </c>
      <c r="AV158" s="4">
        <v>4857</v>
      </c>
      <c r="AW158" s="4">
        <v>6233</v>
      </c>
      <c r="AX158" s="4">
        <v>3</v>
      </c>
      <c r="AY158" s="4">
        <v>16227</v>
      </c>
      <c r="AZ158" s="4">
        <v>16227</v>
      </c>
      <c r="BA158" s="4">
        <v>146376</v>
      </c>
      <c r="BB158" s="4">
        <v>24798</v>
      </c>
      <c r="BC158" s="4">
        <v>21087</v>
      </c>
      <c r="BD158" s="4">
        <v>139380</v>
      </c>
      <c r="BE158" s="4">
        <v>20355</v>
      </c>
      <c r="BF158" s="8">
        <v>0.67609316406921938</v>
      </c>
      <c r="BG158" s="8">
        <v>0.63987798305065313</v>
      </c>
      <c r="BH158" s="5">
        <v>12470</v>
      </c>
      <c r="BI158" s="4">
        <v>78</v>
      </c>
      <c r="BJ158" s="5">
        <v>8036.34</v>
      </c>
      <c r="BK158" s="5">
        <v>8036.34</v>
      </c>
      <c r="BL158" s="4">
        <v>103.03</v>
      </c>
      <c r="BM158" s="5">
        <v>59916.761700000003</v>
      </c>
      <c r="BN158" s="5">
        <v>1</v>
      </c>
      <c r="BO158" s="4">
        <v>590</v>
      </c>
      <c r="BP158" s="4">
        <v>0</v>
      </c>
      <c r="BQ158" s="4" t="s">
        <v>74</v>
      </c>
      <c r="BR158" s="4">
        <v>1</v>
      </c>
      <c r="BS158" s="4">
        <v>84363</v>
      </c>
      <c r="BT158" s="4">
        <v>0.71022559297322285</v>
      </c>
      <c r="BU158" s="4">
        <v>1.4080033300598085</v>
      </c>
      <c r="BV158" s="4">
        <v>0</v>
      </c>
      <c r="BW158" s="4">
        <v>0</v>
      </c>
      <c r="BX158" s="4">
        <v>6.2526972872996298</v>
      </c>
      <c r="BY158" s="4">
        <v>-5.4547338066099904E-2</v>
      </c>
      <c r="BZ158" s="4">
        <v>-0.53009858211699434</v>
      </c>
      <c r="CA158" s="4">
        <v>0.60581443041148686</v>
      </c>
      <c r="CB158" s="4">
        <v>-1.1359130125284813</v>
      </c>
      <c r="CC158" s="4">
        <v>0</v>
      </c>
      <c r="CD158" s="4" t="s">
        <v>126</v>
      </c>
      <c r="CE158" s="4">
        <v>0.49524496210020336</v>
      </c>
      <c r="CF158" s="4">
        <v>12.466589049909185</v>
      </c>
      <c r="CG158" s="4">
        <v>0.23423127311960543</v>
      </c>
      <c r="CH158" s="4">
        <v>4.3669081381011096E-2</v>
      </c>
      <c r="CI158" s="4">
        <v>4.1878862320747494E-2</v>
      </c>
      <c r="CJ158" s="4">
        <v>74.259430763201053</v>
      </c>
      <c r="CK158" s="4">
        <v>2.2753056851128273</v>
      </c>
      <c r="CL158" s="4">
        <v>0</v>
      </c>
      <c r="CM158" s="4">
        <v>0</v>
      </c>
      <c r="CN158" s="4">
        <v>0</v>
      </c>
      <c r="CO158" s="4">
        <v>73.152897522645418</v>
      </c>
      <c r="CP158" s="4">
        <v>-14.356393060656414</v>
      </c>
      <c r="CQ158" s="4">
        <v>8036.34</v>
      </c>
      <c r="CR158" s="4">
        <v>0.33172009864364982</v>
      </c>
      <c r="CS158" s="4">
        <v>0.22717324290998767</v>
      </c>
      <c r="CT158" s="4">
        <v>-3.2178926278774944E-2</v>
      </c>
      <c r="CU158" s="4">
        <v>0.24334162470424073</v>
      </c>
      <c r="CV158" s="4">
        <v>0.67609316406921938</v>
      </c>
      <c r="CW158" s="4">
        <v>0.17597102342786683</v>
      </c>
      <c r="CX158" s="4">
        <v>0.50645425127129196</v>
      </c>
      <c r="CY158" s="4">
        <v>1.4880864652419552</v>
      </c>
      <c r="CZ158" s="4">
        <v>19.234735606841863</v>
      </c>
      <c r="DA158" s="4">
        <v>1</v>
      </c>
      <c r="DB158" s="4">
        <v>1.4815575993195065</v>
      </c>
      <c r="DC158" s="4">
        <v>2.27530568511282E-2</v>
      </c>
    </row>
    <row r="159" spans="1:107" s="4" customFormat="1">
      <c r="A159" s="4">
        <v>158</v>
      </c>
      <c r="B159" s="4" t="s">
        <v>95</v>
      </c>
      <c r="C159" s="6">
        <v>43100</v>
      </c>
      <c r="D159" s="7">
        <v>2017</v>
      </c>
      <c r="E159" s="4">
        <v>0.60109999999999997</v>
      </c>
      <c r="F159" s="4">
        <v>2506</v>
      </c>
      <c r="G159" s="4">
        <v>18347</v>
      </c>
      <c r="H159" s="4">
        <v>29713</v>
      </c>
      <c r="I159" s="4">
        <v>88615</v>
      </c>
      <c r="J159" s="4">
        <v>4262</v>
      </c>
      <c r="K159" s="4">
        <v>51674</v>
      </c>
      <c r="L159" s="4">
        <v>68172</v>
      </c>
      <c r="M159" s="4">
        <v>0</v>
      </c>
      <c r="N159" s="4">
        <v>0</v>
      </c>
      <c r="O159" s="4">
        <v>34562</v>
      </c>
      <c r="P159" s="4">
        <v>34450</v>
      </c>
      <c r="Q159" s="4">
        <v>4614</v>
      </c>
      <c r="R159" s="4">
        <v>251552</v>
      </c>
      <c r="S159" s="4">
        <v>173863</v>
      </c>
      <c r="T159" s="4" t="e">
        <v>#N/A</v>
      </c>
      <c r="U159" s="4">
        <v>633</v>
      </c>
      <c r="V159" s="4">
        <v>162937</v>
      </c>
      <c r="W159" s="4">
        <v>-633</v>
      </c>
      <c r="X159" s="4">
        <v>-3047</v>
      </c>
      <c r="Y159" s="4">
        <v>1372</v>
      </c>
      <c r="Z159" s="4">
        <v>153</v>
      </c>
      <c r="AA159" s="4">
        <v>-3680</v>
      </c>
      <c r="AB159" s="4" t="e">
        <v>#N/A</v>
      </c>
      <c r="AC159" s="4" t="e">
        <v>#N/A</v>
      </c>
      <c r="AD159" s="4">
        <v>19302</v>
      </c>
      <c r="AE159" s="4">
        <v>22.680399999999999</v>
      </c>
      <c r="AF159" s="4">
        <v>85154.470600000001</v>
      </c>
      <c r="AG159" s="4">
        <v>13927</v>
      </c>
      <c r="AH159" s="4">
        <v>4087</v>
      </c>
      <c r="AI159" s="4">
        <v>2334</v>
      </c>
      <c r="AJ159" s="4">
        <v>19302</v>
      </c>
      <c r="AK159" s="4">
        <v>0</v>
      </c>
      <c r="AL159" s="4">
        <v>-28</v>
      </c>
      <c r="AM159" s="4">
        <v>9667</v>
      </c>
      <c r="AN159" s="4">
        <v>0</v>
      </c>
      <c r="AO159" s="4">
        <v>18020</v>
      </c>
      <c r="AP159" s="4">
        <v>97828</v>
      </c>
      <c r="AQ159" s="4">
        <v>152.74520000000001</v>
      </c>
      <c r="AR159" s="4">
        <v>15866</v>
      </c>
      <c r="AS159" s="4">
        <v>247290</v>
      </c>
      <c r="AT159" s="4">
        <v>77717</v>
      </c>
      <c r="AU159" s="4">
        <v>21.7715</v>
      </c>
      <c r="AV159" s="4">
        <v>4417</v>
      </c>
      <c r="AW159" s="4">
        <v>4252</v>
      </c>
      <c r="AX159" s="4">
        <v>5</v>
      </c>
      <c r="AY159" s="4">
        <v>15866</v>
      </c>
      <c r="AZ159" s="4">
        <v>15866</v>
      </c>
      <c r="BA159" s="4">
        <v>138494</v>
      </c>
      <c r="BB159" s="4">
        <v>22444</v>
      </c>
      <c r="BC159" s="4">
        <v>20288</v>
      </c>
      <c r="BD159" s="4">
        <v>125601</v>
      </c>
      <c r="BE159" s="4">
        <v>20674</v>
      </c>
      <c r="BF159" s="8">
        <v>0.3635840433335214</v>
      </c>
      <c r="BG159" s="8">
        <v>0.33530440670315409</v>
      </c>
      <c r="BH159" s="5">
        <v>13927</v>
      </c>
      <c r="BI159" s="4">
        <v>78</v>
      </c>
      <c r="BJ159" s="5">
        <v>8036.34</v>
      </c>
      <c r="BK159" s="5">
        <v>8036.34</v>
      </c>
      <c r="BL159" s="4">
        <v>103.03</v>
      </c>
      <c r="BM159" s="5">
        <v>85154.470600000001</v>
      </c>
      <c r="BN159" s="5">
        <v>1</v>
      </c>
      <c r="BO159" s="4">
        <v>826.5</v>
      </c>
      <c r="BP159" s="4">
        <v>0</v>
      </c>
      <c r="BQ159" s="4" t="s">
        <v>74</v>
      </c>
      <c r="BR159" s="4">
        <v>1</v>
      </c>
      <c r="BS159" s="4">
        <v>77717</v>
      </c>
      <c r="BT159" s="4">
        <v>1.0956994042487487</v>
      </c>
      <c r="BU159" s="4">
        <v>0.91265907065600382</v>
      </c>
      <c r="BV159" s="4">
        <v>0</v>
      </c>
      <c r="BW159" s="4">
        <v>0</v>
      </c>
      <c r="BX159" s="4">
        <v>6.3072446253657297</v>
      </c>
      <c r="BY159" s="4">
        <v>2.6697333611092504</v>
      </c>
      <c r="BZ159" s="4">
        <v>-0.68305851339554768</v>
      </c>
      <c r="CA159" s="4">
        <v>0.49641908404006374</v>
      </c>
      <c r="CB159" s="4">
        <v>-1.1794775974356115</v>
      </c>
      <c r="CC159" s="4">
        <v>0</v>
      </c>
      <c r="CD159" s="4" t="s">
        <v>126</v>
      </c>
      <c r="CE159" s="4">
        <v>0.50651329887810415</v>
      </c>
      <c r="CF159" s="4">
        <v>12.435405006593482</v>
      </c>
      <c r="CG159" s="4">
        <v>0.33851567469151506</v>
      </c>
      <c r="CH159" s="4">
        <v>1.8342132044269176E-2</v>
      </c>
      <c r="CI159" s="4">
        <v>5.6395345197690891E-2</v>
      </c>
      <c r="CJ159" s="4">
        <v>78.080316045837506</v>
      </c>
      <c r="CK159" s="4">
        <v>73.152897522645418</v>
      </c>
      <c r="CL159" s="4">
        <v>0</v>
      </c>
      <c r="CM159" s="4">
        <v>0</v>
      </c>
      <c r="CN159" s="4">
        <v>0</v>
      </c>
      <c r="CO159" s="4">
        <v>-14.356393060656414</v>
      </c>
      <c r="CP159" s="4">
        <v>15.649274117643985</v>
      </c>
      <c r="CQ159" s="4">
        <v>8036.34</v>
      </c>
      <c r="CR159" s="4">
        <v>0.28934772929652713</v>
      </c>
      <c r="CS159" s="4">
        <v>0.12808087393461393</v>
      </c>
      <c r="CT159" s="4">
        <v>0.30601019944997732</v>
      </c>
      <c r="CU159" s="4">
        <v>0.22680355160932297</v>
      </c>
      <c r="CV159" s="4">
        <v>0.3635840433335214</v>
      </c>
      <c r="CW159" s="4">
        <v>0.20542074799643811</v>
      </c>
      <c r="CX159" s="4">
        <v>0.44471608528378603</v>
      </c>
      <c r="CY159" s="4">
        <v>2.0834381348553741</v>
      </c>
      <c r="CZ159" s="4">
        <v>20.415095796286526</v>
      </c>
      <c r="DA159" s="4">
        <v>1</v>
      </c>
      <c r="DB159" s="4">
        <v>1.4468403283044695</v>
      </c>
      <c r="DC159" s="4">
        <v>0.73152897522645421</v>
      </c>
    </row>
    <row r="160" spans="1:107" s="4" customFormat="1">
      <c r="A160" s="4">
        <v>159</v>
      </c>
      <c r="B160" s="4" t="s">
        <v>95</v>
      </c>
      <c r="C160" s="6">
        <v>42735</v>
      </c>
      <c r="D160" s="7">
        <v>2016</v>
      </c>
      <c r="E160" s="4">
        <v>0.60399999999999998</v>
      </c>
      <c r="F160" s="4">
        <v>1531</v>
      </c>
      <c r="G160" s="4">
        <v>16724</v>
      </c>
      <c r="H160" s="4">
        <v>25630</v>
      </c>
      <c r="I160" s="4">
        <v>116520</v>
      </c>
      <c r="J160" s="4">
        <v>4310</v>
      </c>
      <c r="K160" s="4">
        <v>51502</v>
      </c>
      <c r="L160" s="4">
        <v>46666</v>
      </c>
      <c r="M160" s="4">
        <v>1565</v>
      </c>
      <c r="N160" s="4">
        <v>0</v>
      </c>
      <c r="O160" s="4">
        <v>26653</v>
      </c>
      <c r="P160" s="4">
        <v>25225</v>
      </c>
      <c r="Q160" s="4">
        <v>9029</v>
      </c>
      <c r="R160" s="4">
        <v>251903</v>
      </c>
      <c r="S160" s="4">
        <v>183444</v>
      </c>
      <c r="T160" s="4" t="e">
        <v>#N/A</v>
      </c>
      <c r="U160" s="4">
        <v>1476</v>
      </c>
      <c r="V160" s="4">
        <v>135383</v>
      </c>
      <c r="W160" s="4">
        <v>-1476</v>
      </c>
      <c r="X160" s="4">
        <v>-8313</v>
      </c>
      <c r="Y160" s="4">
        <v>1463</v>
      </c>
      <c r="Z160" s="4">
        <v>73</v>
      </c>
      <c r="AA160" s="4">
        <v>-9789</v>
      </c>
      <c r="AB160" s="4" t="e">
        <v>#N/A</v>
      </c>
      <c r="AC160" s="4" t="e">
        <v>#N/A</v>
      </c>
      <c r="AD160" s="4">
        <v>11951</v>
      </c>
      <c r="AE160" s="4">
        <v>25.432300000000001</v>
      </c>
      <c r="AF160" s="4">
        <v>96120.238100000002</v>
      </c>
      <c r="AG160" s="4">
        <v>8065</v>
      </c>
      <c r="AH160" s="4">
        <v>2750</v>
      </c>
      <c r="AI160" s="4">
        <v>1986</v>
      </c>
      <c r="AJ160" s="4">
        <v>11951</v>
      </c>
      <c r="AK160" s="4">
        <v>0</v>
      </c>
      <c r="AL160" s="4">
        <v>-33</v>
      </c>
      <c r="AM160" s="4">
        <v>11730</v>
      </c>
      <c r="AN160" s="4">
        <v>0</v>
      </c>
      <c r="AO160" s="4">
        <v>10813</v>
      </c>
      <c r="AP160" s="4">
        <v>74906</v>
      </c>
      <c r="AQ160" s="4">
        <v>90.143299999999996</v>
      </c>
      <c r="AR160" s="4">
        <v>9163</v>
      </c>
      <c r="AS160" s="4">
        <v>247593</v>
      </c>
      <c r="AT160" s="4">
        <v>68492</v>
      </c>
      <c r="AU160" s="4">
        <v>27.266200000000001</v>
      </c>
      <c r="AV160" s="4">
        <v>3435</v>
      </c>
      <c r="AW160" s="4">
        <v>3158</v>
      </c>
      <c r="AX160" s="4">
        <v>0</v>
      </c>
      <c r="AY160" s="4">
        <v>9163</v>
      </c>
      <c r="AZ160" s="4">
        <v>9163</v>
      </c>
      <c r="BA160" s="4">
        <v>106524</v>
      </c>
      <c r="BB160" s="4">
        <v>14031</v>
      </c>
      <c r="BC160" s="4">
        <v>12598</v>
      </c>
      <c r="BD160" s="4">
        <v>97336</v>
      </c>
      <c r="BE160" s="4">
        <v>13414</v>
      </c>
      <c r="BF160" s="8">
        <v>0.24653278407140405</v>
      </c>
      <c r="BG160" s="8">
        <v>0.23339340885684862</v>
      </c>
      <c r="BH160" s="5">
        <v>8065</v>
      </c>
      <c r="BI160" s="4">
        <v>78</v>
      </c>
      <c r="BJ160" s="5">
        <v>8036.34</v>
      </c>
      <c r="BK160" s="5">
        <v>8036.34</v>
      </c>
      <c r="BL160" s="4">
        <v>103.03</v>
      </c>
      <c r="BM160" s="5">
        <v>96120.238100000002</v>
      </c>
      <c r="BN160" s="5">
        <v>1</v>
      </c>
      <c r="BO160" s="4">
        <v>952</v>
      </c>
      <c r="BP160" s="4">
        <v>0</v>
      </c>
      <c r="BQ160" s="4" t="s">
        <v>74</v>
      </c>
      <c r="BR160" s="4">
        <v>1</v>
      </c>
      <c r="BS160" s="4">
        <v>68492</v>
      </c>
      <c r="BT160" s="4">
        <v>1.403379053028091</v>
      </c>
      <c r="BU160" s="4">
        <v>0.71256585869817979</v>
      </c>
      <c r="BV160" s="4">
        <v>0</v>
      </c>
      <c r="BW160" s="4">
        <v>0</v>
      </c>
      <c r="BX160" s="4">
        <v>3.6375112642564793</v>
      </c>
      <c r="BY160" s="4">
        <v>-1.5942549838270845</v>
      </c>
      <c r="BZ160" s="4">
        <v>-0.27244996187612874</v>
      </c>
      <c r="CA160" s="4">
        <v>0.55429762590435849</v>
      </c>
      <c r="CB160" s="4">
        <v>-0.82674758778048729</v>
      </c>
      <c r="CC160" s="4">
        <v>0</v>
      </c>
      <c r="CD160" s="4" t="s">
        <v>126</v>
      </c>
      <c r="CE160" s="4">
        <v>0.87704245334497433</v>
      </c>
      <c r="CF160" s="4">
        <v>12.436799371757676</v>
      </c>
      <c r="CG160" s="4">
        <v>0.38937432265594296</v>
      </c>
      <c r="CH160" s="4">
        <v>3.5843161851982705E-2</v>
      </c>
      <c r="CI160" s="4">
        <v>7.2227352620580679E-2</v>
      </c>
      <c r="CJ160" s="4">
        <v>90.498937958339937</v>
      </c>
      <c r="CK160" s="4">
        <v>-14.356393060656414</v>
      </c>
      <c r="CL160" s="4">
        <v>0</v>
      </c>
      <c r="CM160" s="4">
        <v>0</v>
      </c>
      <c r="CN160" s="4">
        <v>95.000000000000014</v>
      </c>
      <c r="CO160" s="4">
        <v>15.649274117643985</v>
      </c>
      <c r="CP160" s="4">
        <v>182.70688671705324</v>
      </c>
      <c r="CQ160" s="4">
        <v>8036.34</v>
      </c>
      <c r="CR160" s="4">
        <v>0.22109700956320488</v>
      </c>
      <c r="CS160" s="4">
        <v>0.10782324942537405</v>
      </c>
      <c r="CT160" s="4">
        <v>0.25432071127891431</v>
      </c>
      <c r="CU160" s="4">
        <v>0.25432349949135302</v>
      </c>
      <c r="CV160" s="4">
        <v>0.24653278407140405</v>
      </c>
      <c r="CW160" s="4">
        <v>0.20445171355640862</v>
      </c>
      <c r="CX160" s="4">
        <v>0.38914033755767097</v>
      </c>
      <c r="CY160" s="4">
        <v>2.2413150439838976</v>
      </c>
      <c r="CZ160" s="4">
        <v>13.378204753839865</v>
      </c>
      <c r="DA160" s="4">
        <v>0</v>
      </c>
      <c r="DB160" s="4">
        <v>1.3731874577527747</v>
      </c>
      <c r="DC160" s="4">
        <v>-0.14356393060656417</v>
      </c>
    </row>
    <row r="161" spans="1:107" s="4" customFormat="1">
      <c r="A161" s="4">
        <v>160</v>
      </c>
      <c r="B161" s="4" t="s">
        <v>95</v>
      </c>
      <c r="C161" s="6">
        <v>42369</v>
      </c>
      <c r="D161" s="7">
        <v>2015</v>
      </c>
      <c r="E161" s="4">
        <v>0.88560000000000005</v>
      </c>
      <c r="F161" s="4">
        <v>1192.9072000000001</v>
      </c>
      <c r="G161" s="4">
        <v>11358.5792</v>
      </c>
      <c r="H161" s="4">
        <v>20445.8364</v>
      </c>
      <c r="I161" s="4">
        <v>98997.145999999993</v>
      </c>
      <c r="J161" s="4">
        <v>4376.1562999999996</v>
      </c>
      <c r="K161" s="4">
        <v>48041.531499999997</v>
      </c>
      <c r="L161" s="4">
        <v>21917.098300000001</v>
      </c>
      <c r="M161" s="4">
        <v>85.176400000000001</v>
      </c>
      <c r="N161" s="4">
        <v>0</v>
      </c>
      <c r="O161" s="4">
        <v>54977.209499999997</v>
      </c>
      <c r="P161" s="4">
        <v>-49025.5815</v>
      </c>
      <c r="Q161" s="4">
        <v>11120.552</v>
      </c>
      <c r="R161" s="4">
        <v>204500.51459999999</v>
      </c>
      <c r="S161" s="4">
        <v>136466.9596</v>
      </c>
      <c r="T161" s="4" t="e">
        <v>#N/A</v>
      </c>
      <c r="U161" s="4">
        <v>1562.1176</v>
      </c>
      <c r="V161" s="4">
        <v>105503.3714</v>
      </c>
      <c r="W161" s="4">
        <v>-1562.1175000000001</v>
      </c>
      <c r="X161" s="4">
        <v>-4074.0998</v>
      </c>
      <c r="Y161" s="4">
        <v>1530.1795</v>
      </c>
      <c r="Z161" s="4">
        <v>126.3943</v>
      </c>
      <c r="AA161" s="4">
        <v>-5636.2173000000003</v>
      </c>
      <c r="AB161" s="4" t="e">
        <v>#N/A</v>
      </c>
      <c r="AC161" s="4" t="e">
        <v>#N/A</v>
      </c>
      <c r="AD161" s="4">
        <v>9864.7698999999993</v>
      </c>
      <c r="AE161" s="4">
        <v>29.4026</v>
      </c>
      <c r="AF161" s="4">
        <v>66571.900800000003</v>
      </c>
      <c r="AG161" s="4">
        <v>6850.2497000000003</v>
      </c>
      <c r="AH161" s="4">
        <v>2852.3094999999998</v>
      </c>
      <c r="AI161" s="4">
        <v>787.13599999999997</v>
      </c>
      <c r="AJ161" s="4">
        <v>9864.7703999999994</v>
      </c>
      <c r="AK161" s="4">
        <v>0</v>
      </c>
      <c r="AL161" s="4">
        <v>225.63</v>
      </c>
      <c r="AM161" s="4">
        <v>7731.1322</v>
      </c>
      <c r="AN161" s="4">
        <v>0</v>
      </c>
      <c r="AO161" s="4">
        <v>9700.8781999999992</v>
      </c>
      <c r="AP161" s="4">
        <v>59718.379300000001</v>
      </c>
      <c r="AQ161" s="4">
        <v>118.386</v>
      </c>
      <c r="AR161" s="4">
        <v>10698.9889</v>
      </c>
      <c r="AS161" s="4">
        <v>200124.36249999999</v>
      </c>
      <c r="AT161" s="4">
        <v>67807.926300000006</v>
      </c>
      <c r="AU161" s="4">
        <v>23.754899999999999</v>
      </c>
      <c r="AV161" s="4">
        <v>3332.4328</v>
      </c>
      <c r="AW161" s="4">
        <v>2122.4652000000001</v>
      </c>
      <c r="AX161" s="4">
        <v>-3.0009999999999999</v>
      </c>
      <c r="AY161" s="4">
        <v>10698.9889</v>
      </c>
      <c r="AZ161" s="4">
        <v>10698.9889</v>
      </c>
      <c r="BA161" s="4">
        <v>87240.091100000005</v>
      </c>
      <c r="BB161" s="4">
        <v>13827.4735</v>
      </c>
      <c r="BC161" s="4">
        <v>14028.4205</v>
      </c>
      <c r="BD161" s="4">
        <v>69466.4571</v>
      </c>
      <c r="BE161" s="4">
        <v>11394.9499</v>
      </c>
      <c r="BF161" s="8">
        <v>0.21943986142792443</v>
      </c>
      <c r="BG161" s="8">
        <v>0.20738994637279748</v>
      </c>
      <c r="BH161" s="5">
        <v>6850.2493999999997</v>
      </c>
      <c r="BI161" s="4">
        <v>78</v>
      </c>
      <c r="BJ161" s="5">
        <v>8036.34</v>
      </c>
      <c r="BK161" s="5">
        <v>8036.34</v>
      </c>
      <c r="BL161" s="4">
        <v>103.03</v>
      </c>
      <c r="BM161" s="5">
        <v>66571.900800000003</v>
      </c>
      <c r="BN161" s="5">
        <v>1</v>
      </c>
      <c r="BO161" s="4">
        <v>673</v>
      </c>
      <c r="BP161" s="4">
        <v>0</v>
      </c>
      <c r="BQ161" s="4" t="s">
        <v>74</v>
      </c>
      <c r="BR161" s="4">
        <v>1</v>
      </c>
      <c r="BS161" s="4">
        <v>67807.926300000006</v>
      </c>
      <c r="BT161" s="4">
        <v>0.98177166641947577</v>
      </c>
      <c r="BU161" s="4">
        <v>1.0185667749477871</v>
      </c>
      <c r="BV161" s="4">
        <v>0</v>
      </c>
      <c r="BW161" s="4">
        <v>0</v>
      </c>
      <c r="BX161" s="4">
        <v>5.2317662480835638</v>
      </c>
      <c r="BY161" s="4">
        <v>0.74196491395229458</v>
      </c>
      <c r="BZ161" s="4">
        <v>0.34031034640535535</v>
      </c>
      <c r="CA161" s="4">
        <v>0.84697766406181874</v>
      </c>
      <c r="CB161" s="4">
        <v>-0.50666731765646333</v>
      </c>
      <c r="CC161" s="4">
        <v>0</v>
      </c>
      <c r="CD161" s="4" t="s">
        <v>126</v>
      </c>
      <c r="CE161" s="4">
        <v>0.75113079143394568</v>
      </c>
      <c r="CF161" s="4">
        <v>12.228325770843245</v>
      </c>
      <c r="CG161" s="4">
        <v>0.33906609054567144</v>
      </c>
      <c r="CH161" s="4">
        <v>5.4379090545330099E-2</v>
      </c>
      <c r="CI161" s="4">
        <v>7.981016600861067E-2</v>
      </c>
      <c r="CJ161" s="4">
        <v>61.783754145092203</v>
      </c>
      <c r="CK161" s="4">
        <v>15.649274117643985</v>
      </c>
      <c r="CL161" s="4">
        <v>0</v>
      </c>
      <c r="CM161" s="4">
        <v>95.000000000000014</v>
      </c>
      <c r="CN161" s="4">
        <v>100</v>
      </c>
      <c r="CO161" s="4">
        <v>182.70688671705324</v>
      </c>
      <c r="CP161" s="4">
        <v>-33.851735433446493</v>
      </c>
      <c r="CQ161" s="4">
        <v>8036.34</v>
      </c>
      <c r="CR161" s="4">
        <v>0.1615528956717843</v>
      </c>
      <c r="CS161" s="4">
        <v>0.10581266087435069</v>
      </c>
      <c r="CT161" s="4">
        <v>-4.1105895222895317E-2</v>
      </c>
      <c r="CU161" s="4">
        <v>0.29402590581953703</v>
      </c>
      <c r="CV161" s="4">
        <v>0.21943986142792443</v>
      </c>
      <c r="CW161" s="4">
        <v>0.23492132327377527</v>
      </c>
      <c r="CX161" s="4">
        <v>0.81077851071224971</v>
      </c>
      <c r="CY161" s="4">
        <v>1.1050345995816973</v>
      </c>
      <c r="CZ161" s="4">
        <v>15.77837501277487</v>
      </c>
      <c r="DA161" s="4">
        <v>0</v>
      </c>
      <c r="DB161" s="4">
        <v>1.4985349948398792</v>
      </c>
      <c r="DC161" s="4">
        <v>0.15649274117643985</v>
      </c>
    </row>
    <row r="162" spans="1:107" s="4" customFormat="1">
      <c r="A162" s="4">
        <v>161</v>
      </c>
      <c r="B162" s="4" t="s">
        <v>95</v>
      </c>
      <c r="C162" s="6">
        <v>42004</v>
      </c>
      <c r="D162" s="7">
        <v>2014</v>
      </c>
      <c r="E162" s="4">
        <v>1.214</v>
      </c>
      <c r="F162" s="4">
        <v>1792.0337999999999</v>
      </c>
      <c r="G162" s="4">
        <v>8830.0943000000007</v>
      </c>
      <c r="H162" s="4">
        <v>26173.106299999999</v>
      </c>
      <c r="I162" s="4">
        <v>99249.859599999996</v>
      </c>
      <c r="J162" s="4">
        <v>4531.4618</v>
      </c>
      <c r="K162" s="4">
        <v>45519.137199999997</v>
      </c>
      <c r="L162" s="4">
        <v>19375.7389</v>
      </c>
      <c r="M162" s="4">
        <v>2611.5088000000001</v>
      </c>
      <c r="N162" s="4">
        <v>0</v>
      </c>
      <c r="O162" s="4">
        <v>41417.858999999997</v>
      </c>
      <c r="P162" s="4">
        <v>-25304.933400000002</v>
      </c>
      <c r="Q162" s="4">
        <v>8997.1581999999999</v>
      </c>
      <c r="R162" s="4">
        <v>206050.03899999999</v>
      </c>
      <c r="S162" s="4">
        <v>137890.6053</v>
      </c>
      <c r="T162" s="4" t="e">
        <v>#N/A</v>
      </c>
      <c r="U162" s="4">
        <v>524.78250000000003</v>
      </c>
      <c r="V162" s="4">
        <v>106800.1793</v>
      </c>
      <c r="W162" s="4">
        <v>-524.78250000000003</v>
      </c>
      <c r="X162" s="4">
        <v>15335.9095</v>
      </c>
      <c r="Y162" s="4">
        <v>1850.4422</v>
      </c>
      <c r="Z162" s="4">
        <v>191.04849999999999</v>
      </c>
      <c r="AA162" s="4">
        <v>14811.1265</v>
      </c>
      <c r="AB162" s="4" t="e">
        <v>#N/A</v>
      </c>
      <c r="AC162" s="4" t="e">
        <v>#N/A</v>
      </c>
      <c r="AD162" s="4">
        <v>14934.795700000001</v>
      </c>
      <c r="AE162" s="4">
        <v>17.52</v>
      </c>
      <c r="AF162" s="4">
        <v>46271.837299999999</v>
      </c>
      <c r="AG162" s="4">
        <v>8830.5632999999998</v>
      </c>
      <c r="AH162" s="4">
        <v>1875.2772</v>
      </c>
      <c r="AI162" s="4">
        <v>1366.2221999999999</v>
      </c>
      <c r="AJ162" s="4">
        <v>14934.796200000001</v>
      </c>
      <c r="AK162" s="4">
        <v>0</v>
      </c>
      <c r="AL162" s="4">
        <v>196.77189999999999</v>
      </c>
      <c r="AM162" s="4">
        <v>2065.4396000000002</v>
      </c>
      <c r="AN162" s="4">
        <v>0</v>
      </c>
      <c r="AO162" s="4">
        <v>10703.6479</v>
      </c>
      <c r="AP162" s="4">
        <v>62278.388200000001</v>
      </c>
      <c r="AQ162" s="4">
        <v>65.960599999999999</v>
      </c>
      <c r="AR162" s="4">
        <v>9251.2374999999993</v>
      </c>
      <c r="AS162" s="4">
        <v>201518.5803</v>
      </c>
      <c r="AT162" s="4">
        <v>67962.664199999999</v>
      </c>
      <c r="AU162" s="4">
        <v>19.706199999999999</v>
      </c>
      <c r="AV162" s="4">
        <v>2270.3418999999999</v>
      </c>
      <c r="AW162" s="4">
        <v>3045.3789999999999</v>
      </c>
      <c r="AX162" s="4">
        <v>-0.61799999999999999</v>
      </c>
      <c r="AY162" s="4">
        <v>9251.2374</v>
      </c>
      <c r="AZ162" s="4">
        <v>9251.2374</v>
      </c>
      <c r="BA162" s="4">
        <v>92834.390100000004</v>
      </c>
      <c r="BB162" s="4">
        <v>17584.2186</v>
      </c>
      <c r="BC162" s="4">
        <v>11520.961600000001</v>
      </c>
      <c r="BD162" s="4">
        <v>71131.567500000005</v>
      </c>
      <c r="BE162" s="4">
        <v>16785.238400000002</v>
      </c>
      <c r="BF162" s="8">
        <v>0.30807750281190321</v>
      </c>
      <c r="BG162" s="8">
        <v>0.29002172109873697</v>
      </c>
      <c r="BH162" s="5">
        <v>8830.5633999999991</v>
      </c>
      <c r="BI162" s="4">
        <v>78</v>
      </c>
      <c r="BJ162" s="5">
        <v>8036.34</v>
      </c>
      <c r="BK162" s="5">
        <v>8036.34</v>
      </c>
      <c r="BL162" s="4">
        <v>103.03</v>
      </c>
      <c r="BM162" s="5">
        <v>46271.837299999999</v>
      </c>
      <c r="BN162" s="5">
        <v>1</v>
      </c>
      <c r="BO162" s="4">
        <v>458</v>
      </c>
      <c r="BP162" s="4">
        <v>0</v>
      </c>
      <c r="BQ162" s="4" t="s">
        <v>74</v>
      </c>
      <c r="BR162" s="4">
        <v>1</v>
      </c>
      <c r="BS162" s="4">
        <v>67962.664199999999</v>
      </c>
      <c r="BT162" s="4">
        <v>0.68084201590201932</v>
      </c>
      <c r="BU162" s="4">
        <v>1.4687695186895031</v>
      </c>
      <c r="BV162" s="4">
        <v>1</v>
      </c>
      <c r="BW162" s="4">
        <v>0</v>
      </c>
      <c r="BX162" s="4">
        <v>4.4898013341312693</v>
      </c>
      <c r="BY162" s="4">
        <v>2.3415473219949812</v>
      </c>
      <c r="BZ162" s="4">
        <v>0.60581443041148686</v>
      </c>
      <c r="CA162" s="4">
        <v>0.16159647504020161</v>
      </c>
      <c r="CB162" s="4">
        <v>0.44421795537128528</v>
      </c>
      <c r="CC162" s="4">
        <v>95.000000000000014</v>
      </c>
      <c r="CD162" s="4" t="s">
        <v>126</v>
      </c>
      <c r="CE162" s="4">
        <v>0.86867730796747256</v>
      </c>
      <c r="CF162" s="4">
        <v>12.235874326041394</v>
      </c>
      <c r="CG162" s="4">
        <v>0.22901107046138439</v>
      </c>
      <c r="CH162" s="4">
        <v>4.3664918694822474E-2</v>
      </c>
      <c r="CI162" s="4">
        <v>0.12917662112468184</v>
      </c>
      <c r="CJ162" s="4">
        <v>132.58292713330761</v>
      </c>
      <c r="CK162" s="4">
        <v>182.70688671705324</v>
      </c>
      <c r="CL162" s="4">
        <v>95.000000000000014</v>
      </c>
      <c r="CM162" s="4">
        <v>100</v>
      </c>
      <c r="CN162" s="4">
        <v>0</v>
      </c>
      <c r="CO162" s="4">
        <v>-33.851735433446493</v>
      </c>
      <c r="CP162" s="4">
        <v>100.53514575502285</v>
      </c>
      <c r="CQ162" s="4">
        <v>4121.2</v>
      </c>
      <c r="CR162" s="4">
        <v>0.13769906202250223</v>
      </c>
      <c r="CS162" s="4">
        <v>0.13572013980545766</v>
      </c>
      <c r="CT162" s="4">
        <v>0.56488200229291285</v>
      </c>
      <c r="CU162" s="4">
        <v>0.17519982136183684</v>
      </c>
      <c r="CV162" s="4">
        <v>0.30807750281190321</v>
      </c>
      <c r="CW162" s="4">
        <v>0.22091302394754703</v>
      </c>
      <c r="CX162" s="4">
        <v>0.60942076782210663</v>
      </c>
      <c r="CY162" s="4">
        <v>0.13105508230374627</v>
      </c>
      <c r="CZ162" s="4">
        <v>13.612234759919845</v>
      </c>
      <c r="DA162" s="4">
        <v>0</v>
      </c>
      <c r="DB162" s="4">
        <v>1.4943007796050338</v>
      </c>
      <c r="DC162" s="4">
        <v>1.8270688671705324</v>
      </c>
    </row>
    <row r="163" spans="1:107" s="4" customFormat="1">
      <c r="A163" s="4">
        <v>162</v>
      </c>
      <c r="B163" s="4" t="s">
        <v>95</v>
      </c>
      <c r="C163" s="6">
        <v>41639</v>
      </c>
      <c r="D163" s="7">
        <v>2013</v>
      </c>
      <c r="E163" s="4">
        <v>0.89059999999999995</v>
      </c>
      <c r="F163" s="4">
        <v>2286.2923999999998</v>
      </c>
      <c r="G163" s="4">
        <v>4294.0349999999999</v>
      </c>
      <c r="H163" s="4">
        <v>5929.2484999999997</v>
      </c>
      <c r="I163" s="4">
        <v>64158.750899999999</v>
      </c>
      <c r="J163" s="4">
        <v>5301.9852000000001</v>
      </c>
      <c r="K163" s="4">
        <v>58365.257599999997</v>
      </c>
      <c r="L163" s="4">
        <v>26244.468099999998</v>
      </c>
      <c r="M163" s="4">
        <v>411.34449999999998</v>
      </c>
      <c r="N163" s="4">
        <v>0</v>
      </c>
      <c r="O163" s="4">
        <v>19006.450099999998</v>
      </c>
      <c r="P163" s="4">
        <v>8373.5655999999999</v>
      </c>
      <c r="Q163" s="4">
        <v>8073.6014999999998</v>
      </c>
      <c r="R163" s="4">
        <v>152327.3217</v>
      </c>
      <c r="S163" s="4">
        <v>91764.554399999994</v>
      </c>
      <c r="T163" s="4" t="e">
        <v>#N/A</v>
      </c>
      <c r="U163" s="4">
        <v>1471.7344000000001</v>
      </c>
      <c r="V163" s="4">
        <v>88168.564499999993</v>
      </c>
      <c r="W163" s="4">
        <v>-1471.7344000000001</v>
      </c>
      <c r="X163" s="4">
        <v>13715.4521</v>
      </c>
      <c r="Y163" s="4">
        <v>1724.1512</v>
      </c>
      <c r="Z163" s="4">
        <v>598.1096</v>
      </c>
      <c r="AA163" s="4">
        <v>12243.717199999999</v>
      </c>
      <c r="AB163" s="4" t="e">
        <v>#N/A</v>
      </c>
      <c r="AC163" s="4" t="e">
        <v>#N/A</v>
      </c>
      <c r="AD163" s="4">
        <v>7288.2981</v>
      </c>
      <c r="AE163" s="4">
        <v>22.1188</v>
      </c>
      <c r="AF163" s="4">
        <v>62951.459799999997</v>
      </c>
      <c r="AG163" s="4">
        <v>4418.6989999999996</v>
      </c>
      <c r="AH163" s="4">
        <v>1254.2429</v>
      </c>
      <c r="AI163" s="4">
        <v>1607.7440999999999</v>
      </c>
      <c r="AJ163" s="4">
        <v>7288.2983000000004</v>
      </c>
      <c r="AK163" s="4">
        <v>0</v>
      </c>
      <c r="AL163" s="4">
        <v>111.64360000000001</v>
      </c>
      <c r="AM163" s="4">
        <v>-9357.2597000000005</v>
      </c>
      <c r="AN163" s="4">
        <v>0</v>
      </c>
      <c r="AO163" s="4">
        <v>5670.4916000000003</v>
      </c>
      <c r="AP163" s="4">
        <v>39797.497900000002</v>
      </c>
      <c r="AQ163" s="4">
        <v>31.6037</v>
      </c>
      <c r="AR163" s="4">
        <v>3272.3778000000002</v>
      </c>
      <c r="AS163" s="4">
        <v>147025.3314</v>
      </c>
      <c r="AT163" s="4">
        <v>60451.1224</v>
      </c>
      <c r="AU163" s="4">
        <v>26.886600000000001</v>
      </c>
      <c r="AV163" s="4">
        <v>1211.771</v>
      </c>
      <c r="AW163" s="4">
        <v>3636.5239999999999</v>
      </c>
      <c r="AX163" s="4">
        <v>22.814900000000002</v>
      </c>
      <c r="AY163" s="4">
        <v>3272.3778000000002</v>
      </c>
      <c r="AZ163" s="4">
        <v>3272.3778000000002</v>
      </c>
      <c r="BA163" s="4">
        <v>60232.085899999998</v>
      </c>
      <c r="BB163" s="4">
        <v>8494.8562000000002</v>
      </c>
      <c r="BC163" s="4">
        <v>4506.9638000000004</v>
      </c>
      <c r="BD163" s="4">
        <v>36655.644999999997</v>
      </c>
      <c r="BE163" s="4">
        <v>9012.4495000000006</v>
      </c>
      <c r="BF163" s="8">
        <v>0.1344615547993781</v>
      </c>
      <c r="BG163" s="8">
        <v>9.8826627873143336E-2</v>
      </c>
      <c r="BH163" s="5">
        <v>4418.6989000000003</v>
      </c>
      <c r="BI163" s="4">
        <v>40</v>
      </c>
      <c r="BJ163" s="5">
        <v>4121.2</v>
      </c>
      <c r="BK163" s="5">
        <v>4121.2</v>
      </c>
      <c r="BL163" s="4">
        <v>103.03</v>
      </c>
      <c r="BM163" s="5">
        <v>62951.459799999997</v>
      </c>
      <c r="BN163" s="5">
        <v>1</v>
      </c>
      <c r="BO163" s="4">
        <v>610.79998799999998</v>
      </c>
      <c r="BP163" s="4">
        <v>0</v>
      </c>
      <c r="BQ163" s="4" t="s">
        <v>74</v>
      </c>
      <c r="BR163" s="4">
        <v>1</v>
      </c>
      <c r="BS163" s="4">
        <v>60451.1224</v>
      </c>
      <c r="BT163" s="4">
        <v>1.041361306469307</v>
      </c>
      <c r="BU163" s="4">
        <v>0.960281502479153</v>
      </c>
      <c r="BV163" s="4">
        <v>1</v>
      </c>
      <c r="BW163" s="4">
        <v>0</v>
      </c>
      <c r="BX163" s="4">
        <v>2.1482540121362881</v>
      </c>
      <c r="BY163" s="4">
        <v>-1.4206193582342004</v>
      </c>
      <c r="BZ163" s="4">
        <v>0.49641908404006374</v>
      </c>
      <c r="CA163" s="4">
        <v>-9.508608516275542</v>
      </c>
      <c r="CB163" s="4">
        <v>10.005027600315605</v>
      </c>
      <c r="CC163" s="4">
        <v>100</v>
      </c>
      <c r="CD163" s="4" t="s">
        <v>126</v>
      </c>
      <c r="CE163" s="4">
        <v>1</v>
      </c>
      <c r="CF163" s="4">
        <v>11.933786916753371</v>
      </c>
      <c r="CG163" s="4">
        <v>0.41312826918586859</v>
      </c>
      <c r="CH163" s="4">
        <v>5.3001663850563187E-2</v>
      </c>
      <c r="CI163" s="4">
        <v>9.7430810978248461E-2</v>
      </c>
      <c r="CJ163" s="4">
        <v>85.272213963175773</v>
      </c>
      <c r="CK163" s="4">
        <v>-33.851735433446493</v>
      </c>
      <c r="CL163" s="4">
        <v>100</v>
      </c>
      <c r="CM163" s="4">
        <v>0</v>
      </c>
      <c r="CN163" s="4">
        <v>33.333333333333329</v>
      </c>
      <c r="CO163" s="4">
        <v>100.53514575502285</v>
      </c>
      <c r="CP163" s="4">
        <v>39.350631245217627</v>
      </c>
      <c r="CQ163" s="4">
        <v>2060.6</v>
      </c>
      <c r="CR163" s="4">
        <v>0.22529162343960515</v>
      </c>
      <c r="CS163" s="4">
        <v>5.3933469113177479E-2</v>
      </c>
      <c r="CT163" s="4">
        <v>3.0656670964662958E-2</v>
      </c>
      <c r="CU163" s="4">
        <v>0.22118768326894267</v>
      </c>
      <c r="CV163" s="4">
        <v>0.1344615547993781</v>
      </c>
      <c r="CW163" s="4">
        <v>0.38315685557018492</v>
      </c>
      <c r="CX163" s="4">
        <v>0.31441021018991033</v>
      </c>
      <c r="CY163" s="4">
        <v>3.149956191155356</v>
      </c>
      <c r="CZ163" s="4">
        <v>5.4132622688904783</v>
      </c>
      <c r="DA163" s="4">
        <v>1</v>
      </c>
      <c r="DB163" s="4">
        <v>1.6599799638976944</v>
      </c>
      <c r="DC163" s="4">
        <v>-0.33851735433446495</v>
      </c>
    </row>
    <row r="164" spans="1:107" s="4" customFormat="1">
      <c r="A164" s="4">
        <v>163</v>
      </c>
      <c r="B164" s="4" t="s">
        <v>95</v>
      </c>
      <c r="C164" s="6">
        <v>41274</v>
      </c>
      <c r="D164" s="7">
        <v>2012</v>
      </c>
      <c r="E164" s="4">
        <v>0.9355</v>
      </c>
      <c r="F164" s="4">
        <v>3042.1214</v>
      </c>
      <c r="G164" s="4">
        <v>4685.8703999999998</v>
      </c>
      <c r="H164" s="4">
        <v>3991.2067000000002</v>
      </c>
      <c r="I164" s="4">
        <v>45755.517099999997</v>
      </c>
      <c r="J164" s="4">
        <v>4978.7029000000002</v>
      </c>
      <c r="K164" s="4">
        <v>53935.0265</v>
      </c>
      <c r="L164" s="4">
        <v>34155.553999999996</v>
      </c>
      <c r="M164" s="4">
        <v>192.66499999999999</v>
      </c>
      <c r="N164" s="4">
        <v>0</v>
      </c>
      <c r="O164" s="4">
        <v>13397.5692</v>
      </c>
      <c r="P164" s="4">
        <v>7709.1989000000003</v>
      </c>
      <c r="Q164" s="4">
        <v>5629.2721000000001</v>
      </c>
      <c r="R164" s="4">
        <v>138616.1538</v>
      </c>
      <c r="S164" s="4">
        <v>81569.6728</v>
      </c>
      <c r="T164" s="4" t="e">
        <v>#N/A</v>
      </c>
      <c r="U164" s="4">
        <v>2613.8651</v>
      </c>
      <c r="V164" s="4">
        <v>92860.642900000006</v>
      </c>
      <c r="W164" s="4">
        <v>-2613.8651</v>
      </c>
      <c r="X164" s="4">
        <v>661.39059999999995</v>
      </c>
      <c r="Y164" s="4">
        <v>1508.9322</v>
      </c>
      <c r="Z164" s="4">
        <v>454.28660000000002</v>
      </c>
      <c r="AA164" s="4">
        <v>-1952.4745</v>
      </c>
      <c r="AB164" s="4" t="e">
        <v>#N/A</v>
      </c>
      <c r="AC164" s="4" t="e">
        <v>#N/A</v>
      </c>
      <c r="AD164" s="4">
        <v>7382.5194000000001</v>
      </c>
      <c r="AE164" s="4">
        <v>21.8765</v>
      </c>
      <c r="AF164" s="4">
        <v>57902.979399999997</v>
      </c>
      <c r="AG164" s="4">
        <v>4697.8238000000001</v>
      </c>
      <c r="AH164" s="4">
        <v>1319.6304</v>
      </c>
      <c r="AI164" s="4">
        <v>1712.8853999999999</v>
      </c>
      <c r="AJ164" s="4">
        <v>7382.5192999999999</v>
      </c>
      <c r="AK164" s="4">
        <v>0</v>
      </c>
      <c r="AL164" s="4">
        <v>245.22389999999999</v>
      </c>
      <c r="AM164" s="4">
        <v>801.06629999999996</v>
      </c>
      <c r="AN164" s="4">
        <v>0</v>
      </c>
      <c r="AO164" s="4">
        <v>6032.1686</v>
      </c>
      <c r="AP164" s="4">
        <v>38613.729500000001</v>
      </c>
      <c r="AQ164" s="4">
        <v>46.052500000000002</v>
      </c>
      <c r="AR164" s="4">
        <v>4947.0349999999999</v>
      </c>
      <c r="AS164" s="4">
        <v>133637.45800000001</v>
      </c>
      <c r="AT164" s="4">
        <v>56801.258399999999</v>
      </c>
      <c r="AU164" s="4">
        <v>23.464700000000001</v>
      </c>
      <c r="AV164" s="4">
        <v>1505.1155000000001</v>
      </c>
      <c r="AW164" s="4">
        <v>3590.6197999999999</v>
      </c>
      <c r="AX164" s="4">
        <v>-37.773099999999999</v>
      </c>
      <c r="AY164" s="4">
        <v>4947.0349999999999</v>
      </c>
      <c r="AZ164" s="4">
        <v>4947.0349999999999</v>
      </c>
      <c r="BA164" s="4">
        <v>61063.4925</v>
      </c>
      <c r="BB164" s="4">
        <v>9616.6113000000005</v>
      </c>
      <c r="BC164" s="4">
        <v>6414.3774000000003</v>
      </c>
      <c r="BD164" s="4">
        <v>44394.911099999998</v>
      </c>
      <c r="BE164" s="4">
        <v>8891.4514999999992</v>
      </c>
      <c r="BF164" s="8">
        <v>0.157926159684905</v>
      </c>
      <c r="BG164" s="8">
        <v>9.1439720610216879E-2</v>
      </c>
      <c r="BH164" s="5">
        <v>4697.8235999999997</v>
      </c>
      <c r="BI164" s="4">
        <v>20</v>
      </c>
      <c r="BJ164" s="5">
        <v>2060.6</v>
      </c>
      <c r="BK164" s="5">
        <v>2060.6</v>
      </c>
      <c r="BL164" s="4">
        <v>103.03</v>
      </c>
      <c r="BM164" s="5">
        <v>57902.979399999997</v>
      </c>
      <c r="BN164" s="5">
        <v>1</v>
      </c>
      <c r="BO164" s="4">
        <v>562.59997599999997</v>
      </c>
      <c r="BP164" s="4">
        <v>0</v>
      </c>
      <c r="BQ164" s="4" t="s">
        <v>74</v>
      </c>
      <c r="BR164" s="4">
        <v>1</v>
      </c>
      <c r="BS164" s="4">
        <v>56801.258399999999</v>
      </c>
      <c r="BT164" s="4">
        <v>1.0193960667603801</v>
      </c>
      <c r="BU164" s="4">
        <v>0.98097298254051501</v>
      </c>
      <c r="BV164" s="4">
        <v>0</v>
      </c>
      <c r="BW164" s="4">
        <v>0</v>
      </c>
      <c r="BX164" s="4">
        <v>3.5688733703704885</v>
      </c>
      <c r="BY164" s="4">
        <v>1.6200050284246754</v>
      </c>
      <c r="BZ164" s="4">
        <v>0.55429762590435849</v>
      </c>
      <c r="CA164" s="4" t="e">
        <v>#N/A</v>
      </c>
      <c r="CB164" s="4" t="e">
        <v>#N/A</v>
      </c>
      <c r="CC164" s="4">
        <v>0</v>
      </c>
      <c r="CD164" s="4" t="s">
        <v>126</v>
      </c>
      <c r="CE164" s="4">
        <v>0.41653232693926767</v>
      </c>
      <c r="CF164" s="4">
        <v>11.839463908730091</v>
      </c>
      <c r="CG164" s="4">
        <v>0.41816681489311386</v>
      </c>
      <c r="CH164" s="4">
        <v>4.0610505671093006E-2</v>
      </c>
      <c r="CI164" s="4">
        <v>0.11425856847146398</v>
      </c>
      <c r="CJ164" s="4">
        <v>75.440751793431886</v>
      </c>
      <c r="CK164" s="4">
        <v>100.53514575502285</v>
      </c>
      <c r="CL164" s="4">
        <v>0</v>
      </c>
      <c r="CM164" s="4">
        <v>33.333333333333329</v>
      </c>
      <c r="CN164" s="4" t="e">
        <v>#DIV/0!</v>
      </c>
      <c r="CO164" s="4">
        <v>39.350631245217627</v>
      </c>
      <c r="CP164" s="4" t="e">
        <v>#DIV/0!</v>
      </c>
      <c r="CQ164" s="4">
        <v>2060.6</v>
      </c>
      <c r="CR164" s="4">
        <v>0.28701435589825175</v>
      </c>
      <c r="CS164" s="4">
        <v>5.0739599297697439E-2</v>
      </c>
      <c r="CT164" s="4">
        <v>0.32692292380493959</v>
      </c>
      <c r="CU164" s="4">
        <v>0.21876550333821904</v>
      </c>
      <c r="CV164" s="4">
        <v>0.157926159684905</v>
      </c>
      <c r="CW164" s="4">
        <v>0.38909625625465882</v>
      </c>
      <c r="CX164" s="4">
        <v>0.23586747155587667</v>
      </c>
      <c r="CY164" s="4">
        <v>4.0256216209468159</v>
      </c>
      <c r="CZ164" s="4">
        <v>8.7093757063663926</v>
      </c>
      <c r="DA164" s="4">
        <v>1</v>
      </c>
      <c r="DB164" s="4">
        <v>1.6993589534173048</v>
      </c>
      <c r="DC164" s="4">
        <v>1.0053514575502283</v>
      </c>
    </row>
    <row r="165" spans="1:107" s="4" customFormat="1">
      <c r="A165" s="4">
        <v>164</v>
      </c>
      <c r="B165" s="4" t="s">
        <v>95</v>
      </c>
      <c r="C165" s="6">
        <v>40908</v>
      </c>
      <c r="D165" s="7">
        <v>2011</v>
      </c>
      <c r="E165" s="4">
        <v>0.91910000000000003</v>
      </c>
      <c r="F165" s="4">
        <v>2437.0668000000001</v>
      </c>
      <c r="G165" s="4">
        <v>5427.5186999999996</v>
      </c>
      <c r="H165" s="4">
        <v>5183.433</v>
      </c>
      <c r="I165" s="4">
        <v>34823.628499999999</v>
      </c>
      <c r="J165" s="4">
        <v>4869.1540999999997</v>
      </c>
      <c r="K165" s="4">
        <v>51079.328300000001</v>
      </c>
      <c r="L165" s="4">
        <v>36054.305099999998</v>
      </c>
      <c r="M165" s="4">
        <v>125.89790000000001</v>
      </c>
      <c r="N165" s="4">
        <v>0</v>
      </c>
      <c r="O165" s="4">
        <v>11107.7328</v>
      </c>
      <c r="P165" s="4">
        <v>1828.2338</v>
      </c>
      <c r="Q165" s="4">
        <v>2861.4380000000001</v>
      </c>
      <c r="R165" s="4">
        <v>126582.00900000001</v>
      </c>
      <c r="S165" s="4">
        <v>72753.650599999994</v>
      </c>
      <c r="T165" s="4" t="e">
        <v>#N/A</v>
      </c>
      <c r="U165" s="4">
        <v>3412.3434999999999</v>
      </c>
      <c r="V165" s="4">
        <v>91758.376300000004</v>
      </c>
      <c r="W165" s="4">
        <v>-3412.3434999999999</v>
      </c>
      <c r="X165" s="4">
        <v>8086.3649999999998</v>
      </c>
      <c r="Y165" s="4">
        <v>1286.0047999999999</v>
      </c>
      <c r="Z165" s="4">
        <v>120.3969</v>
      </c>
      <c r="AA165" s="4">
        <v>4674.0214999999998</v>
      </c>
      <c r="AB165" s="4" t="e">
        <v>#N/A</v>
      </c>
      <c r="AC165" s="4">
        <v>0</v>
      </c>
      <c r="AD165" s="4">
        <v>5236.0450000000001</v>
      </c>
      <c r="AE165" s="4">
        <v>26.912800000000001</v>
      </c>
      <c r="AF165" s="4">
        <v>48362.381699999998</v>
      </c>
      <c r="AG165" s="4">
        <v>1778.6090999999999</v>
      </c>
      <c r="AH165" s="4">
        <v>660.35720000000003</v>
      </c>
      <c r="AI165" s="4">
        <v>2017.1996999999999</v>
      </c>
      <c r="AJ165" s="4">
        <v>5236.0448999999999</v>
      </c>
      <c r="AK165" s="4">
        <v>0</v>
      </c>
      <c r="AL165" s="4">
        <v>301.10759999999999</v>
      </c>
      <c r="AM165" s="4">
        <v>1370.6962000000001</v>
      </c>
      <c r="AN165" s="4">
        <v>0</v>
      </c>
      <c r="AO165" s="4">
        <v>2453.6952000000001</v>
      </c>
      <c r="AP165" s="4">
        <v>29100.205300000001</v>
      </c>
      <c r="AQ165" s="4">
        <v>18.1112</v>
      </c>
      <c r="AR165" s="4">
        <v>2466.9166</v>
      </c>
      <c r="AS165" s="4">
        <v>121712.85159999999</v>
      </c>
      <c r="AT165" s="4">
        <v>53527.252800000002</v>
      </c>
      <c r="AU165" s="4">
        <v>34.878799999999998</v>
      </c>
      <c r="AV165" s="4">
        <v>1302.8844999999999</v>
      </c>
      <c r="AW165" s="4">
        <v>3782.6192999999998</v>
      </c>
      <c r="AX165" s="4">
        <v>-34.338299999999997</v>
      </c>
      <c r="AY165" s="4">
        <v>2466.9167000000002</v>
      </c>
      <c r="AZ165" s="4">
        <v>2466.9167000000002</v>
      </c>
      <c r="BA165" s="4">
        <v>51930.549200000001</v>
      </c>
      <c r="BB165" s="4">
        <v>7858.1722</v>
      </c>
      <c r="BC165" s="4">
        <v>3735.4629</v>
      </c>
      <c r="BD165" s="4">
        <v>43206.356399999997</v>
      </c>
      <c r="BE165" s="4">
        <v>6522.0496999999996</v>
      </c>
      <c r="BF165" s="8">
        <v>0.22244659829173172</v>
      </c>
      <c r="BG165" s="8">
        <v>0.15246346026233309</v>
      </c>
      <c r="BH165" s="5">
        <v>1778.6090999999999</v>
      </c>
      <c r="BI165" s="4">
        <v>20</v>
      </c>
      <c r="BJ165" s="5">
        <v>2060.6</v>
      </c>
      <c r="BK165" s="5">
        <v>2060.6</v>
      </c>
      <c r="BL165" s="4">
        <v>103.03</v>
      </c>
      <c r="BM165" s="5">
        <v>48362.381699999998</v>
      </c>
      <c r="BN165" s="5">
        <v>1</v>
      </c>
      <c r="BO165" s="4">
        <v>453.79998799999998</v>
      </c>
      <c r="BP165" s="4">
        <v>0</v>
      </c>
      <c r="BQ165" s="4" t="s">
        <v>74</v>
      </c>
      <c r="BR165" s="4">
        <v>1</v>
      </c>
      <c r="BS165" s="4">
        <v>53527.252800000002</v>
      </c>
      <c r="BT165" s="4">
        <v>0.90350950534864727</v>
      </c>
      <c r="BU165" s="4">
        <v>1.1067952180692542</v>
      </c>
      <c r="BV165" s="4">
        <v>1</v>
      </c>
      <c r="BW165" s="4">
        <v>0</v>
      </c>
      <c r="BX165" s="4">
        <v>1.948868341945813</v>
      </c>
      <c r="BY165" s="4">
        <v>0.28540375493012982</v>
      </c>
      <c r="BZ165" s="4">
        <v>0.84697766406181874</v>
      </c>
      <c r="CA165" s="4" t="e">
        <v>#N/A</v>
      </c>
      <c r="CB165" s="4" t="e">
        <v>#N/A</v>
      </c>
      <c r="CC165" s="4">
        <v>33.333333333333329</v>
      </c>
      <c r="CD165" s="4" t="s">
        <v>126</v>
      </c>
      <c r="CE165" s="4">
        <v>0.83529370894444865</v>
      </c>
      <c r="CF165" s="4">
        <v>11.748645669589033</v>
      </c>
      <c r="CG165" s="4">
        <v>0.36936538717472872</v>
      </c>
      <c r="CH165" s="4">
        <v>2.2605408324653783E-2</v>
      </c>
      <c r="CI165" s="4">
        <v>0.15145470552085843</v>
      </c>
      <c r="CJ165" s="4">
        <v>154.07823683108313</v>
      </c>
      <c r="CK165" s="4">
        <v>39.350631245217627</v>
      </c>
      <c r="CL165" s="4">
        <v>33.333333333333329</v>
      </c>
      <c r="CM165" s="4" t="e">
        <v>#DIV/0!</v>
      </c>
      <c r="CN165" s="4" t="e">
        <v>#DIV/0!</v>
      </c>
      <c r="CO165" s="4" t="e">
        <v>#DIV/0!</v>
      </c>
      <c r="CP165" s="4" t="e">
        <v>#DIV/0!</v>
      </c>
      <c r="CQ165" s="4">
        <v>1545.45</v>
      </c>
      <c r="CR165" s="4">
        <v>0.30743502498842468</v>
      </c>
      <c r="CS165" s="4">
        <v>6.0202076584200834E-2</v>
      </c>
      <c r="CT165" s="4">
        <v>-0.10064334761548999</v>
      </c>
      <c r="CU165" s="4">
        <v>0.26912764062952887</v>
      </c>
      <c r="CV165" s="4">
        <v>0.22244659829173172</v>
      </c>
      <c r="CW165" s="4">
        <v>0.40352755263980683</v>
      </c>
      <c r="CX165" s="4">
        <v>0.20751546584135547</v>
      </c>
      <c r="CY165" s="4">
        <v>5.1720412526141901</v>
      </c>
      <c r="CZ165" s="4">
        <v>4.6087115832703454</v>
      </c>
      <c r="DA165" s="4">
        <v>0</v>
      </c>
      <c r="DB165" s="4">
        <v>1.7398715797224891</v>
      </c>
      <c r="DC165" s="4">
        <v>0.39350631245217621</v>
      </c>
    </row>
    <row r="166" spans="1:107" s="4" customFormat="1">
      <c r="A166" s="4">
        <v>165</v>
      </c>
      <c r="B166" s="4" t="s">
        <v>95</v>
      </c>
      <c r="C166" s="6">
        <v>40543</v>
      </c>
      <c r="D166" s="7">
        <v>2010</v>
      </c>
      <c r="E166" s="4">
        <v>0.78339999999999999</v>
      </c>
      <c r="F166" s="4">
        <v>2253.3914</v>
      </c>
      <c r="G166" s="4">
        <v>3191.8236000000002</v>
      </c>
      <c r="H166" s="4">
        <v>1329.6771000000001</v>
      </c>
      <c r="I166" s="4">
        <v>23527.553400000001</v>
      </c>
      <c r="J166" s="4">
        <v>4575.9139999999998</v>
      </c>
      <c r="K166" s="4">
        <v>44584.947399999997</v>
      </c>
      <c r="L166" s="4">
        <v>27767.3076</v>
      </c>
      <c r="M166" s="4">
        <v>152.58340000000001</v>
      </c>
      <c r="N166" s="4">
        <v>0</v>
      </c>
      <c r="O166" s="4">
        <v>9688.6334000000006</v>
      </c>
      <c r="P166" s="4">
        <v>3776.9351999999999</v>
      </c>
      <c r="Q166" s="4">
        <v>4121.3090000000002</v>
      </c>
      <c r="R166" s="4">
        <v>106422.1393</v>
      </c>
      <c r="S166" s="4">
        <v>53177.282099999997</v>
      </c>
      <c r="T166" s="4" t="e">
        <v>#N/A</v>
      </c>
      <c r="U166" s="4">
        <v>2802.9958999999999</v>
      </c>
      <c r="V166" s="4">
        <v>82894.585600000006</v>
      </c>
      <c r="W166" s="4">
        <v>-2802.9960000000001</v>
      </c>
      <c r="X166" s="4">
        <v>9.4110999999999994</v>
      </c>
      <c r="Y166" s="4">
        <v>1185.1813999999999</v>
      </c>
      <c r="Z166" s="4">
        <v>153.0908</v>
      </c>
      <c r="AA166" s="4">
        <v>-2793.5848999999998</v>
      </c>
      <c r="AB166" s="4" t="e">
        <v>#N/A</v>
      </c>
      <c r="AC166" s="4">
        <v>-120.29</v>
      </c>
      <c r="AD166" s="4">
        <v>4566.7281999999996</v>
      </c>
      <c r="AE166" s="4">
        <v>19.779800000000002</v>
      </c>
      <c r="AF166" s="4">
        <v>105616.27069999999</v>
      </c>
      <c r="AG166" s="4">
        <v>2371.0985999999998</v>
      </c>
      <c r="AH166" s="4">
        <v>587.5326</v>
      </c>
      <c r="AI166" s="4">
        <v>1708.8905</v>
      </c>
      <c r="AJ166" s="4">
        <v>4566.7281999999996</v>
      </c>
      <c r="AK166" s="4">
        <v>0</v>
      </c>
      <c r="AL166" s="4">
        <v>312.28140000000002</v>
      </c>
      <c r="AM166" s="4">
        <v>-3335.5643</v>
      </c>
      <c r="AN166" s="4">
        <v>0</v>
      </c>
      <c r="AO166" s="4">
        <v>2970.3721</v>
      </c>
      <c r="AP166" s="4">
        <v>32356.690999999999</v>
      </c>
      <c r="AQ166" s="4">
        <v>19.169799999999999</v>
      </c>
      <c r="AR166" s="4">
        <v>1770.2945999999999</v>
      </c>
      <c r="AS166" s="4">
        <v>101846.2245</v>
      </c>
      <c r="AT166" s="4">
        <v>52932.574399999998</v>
      </c>
      <c r="AU166" s="4">
        <v>30.205300000000001</v>
      </c>
      <c r="AV166" s="4">
        <v>753.8732</v>
      </c>
      <c r="AW166" s="4">
        <v>3899.1367</v>
      </c>
      <c r="AX166" s="4">
        <v>-28.3352</v>
      </c>
      <c r="AY166" s="4">
        <v>1770.2945999999999</v>
      </c>
      <c r="AZ166" s="4">
        <v>1770.2945999999999</v>
      </c>
      <c r="BA166" s="4">
        <v>49950.7264</v>
      </c>
      <c r="BB166" s="4">
        <v>6270.5740999999998</v>
      </c>
      <c r="BC166" s="4">
        <v>2495.8328000000001</v>
      </c>
      <c r="BD166" s="4">
        <v>40421.839399999997</v>
      </c>
      <c r="BE166" s="4">
        <v>5751.909599999999</v>
      </c>
      <c r="BF166" s="8">
        <v>0.1587777460957755</v>
      </c>
      <c r="BG166" s="8">
        <v>6.3001047104200819E-2</v>
      </c>
      <c r="BH166" s="5">
        <v>2371.0985000000001</v>
      </c>
      <c r="BI166" s="4">
        <v>15</v>
      </c>
      <c r="BJ166" s="5">
        <v>1545.45</v>
      </c>
      <c r="BK166" s="5">
        <v>1545.45</v>
      </c>
      <c r="BL166" s="4">
        <v>103.03</v>
      </c>
      <c r="BM166" s="5">
        <v>105616.27069999999</v>
      </c>
      <c r="BN166" s="5">
        <v>1</v>
      </c>
      <c r="BO166" s="4">
        <v>1024.2299800000001</v>
      </c>
      <c r="BP166" s="4">
        <v>0</v>
      </c>
      <c r="BQ166" s="4" t="s">
        <v>74</v>
      </c>
      <c r="BR166" s="4">
        <v>1</v>
      </c>
      <c r="BS166" s="4">
        <v>52932.574399999998</v>
      </c>
      <c r="BT166" s="4">
        <v>1.9952982052578949</v>
      </c>
      <c r="BU166" s="4">
        <v>0.50117821855643307</v>
      </c>
      <c r="BV166" s="4" t="e">
        <v>#N/A</v>
      </c>
      <c r="BW166" s="4" t="e">
        <v>#N/A</v>
      </c>
      <c r="BX166" s="4">
        <v>1.6634645870156832</v>
      </c>
      <c r="BY166" s="4">
        <v>-30.431234332181432</v>
      </c>
      <c r="BZ166" s="4">
        <v>0.16159647504020161</v>
      </c>
      <c r="CA166" s="4" t="e">
        <v>#N/A</v>
      </c>
      <c r="CB166" s="4" t="e">
        <v>#N/A</v>
      </c>
      <c r="CC166" s="4">
        <v>-98.269041376207937</v>
      </c>
      <c r="CD166" s="4" t="e">
        <v>#N/A</v>
      </c>
      <c r="CE166" s="4">
        <v>0.87299029212426005</v>
      </c>
      <c r="CF166" s="4">
        <v>11.575168910372666</v>
      </c>
      <c r="CG166" s="4">
        <v>0.99158328834120713</v>
      </c>
      <c r="CH166" s="4">
        <v>3.8726049176498752E-2</v>
      </c>
      <c r="CI166" s="4">
        <v>9.8297273278703939E-2</v>
      </c>
      <c r="CJ166" s="4">
        <v>121.72899735249464</v>
      </c>
      <c r="CK166" s="4" t="e">
        <v>#DIV/0!</v>
      </c>
      <c r="CL166" s="4" t="e">
        <v>#DIV/0!</v>
      </c>
      <c r="CM166" s="4" t="e">
        <v>#DIV/0!</v>
      </c>
      <c r="CN166" s="4" t="e">
        <v>#DIV/0!</v>
      </c>
      <c r="CO166" s="4" t="e">
        <v>#DIV/0!</v>
      </c>
      <c r="CP166" s="4" t="e">
        <v>#DIV/0!</v>
      </c>
      <c r="CQ166" s="4" t="e">
        <v>#DIV/0!</v>
      </c>
      <c r="CR166" s="4">
        <v>0.29964269474143151</v>
      </c>
      <c r="CS166" s="4">
        <v>3.36684502263149E-2</v>
      </c>
      <c r="CT166" s="4" t="e">
        <v>#N/A</v>
      </c>
      <c r="CU166" s="4">
        <v>0.19779764292830518</v>
      </c>
      <c r="CV166" s="4">
        <v>0.1587777460957755</v>
      </c>
      <c r="CW166" s="4">
        <v>0.41894428822105062</v>
      </c>
      <c r="CX166" s="4">
        <v>0.18303726032263418</v>
      </c>
      <c r="CY166" s="4">
        <v>5.3128337587224959</v>
      </c>
      <c r="CZ166" s="4">
        <v>3.3444332154001564</v>
      </c>
      <c r="DA166" s="4">
        <v>1</v>
      </c>
      <c r="DB166" s="4">
        <v>2.0012707512932484</v>
      </c>
      <c r="DC166" s="4">
        <v>-0.99232489241848576</v>
      </c>
    </row>
    <row r="167" spans="1:107" s="4" customFormat="1">
      <c r="A167" s="4">
        <v>166</v>
      </c>
      <c r="B167" s="4" t="s">
        <v>96</v>
      </c>
      <c r="C167" s="6">
        <v>44561</v>
      </c>
      <c r="D167" s="7">
        <v>2021</v>
      </c>
      <c r="E167" s="4">
        <v>0.85550000000000004</v>
      </c>
      <c r="F167" s="4">
        <v>77821.697895999998</v>
      </c>
      <c r="G167" s="4">
        <v>62730.798303999996</v>
      </c>
      <c r="H167" s="4">
        <v>62360.923314</v>
      </c>
      <c r="I167" s="4">
        <v>168884.920434</v>
      </c>
      <c r="J167" s="4">
        <v>2811.0499239999999</v>
      </c>
      <c r="K167" s="4">
        <v>808916.60312999994</v>
      </c>
      <c r="L167" s="4">
        <v>39576.623930000002</v>
      </c>
      <c r="M167" s="4">
        <v>39058.798944000002</v>
      </c>
      <c r="N167" s="4">
        <v>0</v>
      </c>
      <c r="O167" s="4">
        <v>834511.95243800001</v>
      </c>
      <c r="P167" s="4">
        <v>366398.165094</v>
      </c>
      <c r="Q167" s="4">
        <v>32253.099127999998</v>
      </c>
      <c r="R167" s="4">
        <v>718667.10557000001</v>
      </c>
      <c r="S167" s="4">
        <v>250405.36822999999</v>
      </c>
      <c r="T167" s="4">
        <v>0</v>
      </c>
      <c r="U167" s="4">
        <v>30551.674174</v>
      </c>
      <c r="V167" s="4">
        <v>549782.18513600004</v>
      </c>
      <c r="W167" s="4">
        <v>-30551.674174</v>
      </c>
      <c r="X167" s="4">
        <v>70350.223098000002</v>
      </c>
      <c r="Y167" s="4">
        <v>9912.6497319999999</v>
      </c>
      <c r="Z167" s="4">
        <v>73.974997999999999</v>
      </c>
      <c r="AA167" s="4">
        <v>39798.548924000002</v>
      </c>
      <c r="AB167" s="4" t="e">
        <v>#N/A</v>
      </c>
      <c r="AC167" s="4">
        <v>0</v>
      </c>
      <c r="AD167" s="4">
        <v>60955.398351999997</v>
      </c>
      <c r="AE167" s="4">
        <v>2023.6526477881998</v>
      </c>
      <c r="AF167" s="4">
        <v>769456.97805683676</v>
      </c>
      <c r="AG167" s="4">
        <v>58662.173413999997</v>
      </c>
      <c r="AH167" s="4">
        <v>22118.524401999999</v>
      </c>
      <c r="AI167" s="4">
        <v>813.72497799999996</v>
      </c>
      <c r="AJ167" s="4">
        <v>60955.398351999997</v>
      </c>
      <c r="AK167" s="4">
        <v>0</v>
      </c>
      <c r="AL167" s="4">
        <v>1627.4499559999999</v>
      </c>
      <c r="AM167" s="4">
        <v>-3920.6748939999998</v>
      </c>
      <c r="AN167" s="4">
        <v>0</v>
      </c>
      <c r="AO167" s="4">
        <v>80854.672814000005</v>
      </c>
      <c r="AP167" s="4">
        <v>251367.04320399999</v>
      </c>
      <c r="AQ167" s="4">
        <v>20.661216941399999</v>
      </c>
      <c r="AR167" s="4">
        <v>230654.043764</v>
      </c>
      <c r="AS167" s="4">
        <v>715856.05564599996</v>
      </c>
      <c r="AT167" s="4">
        <v>466634.28738400002</v>
      </c>
      <c r="AU167" s="4">
        <v>1603.8741241374</v>
      </c>
      <c r="AV167" s="4">
        <v>63914.398271999999</v>
      </c>
      <c r="AW167" s="4">
        <v>2737.0749259999998</v>
      </c>
      <c r="AX167" s="4">
        <v>221.924994</v>
      </c>
      <c r="AY167" s="4">
        <v>230654.043764</v>
      </c>
      <c r="AZ167" s="4">
        <v>230654.043764</v>
      </c>
      <c r="BA167" s="4">
        <v>878009.25126199995</v>
      </c>
      <c r="BB167" s="4">
        <v>277628.16749399999</v>
      </c>
      <c r="BC167" s="4">
        <v>294790.36703000002</v>
      </c>
      <c r="BD167" s="4">
        <v>144547.14609200001</v>
      </c>
      <c r="BE167" s="4">
        <v>70868.048083999995</v>
      </c>
      <c r="BF167" s="8">
        <v>1.0613228208497592</v>
      </c>
      <c r="BG167" s="8">
        <v>0.60052562417871214</v>
      </c>
      <c r="BH167" s="4">
        <v>58662.173413999997</v>
      </c>
      <c r="BI167" s="4">
        <v>2.66</v>
      </c>
      <c r="BJ167" s="5">
        <v>29723.717800000002</v>
      </c>
      <c r="BK167" s="5">
        <v>89282.896699999998</v>
      </c>
      <c r="BL167" s="4">
        <v>11174.33</v>
      </c>
      <c r="BM167" s="5">
        <v>769456.97805683676</v>
      </c>
      <c r="BN167" s="5">
        <v>1</v>
      </c>
      <c r="BO167" s="4">
        <v>69.5</v>
      </c>
      <c r="BP167" s="4">
        <v>0</v>
      </c>
      <c r="BQ167" s="4" t="s">
        <v>67</v>
      </c>
      <c r="BR167" s="4">
        <v>1</v>
      </c>
      <c r="BS167" s="4">
        <v>466634.28738400002</v>
      </c>
      <c r="BT167" s="4">
        <v>1.648950792644261</v>
      </c>
      <c r="BU167" s="4">
        <v>0.60644623506102191</v>
      </c>
      <c r="BV167" s="4">
        <v>1</v>
      </c>
      <c r="BW167" s="4">
        <v>0</v>
      </c>
      <c r="BX167" s="4">
        <v>32.094698919197114</v>
      </c>
      <c r="BY167" s="4">
        <v>24.046113761695779</v>
      </c>
      <c r="BZ167" s="4" t="e">
        <v>#N/A</v>
      </c>
      <c r="CA167" s="4">
        <v>-2.2977877844505898</v>
      </c>
      <c r="CB167" s="4" t="e">
        <v>#N/A</v>
      </c>
      <c r="CC167" s="4">
        <v>102.27848101265823</v>
      </c>
      <c r="CD167" s="4" t="s">
        <v>126</v>
      </c>
      <c r="CE167" s="4">
        <v>0.38708576378288967</v>
      </c>
      <c r="CF167" s="4">
        <v>13.485153533061652</v>
      </c>
      <c r="CG167" s="4">
        <v>1.0806337579400391</v>
      </c>
      <c r="CH167" s="4">
        <v>4.4879053010808023E-2</v>
      </c>
      <c r="CI167" s="4">
        <v>8.0750910150078126E-2</v>
      </c>
      <c r="CJ167" s="4">
        <v>77.423920613959993</v>
      </c>
      <c r="CK167" s="4">
        <v>416.75711620324262</v>
      </c>
      <c r="CL167" s="4">
        <v>102.27848101265823</v>
      </c>
      <c r="CM167" s="4">
        <v>-26.029962546816488</v>
      </c>
      <c r="CN167" s="4">
        <v>-9.4915254237288202</v>
      </c>
      <c r="CO167" s="4">
        <v>-15.373673428174261</v>
      </c>
      <c r="CP167" s="4">
        <v>-42.336461956390949</v>
      </c>
      <c r="CQ167" s="4">
        <v>44138.603499999997</v>
      </c>
      <c r="CR167" s="4">
        <v>9.9948533196088526E-2</v>
      </c>
      <c r="CS167" s="4">
        <v>0.19505918682449822</v>
      </c>
      <c r="CT167" s="4">
        <v>0.83362304877438942</v>
      </c>
      <c r="CU167" s="4">
        <v>0.27355901189387005</v>
      </c>
      <c r="CV167" s="4">
        <v>1.0613228208497592</v>
      </c>
      <c r="CW167" s="4">
        <v>1.1255790015440039</v>
      </c>
      <c r="CX167" s="4">
        <v>1.7883639822447686</v>
      </c>
      <c r="CY167" s="4">
        <v>0.13361169102296458</v>
      </c>
      <c r="CZ167" s="4">
        <v>49.429296131896002</v>
      </c>
      <c r="DA167" s="4">
        <v>0</v>
      </c>
      <c r="DB167" s="4">
        <v>2.8700147710487447</v>
      </c>
      <c r="DC167" s="4">
        <v>4.1675711620324263</v>
      </c>
    </row>
    <row r="168" spans="1:107" s="4" customFormat="1">
      <c r="A168" s="4">
        <v>167</v>
      </c>
      <c r="B168" s="4" t="s">
        <v>96</v>
      </c>
      <c r="C168" s="6">
        <v>44196</v>
      </c>
      <c r="D168" s="7">
        <v>2020</v>
      </c>
      <c r="E168" s="4">
        <v>0.90549999999999997</v>
      </c>
      <c r="F168" s="4">
        <v>36714.614399999999</v>
      </c>
      <c r="G168" s="4">
        <v>45893.267999999996</v>
      </c>
      <c r="H168" s="4">
        <v>63510.361199999999</v>
      </c>
      <c r="I168" s="4">
        <v>135089.05499999999</v>
      </c>
      <c r="J168" s="4">
        <v>2960.8559999999998</v>
      </c>
      <c r="K168" s="4">
        <v>744359.19839999999</v>
      </c>
      <c r="L168" s="4">
        <v>41155.898399999998</v>
      </c>
      <c r="M168" s="4">
        <v>15322.4298</v>
      </c>
      <c r="N168" s="4">
        <v>0</v>
      </c>
      <c r="O168" s="4">
        <v>704831.77080000006</v>
      </c>
      <c r="P168" s="4">
        <v>238867.05780000001</v>
      </c>
      <c r="Q168" s="4">
        <v>30644.8596</v>
      </c>
      <c r="R168" s="4">
        <v>554568.32880000002</v>
      </c>
      <c r="S168" s="4">
        <v>213995.86739999999</v>
      </c>
      <c r="T168" s="4">
        <v>0</v>
      </c>
      <c r="U168" s="4">
        <v>16728.8364</v>
      </c>
      <c r="V168" s="4">
        <v>419479.27380000002</v>
      </c>
      <c r="W168" s="4">
        <v>-16728.8364</v>
      </c>
      <c r="X168" s="4">
        <v>26129.554199999999</v>
      </c>
      <c r="Y168" s="4">
        <v>8586.4824000000008</v>
      </c>
      <c r="Z168" s="4">
        <v>74.0214</v>
      </c>
      <c r="AA168" s="4">
        <v>9400.7178000000004</v>
      </c>
      <c r="AB168" s="4" t="e">
        <v>#N/A</v>
      </c>
      <c r="AC168" s="4">
        <v>0</v>
      </c>
      <c r="AD168" s="4">
        <v>25981.511399999999</v>
      </c>
      <c r="AE168" s="4">
        <v>1846.0937160000001</v>
      </c>
      <c r="AF168" s="4">
        <v>619509.74572620005</v>
      </c>
      <c r="AG168" s="4">
        <v>23168.698199999999</v>
      </c>
      <c r="AH168" s="4">
        <v>7698.2255999999998</v>
      </c>
      <c r="AI168" s="4">
        <v>814.23540000000003</v>
      </c>
      <c r="AJ168" s="4">
        <v>25981.511399999999</v>
      </c>
      <c r="AK168" s="4">
        <v>0</v>
      </c>
      <c r="AL168" s="4">
        <v>1406.4066</v>
      </c>
      <c r="AM168" s="4">
        <v>370.10699999999997</v>
      </c>
      <c r="AN168" s="4">
        <v>0</v>
      </c>
      <c r="AO168" s="4">
        <v>30866.9238</v>
      </c>
      <c r="AP168" s="4">
        <v>137087.63279999999</v>
      </c>
      <c r="AQ168" s="4">
        <v>4.3228497600000004</v>
      </c>
      <c r="AR168" s="4">
        <v>44634.904199999997</v>
      </c>
      <c r="AS168" s="4">
        <v>551607.47279999999</v>
      </c>
      <c r="AT168" s="4">
        <v>339166.05479999998</v>
      </c>
      <c r="AU168" s="4">
        <v>1742.78204802</v>
      </c>
      <c r="AV168" s="4">
        <v>13767.9804</v>
      </c>
      <c r="AW168" s="4" t="e">
        <v>#N/A</v>
      </c>
      <c r="AX168" s="4">
        <v>74.0214</v>
      </c>
      <c r="AY168" s="4">
        <v>44634.904199999997</v>
      </c>
      <c r="AZ168" s="4">
        <v>44634.904199999997</v>
      </c>
      <c r="BA168" s="4">
        <v>473366.853</v>
      </c>
      <c r="BB168" s="4">
        <v>69728.158800000005</v>
      </c>
      <c r="BC168" s="4">
        <v>58476.906000000003</v>
      </c>
      <c r="BD168" s="4">
        <v>75945.956399999995</v>
      </c>
      <c r="BE168" s="4">
        <v>34567.993799999997</v>
      </c>
      <c r="BF168" s="8">
        <v>0.85534246575342465</v>
      </c>
      <c r="BG168" s="8">
        <v>0.58356164383561648</v>
      </c>
      <c r="BH168" s="4">
        <v>23168.698199999999</v>
      </c>
      <c r="BI168" s="4">
        <v>3.34</v>
      </c>
      <c r="BJ168" s="5">
        <v>37322.262199999997</v>
      </c>
      <c r="BK168" s="5">
        <v>44138.603499999997</v>
      </c>
      <c r="BL168" s="4">
        <v>11174.33</v>
      </c>
      <c r="BM168" s="5">
        <v>619509.74572620005</v>
      </c>
      <c r="BN168" s="5">
        <v>1</v>
      </c>
      <c r="BO168" s="4">
        <v>55.854999999999997</v>
      </c>
      <c r="BP168" s="4">
        <v>0</v>
      </c>
      <c r="BQ168" s="4" t="s">
        <v>67</v>
      </c>
      <c r="BR168" s="4">
        <v>2</v>
      </c>
      <c r="BS168" s="4">
        <v>339166.05479999998</v>
      </c>
      <c r="BT168" s="4">
        <v>1.8265676560453952</v>
      </c>
      <c r="BU168" s="4">
        <v>0.54747493020053084</v>
      </c>
      <c r="BV168" s="4">
        <v>0</v>
      </c>
      <c r="BW168" s="4">
        <v>1</v>
      </c>
      <c r="BX168" s="4">
        <v>8.0485851575013339</v>
      </c>
      <c r="BY168" s="4">
        <v>-2.2121584446232436</v>
      </c>
      <c r="BZ168" s="4" t="e">
        <v>#N/A</v>
      </c>
      <c r="CA168" s="4">
        <v>-2.2763116362912434</v>
      </c>
      <c r="CB168" s="4" t="e">
        <v>#N/A</v>
      </c>
      <c r="CC168" s="4">
        <v>-26.029962546816488</v>
      </c>
      <c r="CD168" s="4" t="s">
        <v>126</v>
      </c>
      <c r="CE168" s="4">
        <v>0.98888088349476055</v>
      </c>
      <c r="CF168" s="4">
        <v>13.225945304150205</v>
      </c>
      <c r="CG168" s="4">
        <v>1.1254559082025961</v>
      </c>
      <c r="CH168" s="4">
        <v>5.5258942872397222E-2</v>
      </c>
      <c r="CI168" s="4">
        <v>0.10429710806393631</v>
      </c>
      <c r="CJ168" s="4">
        <v>215.51704619305076</v>
      </c>
      <c r="CK168" s="4">
        <v>-15.373673428174261</v>
      </c>
      <c r="CL168" s="4">
        <v>-26.029962546816488</v>
      </c>
      <c r="CM168" s="4">
        <v>-9.4915254237288202</v>
      </c>
      <c r="CN168" s="4">
        <v>111.46953405017923</v>
      </c>
      <c r="CO168" s="4">
        <v>-42.336461956390949</v>
      </c>
      <c r="CP168" s="4">
        <v>34.1924835101836</v>
      </c>
      <c r="CQ168" s="4">
        <v>59670.922200000001</v>
      </c>
      <c r="CR168" s="4">
        <v>0.12947143619861184</v>
      </c>
      <c r="CS168" s="4">
        <v>0.18072610784837159</v>
      </c>
      <c r="CT168" s="4">
        <v>0.28296538300915164</v>
      </c>
      <c r="CU168" s="4">
        <v>0.24940047961630693</v>
      </c>
      <c r="CV168" s="4">
        <v>0.85534246575342465</v>
      </c>
      <c r="CW168" s="4">
        <v>1.3422317138280833</v>
      </c>
      <c r="CX168" s="4">
        <v>2.0781318201658667</v>
      </c>
      <c r="CY168" s="4">
        <v>0.23982869379014998</v>
      </c>
      <c r="CZ168" s="4">
        <v>13.160192055870798</v>
      </c>
      <c r="DA168" s="4">
        <v>1</v>
      </c>
      <c r="DB168" s="4">
        <v>2.5914908336215845</v>
      </c>
      <c r="DC168" s="4">
        <v>-0.15373673428174264</v>
      </c>
    </row>
    <row r="169" spans="1:107" s="4" customFormat="1">
      <c r="A169" s="4">
        <v>168</v>
      </c>
      <c r="B169" s="4" t="s">
        <v>96</v>
      </c>
      <c r="C169" s="6">
        <v>43830</v>
      </c>
      <c r="D169" s="7">
        <v>2019</v>
      </c>
      <c r="E169" s="4">
        <v>0.91479999999999995</v>
      </c>
      <c r="F169" s="4">
        <v>31025.6005</v>
      </c>
      <c r="G169" s="4">
        <v>33445.597339</v>
      </c>
      <c r="H169" s="4">
        <v>68566.577105000004</v>
      </c>
      <c r="I169" s="4">
        <v>97110.129564999996</v>
      </c>
      <c r="J169" s="4">
        <v>2916.4064469999998</v>
      </c>
      <c r="K169" s="4">
        <v>700744.21289299999</v>
      </c>
      <c r="L169" s="4">
        <v>33259.443736000001</v>
      </c>
      <c r="M169" s="4">
        <v>496.40960799999999</v>
      </c>
      <c r="N169" s="4">
        <v>0</v>
      </c>
      <c r="O169" s="4">
        <v>595691.52960000001</v>
      </c>
      <c r="P169" s="4">
        <v>257016.07454199999</v>
      </c>
      <c r="Q169" s="4">
        <v>20725.101134</v>
      </c>
      <c r="R169" s="4">
        <v>514032.14908399998</v>
      </c>
      <c r="S169" s="4">
        <v>171571.57076500001</v>
      </c>
      <c r="T169" s="4" t="e">
        <v>#N/A</v>
      </c>
      <c r="U169" s="4">
        <v>14954.339441</v>
      </c>
      <c r="V169" s="4">
        <v>416922.01951899996</v>
      </c>
      <c r="W169" s="4">
        <v>-14954.339441</v>
      </c>
      <c r="X169" s="4">
        <v>32266.624520000001</v>
      </c>
      <c r="Y169" s="4">
        <v>8625.1169389999995</v>
      </c>
      <c r="Z169" s="4">
        <v>0</v>
      </c>
      <c r="AA169" s="4">
        <v>17312.285079000001</v>
      </c>
      <c r="AB169" s="4" t="e">
        <v>#N/A</v>
      </c>
      <c r="AC169" s="4" t="e">
        <v>#N/A</v>
      </c>
      <c r="AD169" s="4">
        <v>11913.830592</v>
      </c>
      <c r="AE169" s="4">
        <v>2190.0412932140998</v>
      </c>
      <c r="AF169" s="4">
        <v>469225.90760991501</v>
      </c>
      <c r="AG169" s="4">
        <v>5398.454487</v>
      </c>
      <c r="AH169" s="4">
        <v>2978.4576480000001</v>
      </c>
      <c r="AI169" s="4" t="e">
        <v>#N/A</v>
      </c>
      <c r="AJ169" s="4">
        <v>11913.830592</v>
      </c>
      <c r="AK169" s="4">
        <v>0</v>
      </c>
      <c r="AL169" s="4">
        <v>1365.126422</v>
      </c>
      <c r="AM169" s="4">
        <v>-62.051200999999999</v>
      </c>
      <c r="AN169" s="4">
        <v>0</v>
      </c>
      <c r="AO169" s="4">
        <v>8438.9633360000007</v>
      </c>
      <c r="AP169" s="4">
        <v>106852.168122</v>
      </c>
      <c r="AQ169" s="4">
        <v>4.7593271166999997</v>
      </c>
      <c r="AR169" s="4">
        <v>52743.520850000001</v>
      </c>
      <c r="AS169" s="4">
        <v>511115.74263699999</v>
      </c>
      <c r="AT169" s="4">
        <v>341095.45189700002</v>
      </c>
      <c r="AU169" s="4">
        <v>1354.3605386264999</v>
      </c>
      <c r="AV169" s="4">
        <v>14830.237039</v>
      </c>
      <c r="AW169" s="4" t="e">
        <v>#N/A</v>
      </c>
      <c r="AX169" s="4">
        <v>372.30720600000001</v>
      </c>
      <c r="AY169" s="4">
        <v>52743.520850000001</v>
      </c>
      <c r="AZ169" s="4">
        <v>52743.520850000001</v>
      </c>
      <c r="BA169" s="4">
        <v>469479.38676600001</v>
      </c>
      <c r="BB169" s="4">
        <v>79053.230073999992</v>
      </c>
      <c r="BC169" s="4">
        <v>67946.065094999998</v>
      </c>
      <c r="BD169" s="4">
        <v>88485.012625999996</v>
      </c>
      <c r="BE169" s="4">
        <v>20538.947530999998</v>
      </c>
      <c r="BF169" s="8">
        <v>1.030670926517572</v>
      </c>
      <c r="BG169" s="8">
        <v>0.71118210862619813</v>
      </c>
      <c r="BH169" s="4">
        <v>5398.454487</v>
      </c>
      <c r="BI169" s="4">
        <v>3.16</v>
      </c>
      <c r="BJ169" s="5">
        <v>35310.882799999999</v>
      </c>
      <c r="BK169" s="5">
        <v>59670.922200000001</v>
      </c>
      <c r="BL169" s="4">
        <v>11174.33</v>
      </c>
      <c r="BM169" s="5">
        <v>469225.90760991501</v>
      </c>
      <c r="BN169" s="5">
        <v>1</v>
      </c>
      <c r="BO169" s="4">
        <v>41.950001</v>
      </c>
      <c r="BP169" s="4">
        <v>0</v>
      </c>
      <c r="BQ169" s="4" t="s">
        <v>67</v>
      </c>
      <c r="BR169" s="4">
        <v>2</v>
      </c>
      <c r="BS169" s="4">
        <v>341095.45189700002</v>
      </c>
      <c r="BT169" s="4">
        <v>1.375643987629616</v>
      </c>
      <c r="BU169" s="4">
        <v>0.72693226517357046</v>
      </c>
      <c r="BV169" s="4">
        <v>0</v>
      </c>
      <c r="BW169" s="4">
        <v>1</v>
      </c>
      <c r="BX169" s="4">
        <v>10.260743602124577</v>
      </c>
      <c r="BY169" s="4">
        <v>-7.9904708322959657</v>
      </c>
      <c r="BZ169" s="4" t="e">
        <v>#N/A</v>
      </c>
      <c r="CA169" s="4">
        <v>3.8099034850699627</v>
      </c>
      <c r="CB169" s="4" t="e">
        <v>#N/A</v>
      </c>
      <c r="CC169" s="4">
        <v>-9.4915254237288202</v>
      </c>
      <c r="CD169" s="4" t="s">
        <v>126</v>
      </c>
      <c r="CE169" s="4">
        <v>1</v>
      </c>
      <c r="CF169" s="4">
        <v>13.15004108933736</v>
      </c>
      <c r="CG169" s="4">
        <v>0.91193353472085581</v>
      </c>
      <c r="CH169" s="4">
        <v>4.0318686624818932E-2</v>
      </c>
      <c r="CI169" s="4">
        <v>4.8393901970293113E-2</v>
      </c>
      <c r="CJ169" s="4">
        <v>68.379419454149541</v>
      </c>
      <c r="CK169" s="4">
        <v>-42.336461956390949</v>
      </c>
      <c r="CL169" s="4">
        <v>-9.4915254237288202</v>
      </c>
      <c r="CM169" s="4">
        <v>111.46953405017923</v>
      </c>
      <c r="CN169" s="4">
        <v>42.34693877551021</v>
      </c>
      <c r="CO169" s="4">
        <v>34.1924835101836</v>
      </c>
      <c r="CP169" s="4">
        <v>1.6742348018086606</v>
      </c>
      <c r="CQ169" s="4">
        <v>65928.547000000006</v>
      </c>
      <c r="CR169" s="4">
        <v>0.10502172863351038</v>
      </c>
      <c r="CS169" s="4">
        <v>0.19374698213423469</v>
      </c>
      <c r="CT169" s="4">
        <v>-0.21703516548486135</v>
      </c>
      <c r="CU169" s="4">
        <v>0.3529411764705882</v>
      </c>
      <c r="CV169" s="4">
        <v>1.030670926517572</v>
      </c>
      <c r="CW169" s="4">
        <v>1.3632303235152101</v>
      </c>
      <c r="CX169" s="4">
        <v>1.7464071311624523</v>
      </c>
      <c r="CY169" s="4">
        <v>-0.70996978851963788</v>
      </c>
      <c r="CZ169" s="4">
        <v>15.462979807167546</v>
      </c>
      <c r="DA169" s="4">
        <v>1</v>
      </c>
      <c r="DB169" s="4">
        <v>2.9960216998191678</v>
      </c>
      <c r="DC169" s="4">
        <v>-0.42336461956390942</v>
      </c>
    </row>
    <row r="170" spans="1:107" s="4" customFormat="1">
      <c r="A170" s="4">
        <v>169</v>
      </c>
      <c r="B170" s="4" t="s">
        <v>96</v>
      </c>
      <c r="C170" s="6">
        <v>43465</v>
      </c>
      <c r="D170" s="7">
        <v>2018</v>
      </c>
      <c r="E170" s="4">
        <v>0.99839999999999995</v>
      </c>
      <c r="F170" s="4">
        <v>42499.447977999997</v>
      </c>
      <c r="G170" s="4">
        <v>38465.130493999997</v>
      </c>
      <c r="H170" s="4">
        <v>51402.769322</v>
      </c>
      <c r="I170" s="4">
        <v>97519.191596000004</v>
      </c>
      <c r="J170" s="4">
        <v>1669.372752</v>
      </c>
      <c r="K170" s="4">
        <v>674496.14900600002</v>
      </c>
      <c r="L170" s="4">
        <v>17876.199885999999</v>
      </c>
      <c r="M170" s="4">
        <v>486.90038600000003</v>
      </c>
      <c r="N170" s="4">
        <v>0</v>
      </c>
      <c r="O170" s="4">
        <v>672061.64707599999</v>
      </c>
      <c r="P170" s="4">
        <v>252701.300334</v>
      </c>
      <c r="Q170" s="4">
        <v>19406.458242000001</v>
      </c>
      <c r="R170" s="4">
        <v>501159.61158999999</v>
      </c>
      <c r="S170" s="4">
        <v>152747.60680800001</v>
      </c>
      <c r="T170" s="4" t="e">
        <v>#N/A</v>
      </c>
      <c r="U170" s="4">
        <v>14189.668392</v>
      </c>
      <c r="V170" s="4">
        <v>403640.419994</v>
      </c>
      <c r="W170" s="4">
        <v>-14189.668392</v>
      </c>
      <c r="X170" s="4">
        <v>31231.181902</v>
      </c>
      <c r="Y170" s="4">
        <v>10224.908106000001</v>
      </c>
      <c r="Z170" s="4">
        <v>0</v>
      </c>
      <c r="AA170" s="4">
        <v>17041.513510000001</v>
      </c>
      <c r="AB170" s="4" t="e">
        <v>#N/A</v>
      </c>
      <c r="AC170" s="4" t="e">
        <v>#N/A</v>
      </c>
      <c r="AD170" s="4">
        <v>26709.964032</v>
      </c>
      <c r="AE170" s="4">
        <v>2663.1503512656</v>
      </c>
      <c r="AF170" s="4">
        <v>480923.78809764702</v>
      </c>
      <c r="AG170" s="4">
        <v>16971.956311999998</v>
      </c>
      <c r="AH170" s="4">
        <v>10572.694095999999</v>
      </c>
      <c r="AI170" s="4" t="e">
        <v>#N/A</v>
      </c>
      <c r="AJ170" s="4">
        <v>26709.964032</v>
      </c>
      <c r="AK170" s="4">
        <v>0</v>
      </c>
      <c r="AL170" s="4">
        <v>1460.7011580000001</v>
      </c>
      <c r="AM170" s="4">
        <v>-139.114396</v>
      </c>
      <c r="AN170" s="4">
        <v>0</v>
      </c>
      <c r="AO170" s="4">
        <v>27614.207606</v>
      </c>
      <c r="AP170" s="4">
        <v>136471.222476</v>
      </c>
      <c r="AQ170" s="4">
        <v>8.1660150452</v>
      </c>
      <c r="AR170" s="4">
        <v>91467.715370000005</v>
      </c>
      <c r="AS170" s="4">
        <v>499490.23883799999</v>
      </c>
      <c r="AT170" s="4">
        <v>346951.30362399999</v>
      </c>
      <c r="AU170" s="4">
        <v>1794.7704685544002</v>
      </c>
      <c r="AV170" s="4">
        <v>31857.196683999999</v>
      </c>
      <c r="AW170" s="4" t="e">
        <v>#N/A</v>
      </c>
      <c r="AX170" s="4">
        <v>139.114396</v>
      </c>
      <c r="AY170" s="4">
        <v>91467.715370000005</v>
      </c>
      <c r="AZ170" s="4">
        <v>91467.715370000005</v>
      </c>
      <c r="BA170" s="4">
        <v>571342.82437199994</v>
      </c>
      <c r="BB170" s="4">
        <v>127498.343934</v>
      </c>
      <c r="BC170" s="4">
        <v>123464.02645</v>
      </c>
      <c r="BD170" s="4">
        <v>93067.530924000006</v>
      </c>
      <c r="BE170" s="4">
        <v>36934.872137999999</v>
      </c>
      <c r="BF170" s="8">
        <v>0.9679029957203994</v>
      </c>
      <c r="BG170" s="8">
        <v>0.5320970042796006</v>
      </c>
      <c r="BH170" s="4">
        <v>16971.956311999998</v>
      </c>
      <c r="BI170" s="4">
        <v>3.51</v>
      </c>
      <c r="BJ170" s="5">
        <v>39221.898300000001</v>
      </c>
      <c r="BK170" s="5">
        <v>65928.547000000006</v>
      </c>
      <c r="BL170" s="4">
        <v>11174.33</v>
      </c>
      <c r="BM170" s="5">
        <v>480923.78809764702</v>
      </c>
      <c r="BN170" s="5">
        <v>1</v>
      </c>
      <c r="BO170" s="4">
        <v>42.830002</v>
      </c>
      <c r="BP170" s="4">
        <v>0</v>
      </c>
      <c r="BQ170" s="4" t="s">
        <v>67</v>
      </c>
      <c r="BR170" s="4">
        <v>2</v>
      </c>
      <c r="BS170" s="4">
        <v>346951.30362399999</v>
      </c>
      <c r="BT170" s="4">
        <v>1.3861420408981557</v>
      </c>
      <c r="BU170" s="4">
        <v>0.72142678780022174</v>
      </c>
      <c r="BV170" s="4">
        <v>1</v>
      </c>
      <c r="BW170" s="4">
        <v>0</v>
      </c>
      <c r="BX170" s="4">
        <v>18.251214434420543</v>
      </c>
      <c r="BY170" s="4">
        <v>3.3092659235674393</v>
      </c>
      <c r="BZ170" s="4">
        <v>4.6144948282588567</v>
      </c>
      <c r="CA170" s="4">
        <v>5.163077062906658</v>
      </c>
      <c r="CB170" s="4">
        <v>-0.54858223464780131</v>
      </c>
      <c r="CC170" s="4">
        <v>111.46953405017923</v>
      </c>
      <c r="CD170" s="4" t="s">
        <v>126</v>
      </c>
      <c r="CE170" s="4">
        <v>0.72078488823416653</v>
      </c>
      <c r="CF170" s="4">
        <v>13.124679915337239</v>
      </c>
      <c r="CG170" s="4">
        <v>0.95497834458416242</v>
      </c>
      <c r="CH170" s="4">
        <v>3.8723108952116586E-2</v>
      </c>
      <c r="CI170" s="4">
        <v>7.0772613099973264E-2</v>
      </c>
      <c r="CJ170" s="4">
        <v>77.890008032636516</v>
      </c>
      <c r="CK170" s="4">
        <v>34.1924835101836</v>
      </c>
      <c r="CL170" s="4">
        <v>111.46953405017923</v>
      </c>
      <c r="CM170" s="4">
        <v>42.34693877551021</v>
      </c>
      <c r="CN170" s="4">
        <v>120.2247191011236</v>
      </c>
      <c r="CO170" s="4">
        <v>1.6742348018086606</v>
      </c>
      <c r="CP170" s="4">
        <v>121.0839761761128</v>
      </c>
      <c r="CQ170" s="4">
        <v>31176.380700000002</v>
      </c>
      <c r="CR170" s="4">
        <v>7.4392782789729342E-2</v>
      </c>
      <c r="CS170" s="4">
        <v>0.18736988202637056</v>
      </c>
      <c r="CT170" s="4">
        <v>0.21692605747153992</v>
      </c>
      <c r="CU170" s="4">
        <v>0.38287153652392947</v>
      </c>
      <c r="CV170" s="4">
        <v>0.9679029957203994</v>
      </c>
      <c r="CW170" s="4">
        <v>1.3458709229701598</v>
      </c>
      <c r="CX170" s="4">
        <v>1.9370489174017642</v>
      </c>
      <c r="CY170" s="4">
        <v>-0.38229755178907737</v>
      </c>
      <c r="CZ170" s="4">
        <v>26.363271852445873</v>
      </c>
      <c r="DA170" s="4">
        <v>1</v>
      </c>
      <c r="DB170" s="4">
        <v>3.280965391621129</v>
      </c>
      <c r="DC170" s="4">
        <v>0.34192483510183608</v>
      </c>
    </row>
    <row r="171" spans="1:107" s="4" customFormat="1">
      <c r="A171" s="4">
        <v>170</v>
      </c>
      <c r="B171" s="4" t="s">
        <v>96</v>
      </c>
      <c r="C171" s="6">
        <v>43100</v>
      </c>
      <c r="D171" s="7">
        <v>2017</v>
      </c>
      <c r="E171" s="4">
        <v>1.0507</v>
      </c>
      <c r="F171" s="4">
        <v>38974.145977</v>
      </c>
      <c r="G171" s="4">
        <v>38513.594768999996</v>
      </c>
      <c r="H171" s="4">
        <v>32008.308955999997</v>
      </c>
      <c r="I171" s="4">
        <v>91074.001381999988</v>
      </c>
      <c r="J171" s="4">
        <v>1554.3603269999999</v>
      </c>
      <c r="K171" s="4">
        <v>612072.55543199996</v>
      </c>
      <c r="L171" s="4">
        <v>13528.691734999999</v>
      </c>
      <c r="M171" s="4">
        <v>460.55120799999997</v>
      </c>
      <c r="N171" s="4">
        <v>0</v>
      </c>
      <c r="O171" s="4">
        <v>533030.45435899997</v>
      </c>
      <c r="P171" s="4">
        <v>237068.73431799997</v>
      </c>
      <c r="Q171" s="4">
        <v>17788.790408999997</v>
      </c>
      <c r="R171" s="4">
        <v>456175.97152399999</v>
      </c>
      <c r="S171" s="4">
        <v>139719.72272699999</v>
      </c>
      <c r="T171" s="4" t="e">
        <v>#N/A</v>
      </c>
      <c r="U171" s="4">
        <v>13643.829537</v>
      </c>
      <c r="V171" s="4">
        <v>365101.97014200001</v>
      </c>
      <c r="W171" s="4">
        <v>-13643.829537</v>
      </c>
      <c r="X171" s="4">
        <v>20552.097656999998</v>
      </c>
      <c r="Y171" s="4">
        <v>8347.4906449999999</v>
      </c>
      <c r="Z171" s="4">
        <v>115.13780199999999</v>
      </c>
      <c r="AA171" s="4">
        <v>6908.2681199999997</v>
      </c>
      <c r="AB171" s="4" t="e">
        <v>#N/A</v>
      </c>
      <c r="AC171" s="4">
        <v>0</v>
      </c>
      <c r="AD171" s="4">
        <v>25157.609736999999</v>
      </c>
      <c r="AE171" s="4">
        <v>991.25012186849983</v>
      </c>
      <c r="AF171" s="4">
        <v>467748.51805814076</v>
      </c>
      <c r="AG171" s="4">
        <v>21473.200073</v>
      </c>
      <c r="AH171" s="4">
        <v>4490.3742779999993</v>
      </c>
      <c r="AI171" s="4" t="e">
        <v>#N/A</v>
      </c>
      <c r="AJ171" s="4">
        <v>25157.609736999999</v>
      </c>
      <c r="AK171" s="4">
        <v>0</v>
      </c>
      <c r="AL171" s="4">
        <v>1381.653624</v>
      </c>
      <c r="AM171" s="4">
        <v>-1439.2225249999999</v>
      </c>
      <c r="AN171" s="4">
        <v>0</v>
      </c>
      <c r="AO171" s="4">
        <v>26078.712152999997</v>
      </c>
      <c r="AP171" s="4">
        <v>112144.21914799999</v>
      </c>
      <c r="AQ171" s="4">
        <v>5.8432434515000002</v>
      </c>
      <c r="AR171" s="4">
        <v>68161.578783999998</v>
      </c>
      <c r="AS171" s="4">
        <v>454621.61119699996</v>
      </c>
      <c r="AT171" s="4">
        <v>315074.59517300001</v>
      </c>
      <c r="AU171" s="4">
        <v>1178.3317794482</v>
      </c>
      <c r="AV171" s="4">
        <v>17616.083705999998</v>
      </c>
      <c r="AW171" s="4" t="e">
        <v>#N/A</v>
      </c>
      <c r="AX171" s="4">
        <v>287.84450499999997</v>
      </c>
      <c r="AY171" s="4">
        <v>68161.578783999998</v>
      </c>
      <c r="AZ171" s="4">
        <v>68161.578783999998</v>
      </c>
      <c r="BA171" s="4">
        <v>434414.92694599996</v>
      </c>
      <c r="BB171" s="4">
        <v>83762.750954999996</v>
      </c>
      <c r="BC171" s="4">
        <v>86065.506994999989</v>
      </c>
      <c r="BD171" s="4">
        <v>76854.482835000003</v>
      </c>
      <c r="BE171" s="4">
        <v>33505.100381999997</v>
      </c>
      <c r="BF171" s="8">
        <v>0.7844500632111252</v>
      </c>
      <c r="BG171" s="8">
        <v>0.3565107458912769</v>
      </c>
      <c r="BH171" s="4">
        <v>21473.200073</v>
      </c>
      <c r="BI171" s="4">
        <v>1.9200000000000002</v>
      </c>
      <c r="BJ171" s="5">
        <v>21454.713600000003</v>
      </c>
      <c r="BK171" s="5">
        <v>31176.380700000002</v>
      </c>
      <c r="BL171" s="4">
        <v>11174.33</v>
      </c>
      <c r="BM171" s="5">
        <v>467748.51805814076</v>
      </c>
      <c r="BN171" s="5">
        <v>1</v>
      </c>
      <c r="BO171" s="4">
        <v>41.860000999999997</v>
      </c>
      <c r="BP171" s="4">
        <v>0</v>
      </c>
      <c r="BQ171" s="4" t="s">
        <v>67</v>
      </c>
      <c r="BR171" s="4">
        <v>2</v>
      </c>
      <c r="BS171" s="4">
        <v>315074.59517300001</v>
      </c>
      <c r="BT171" s="4">
        <v>1.4845643705463181</v>
      </c>
      <c r="BU171" s="4">
        <v>0.67359827558841456</v>
      </c>
      <c r="BV171" s="4">
        <v>1</v>
      </c>
      <c r="BW171" s="4">
        <v>0</v>
      </c>
      <c r="BX171" s="4">
        <v>14.941948510853104</v>
      </c>
      <c r="BY171" s="4">
        <v>-2.147730000145204</v>
      </c>
      <c r="BZ171" s="4">
        <v>-2.2977877844505898</v>
      </c>
      <c r="CA171" s="4">
        <v>12.282005667643711</v>
      </c>
      <c r="CB171" s="4">
        <v>-14.5797934520943</v>
      </c>
      <c r="CC171" s="4">
        <v>42.34693877551021</v>
      </c>
      <c r="CD171" s="4" t="s">
        <v>126</v>
      </c>
      <c r="CE171" s="4">
        <v>0.45738935711562823</v>
      </c>
      <c r="CF171" s="4">
        <v>13.03063391652023</v>
      </c>
      <c r="CG171" s="4">
        <v>1.0253882145778928</v>
      </c>
      <c r="CH171" s="4">
        <v>3.8995456839979806E-2</v>
      </c>
      <c r="CI171" s="4">
        <v>9.0862249070919332E-2</v>
      </c>
      <c r="CJ171" s="4">
        <v>115.65832967511112</v>
      </c>
      <c r="CK171" s="4">
        <v>1.6742348018086606</v>
      </c>
      <c r="CL171" s="4">
        <v>42.34693877551021</v>
      </c>
      <c r="CM171" s="4">
        <v>120.2247191011236</v>
      </c>
      <c r="CN171" s="4">
        <v>53.448275862068954</v>
      </c>
      <c r="CO171" s="4">
        <v>121.0839761761128</v>
      </c>
      <c r="CP171" s="4">
        <v>-1319.4101311907511</v>
      </c>
      <c r="CQ171" s="4">
        <v>21901.686799999999</v>
      </c>
      <c r="CR171" s="4">
        <v>6.8652195860676418E-2</v>
      </c>
      <c r="CS171" s="4">
        <v>0.15560323069156992</v>
      </c>
      <c r="CT171" s="4">
        <v>0.19903130904887067</v>
      </c>
      <c r="CU171" s="4">
        <v>0.17218543046357615</v>
      </c>
      <c r="CV171" s="4">
        <v>0.7844500632111252</v>
      </c>
      <c r="CW171" s="4">
        <v>1.3417465926299847</v>
      </c>
      <c r="CX171" s="4">
        <v>1.691759546866435</v>
      </c>
      <c r="CY171" s="4">
        <v>-2.0618556701031018E-2</v>
      </c>
      <c r="CZ171" s="4">
        <v>21.633473414946096</v>
      </c>
      <c r="DA171" s="4">
        <v>1</v>
      </c>
      <c r="DB171" s="4">
        <v>3.2649361351462716</v>
      </c>
      <c r="DC171" s="4">
        <v>1.6742348018086644E-2</v>
      </c>
    </row>
    <row r="172" spans="1:107" s="4" customFormat="1">
      <c r="A172" s="4">
        <v>171</v>
      </c>
      <c r="B172" s="4" t="s">
        <v>96</v>
      </c>
      <c r="C172" s="6">
        <v>42735</v>
      </c>
      <c r="D172" s="7">
        <v>2016</v>
      </c>
      <c r="E172" s="4">
        <v>0.78129999999999999</v>
      </c>
      <c r="F172" s="4">
        <v>29386.213587000002</v>
      </c>
      <c r="G172" s="4">
        <v>25101.981216</v>
      </c>
      <c r="H172" s="4">
        <v>16050.786066000001</v>
      </c>
      <c r="I172" s="4">
        <v>64384.168167000003</v>
      </c>
      <c r="J172" s="4">
        <v>1327.5086220000001</v>
      </c>
      <c r="K172" s="4">
        <v>584767.547991</v>
      </c>
      <c r="L172" s="4">
        <v>10801.092879</v>
      </c>
      <c r="M172" s="4">
        <v>3017.0650500000002</v>
      </c>
      <c r="N172" s="4">
        <v>0</v>
      </c>
      <c r="O172" s="4">
        <v>525150.342603</v>
      </c>
      <c r="P172" s="4">
        <v>201419.26273799999</v>
      </c>
      <c r="Q172" s="4">
        <v>19369.557621</v>
      </c>
      <c r="R172" s="4">
        <v>392278.79780100001</v>
      </c>
      <c r="S172" s="4">
        <v>108010.92879000001</v>
      </c>
      <c r="T172" s="4">
        <v>0</v>
      </c>
      <c r="U172" s="4">
        <v>11163.140685</v>
      </c>
      <c r="V172" s="4">
        <v>327894.62963400001</v>
      </c>
      <c r="W172" s="4">
        <v>-11163.140685</v>
      </c>
      <c r="X172" s="4">
        <v>18766.144611</v>
      </c>
      <c r="Y172" s="4">
        <v>7965.0517319999999</v>
      </c>
      <c r="Z172" s="4">
        <v>60.341301000000001</v>
      </c>
      <c r="AA172" s="4">
        <v>7603.0039260000003</v>
      </c>
      <c r="AB172" s="4" t="e">
        <v>#N/A</v>
      </c>
      <c r="AC172" s="4">
        <v>60.341301000000001</v>
      </c>
      <c r="AD172" s="4">
        <v>19369.557621</v>
      </c>
      <c r="AE172" s="4">
        <v>1503.0837055197001</v>
      </c>
      <c r="AF172" s="4">
        <v>366364.47785441758</v>
      </c>
      <c r="AG172" s="4">
        <v>12550.990608</v>
      </c>
      <c r="AH172" s="4">
        <v>4163.5497690000002</v>
      </c>
      <c r="AI172" s="4" t="e">
        <v>#N/A</v>
      </c>
      <c r="AJ172" s="4">
        <v>19369.557621</v>
      </c>
      <c r="AK172" s="4">
        <v>0</v>
      </c>
      <c r="AL172" s="4">
        <v>1086.1434180000001</v>
      </c>
      <c r="AM172" s="4">
        <v>-1025.802117</v>
      </c>
      <c r="AN172" s="4">
        <v>0</v>
      </c>
      <c r="AO172" s="4">
        <v>16714.540377000001</v>
      </c>
      <c r="AP172" s="4">
        <v>93529.01655</v>
      </c>
      <c r="AQ172" s="4">
        <v>3.3248056851000003</v>
      </c>
      <c r="AR172" s="4">
        <v>67039.185410999999</v>
      </c>
      <c r="AS172" s="4">
        <v>390951.28917900001</v>
      </c>
      <c r="AT172" s="4">
        <v>283181.72559300001</v>
      </c>
      <c r="AU172" s="4">
        <v>1038.6608482431</v>
      </c>
      <c r="AV172" s="4">
        <v>13938.840531</v>
      </c>
      <c r="AW172" s="4" t="e">
        <v>#N/A</v>
      </c>
      <c r="AX172" s="4">
        <v>0</v>
      </c>
      <c r="AY172" s="4">
        <v>67039.185410999999</v>
      </c>
      <c r="AZ172" s="4">
        <v>67039.185410999999</v>
      </c>
      <c r="BA172" s="4">
        <v>339721.52463</v>
      </c>
      <c r="BB172" s="4">
        <v>88218.982061999995</v>
      </c>
      <c r="BC172" s="4">
        <v>80978.025942000007</v>
      </c>
      <c r="BD172" s="4">
        <v>58651.744572000003</v>
      </c>
      <c r="BE172" s="4">
        <v>27334.609353</v>
      </c>
      <c r="BF172" s="8">
        <v>0.75257731958762886</v>
      </c>
      <c r="BG172" s="8">
        <v>0.29615745079662609</v>
      </c>
      <c r="BH172" s="4">
        <v>12550.990608</v>
      </c>
      <c r="BI172" s="4">
        <v>1.24</v>
      </c>
      <c r="BJ172" s="5">
        <v>13856.1692</v>
      </c>
      <c r="BK172" s="5">
        <v>21901.686799999999</v>
      </c>
      <c r="BL172" s="4">
        <v>11174.33</v>
      </c>
      <c r="BM172" s="5">
        <v>366364.47785441758</v>
      </c>
      <c r="BN172" s="5">
        <v>1</v>
      </c>
      <c r="BO172" s="4">
        <v>33.264999000000003</v>
      </c>
      <c r="BP172" s="4">
        <v>0</v>
      </c>
      <c r="BQ172" s="4" t="s">
        <v>67</v>
      </c>
      <c r="BR172" s="4">
        <v>1</v>
      </c>
      <c r="BS172" s="4">
        <v>283181.72559300001</v>
      </c>
      <c r="BT172" s="4">
        <v>1.2937433624547197</v>
      </c>
      <c r="BU172" s="4">
        <v>0.77295082550423477</v>
      </c>
      <c r="BV172" s="4">
        <v>1</v>
      </c>
      <c r="BW172" s="4">
        <v>0</v>
      </c>
      <c r="BX172" s="4">
        <v>17.089678510998308</v>
      </c>
      <c r="BY172" s="4">
        <v>10.268174531787652</v>
      </c>
      <c r="BZ172" s="4">
        <v>-2.2763116362912434</v>
      </c>
      <c r="CA172" s="4">
        <v>2.4456981510209501</v>
      </c>
      <c r="CB172" s="4">
        <v>-4.722009787312194</v>
      </c>
      <c r="CC172" s="4">
        <v>120.2247191011236</v>
      </c>
      <c r="CD172" s="4" t="s">
        <v>126</v>
      </c>
      <c r="CE172" s="4">
        <v>0.32669977514980819</v>
      </c>
      <c r="CF172" s="4">
        <v>12.87972808485641</v>
      </c>
      <c r="CG172" s="4">
        <v>0.94757626045401944</v>
      </c>
      <c r="CH172" s="4">
        <v>4.9377018920166126E-2</v>
      </c>
      <c r="CI172" s="4">
        <v>7.8560921056144456E-2</v>
      </c>
      <c r="CJ172" s="4">
        <v>60.400194657741224</v>
      </c>
      <c r="CK172" s="4">
        <v>121.0839761761128</v>
      </c>
      <c r="CL172" s="4">
        <v>120.2247191011236</v>
      </c>
      <c r="CM172" s="4">
        <v>53.448275862068954</v>
      </c>
      <c r="CN172" s="4" t="e">
        <v>#DIV/0!</v>
      </c>
      <c r="CO172" s="4">
        <v>-1319.4101311907511</v>
      </c>
      <c r="CP172" s="4">
        <v>-96.819861768008082</v>
      </c>
      <c r="CQ172" s="4">
        <v>9945.1536999999989</v>
      </c>
      <c r="CR172" s="4">
        <v>7.691124442393478E-2</v>
      </c>
      <c r="CS172" s="4">
        <v>0.11582833410244579</v>
      </c>
      <c r="CT172" s="4">
        <v>9.6918342482720021E-2</v>
      </c>
      <c r="CU172" s="4">
        <v>0.24909747292418771</v>
      </c>
      <c r="CV172" s="4">
        <v>0.75257731958762886</v>
      </c>
      <c r="CW172" s="4">
        <v>1.490693739424704</v>
      </c>
      <c r="CX172" s="4">
        <v>1.8544640954613254</v>
      </c>
      <c r="CY172" s="4">
        <v>0.51655629139072845</v>
      </c>
      <c r="CZ172" s="4">
        <v>23.673556360536967</v>
      </c>
      <c r="DA172" s="4">
        <v>1</v>
      </c>
      <c r="DB172" s="4">
        <v>3.6318435754189942</v>
      </c>
      <c r="DC172" s="4">
        <v>1.210839761761128</v>
      </c>
    </row>
    <row r="173" spans="1:107" s="4" customFormat="1">
      <c r="A173" s="4">
        <v>172</v>
      </c>
      <c r="B173" s="4" t="s">
        <v>96</v>
      </c>
      <c r="C173" s="6">
        <v>42369</v>
      </c>
      <c r="D173" s="7">
        <v>2015</v>
      </c>
      <c r="E173" s="4">
        <v>0.98499999999999999</v>
      </c>
      <c r="F173" s="4">
        <v>23752.978158000002</v>
      </c>
      <c r="G173" s="4">
        <v>24474.953178</v>
      </c>
      <c r="H173" s="4">
        <v>26640.878238000001</v>
      </c>
      <c r="I173" s="4">
        <v>102592.65034199999</v>
      </c>
      <c r="J173" s="4">
        <v>1299.555036</v>
      </c>
      <c r="K173" s="4">
        <v>584655.37119600002</v>
      </c>
      <c r="L173" s="4">
        <v>68876.416907999999</v>
      </c>
      <c r="M173" s="4">
        <v>25918.903217999999</v>
      </c>
      <c r="N173" s="4">
        <v>0</v>
      </c>
      <c r="O173" s="4">
        <v>561118.98554400005</v>
      </c>
      <c r="P173" s="4">
        <v>140929.523904</v>
      </c>
      <c r="Q173" s="4">
        <v>64472.369286000001</v>
      </c>
      <c r="R173" s="4">
        <v>444520.019814</v>
      </c>
      <c r="S173" s="4">
        <v>204824.31317400001</v>
      </c>
      <c r="T173" s="4" t="e">
        <v>#N/A</v>
      </c>
      <c r="U173" s="4">
        <v>7797.3302160000003</v>
      </c>
      <c r="V173" s="4">
        <v>341927.36947199999</v>
      </c>
      <c r="W173" s="4">
        <v>-7797.3302160000003</v>
      </c>
      <c r="X173" s="4">
        <v>13934.117886</v>
      </c>
      <c r="Y173" s="4">
        <v>10324.242786000001</v>
      </c>
      <c r="Z173" s="4">
        <v>1082.96253</v>
      </c>
      <c r="AA173" s="4">
        <v>6136.7876699999997</v>
      </c>
      <c r="AB173" s="4" t="e">
        <v>#N/A</v>
      </c>
      <c r="AC173" s="4">
        <v>3970.8626100000001</v>
      </c>
      <c r="AD173" s="4">
        <v>9241.280256</v>
      </c>
      <c r="AE173" s="4" t="e">
        <v>#N/A</v>
      </c>
      <c r="AF173" s="4">
        <v>207334.7863727946</v>
      </c>
      <c r="AG173" s="4">
        <v>-9024.6877499999991</v>
      </c>
      <c r="AH173" s="4">
        <v>721.97501999999997</v>
      </c>
      <c r="AI173" s="4">
        <v>1516.1475419999999</v>
      </c>
      <c r="AJ173" s="4">
        <v>9241.280256</v>
      </c>
      <c r="AK173" s="4">
        <v>0</v>
      </c>
      <c r="AL173" s="4">
        <v>938.56752600000004</v>
      </c>
      <c r="AM173" s="4">
        <v>-12706.760351999999</v>
      </c>
      <c r="AN173" s="4">
        <v>0</v>
      </c>
      <c r="AO173" s="4">
        <v>-8302.7127299999993</v>
      </c>
      <c r="AP173" s="4">
        <v>85265.249861999997</v>
      </c>
      <c r="AQ173" s="4">
        <v>3.393282594</v>
      </c>
      <c r="AR173" s="4">
        <v>30322.950840000001</v>
      </c>
      <c r="AS173" s="4">
        <v>443220.46477800002</v>
      </c>
      <c r="AT173" s="4">
        <v>238757.13911399999</v>
      </c>
      <c r="AU173" s="4">
        <v>2261.3268391428001</v>
      </c>
      <c r="AV173" s="4">
        <v>13861.920384000001</v>
      </c>
      <c r="AW173" s="4">
        <v>9674.4652679999999</v>
      </c>
      <c r="AX173" s="4">
        <v>72.197502</v>
      </c>
      <c r="AY173" s="4">
        <v>30322.950840000001</v>
      </c>
      <c r="AZ173" s="4">
        <v>30322.950840000001</v>
      </c>
      <c r="BA173" s="4">
        <v>421561.21417799999</v>
      </c>
      <c r="BB173" s="4">
        <v>80572.412232000002</v>
      </c>
      <c r="BC173" s="4">
        <v>44257.068725999998</v>
      </c>
      <c r="BD173" s="4">
        <v>46422.993785999999</v>
      </c>
      <c r="BE173" s="4">
        <v>19565.523042000001</v>
      </c>
      <c r="BF173" s="8">
        <v>0.74384236453201968</v>
      </c>
      <c r="BG173" s="8">
        <v>0.51231527093596063</v>
      </c>
      <c r="BH173" s="4">
        <v>-9024.6877499999991</v>
      </c>
      <c r="BI173" s="4">
        <v>0.31</v>
      </c>
      <c r="BJ173" s="5">
        <v>3464.0423000000001</v>
      </c>
      <c r="BK173" s="5">
        <v>9945.1536999999989</v>
      </c>
      <c r="BL173" s="4">
        <v>11174.33</v>
      </c>
      <c r="BM173" s="5">
        <v>207334.7863727946</v>
      </c>
      <c r="BN173" s="5">
        <v>1</v>
      </c>
      <c r="BO173" s="4">
        <v>18.875</v>
      </c>
      <c r="BP173" s="4">
        <v>0</v>
      </c>
      <c r="BQ173" s="4" t="s">
        <v>67</v>
      </c>
      <c r="BR173" s="4">
        <v>1</v>
      </c>
      <c r="BS173" s="4">
        <v>238757.13911399999</v>
      </c>
      <c r="BT173" s="4">
        <v>0.86839198669488959</v>
      </c>
      <c r="BU173" s="4">
        <v>1.151553693863542</v>
      </c>
      <c r="BV173" s="4">
        <v>1</v>
      </c>
      <c r="BW173" s="4">
        <v>0</v>
      </c>
      <c r="BX173" s="4">
        <v>6.8215039792106555</v>
      </c>
      <c r="BY173" s="4">
        <v>7.3687866570775258</v>
      </c>
      <c r="BZ173" s="4">
        <v>3.8099034850699627</v>
      </c>
      <c r="CA173" s="4">
        <v>6.3046512512208608E-2</v>
      </c>
      <c r="CB173" s="4">
        <v>3.7468569725577541</v>
      </c>
      <c r="CC173" s="4">
        <v>53.448275862068954</v>
      </c>
      <c r="CD173" s="4" t="s">
        <v>126</v>
      </c>
      <c r="CE173" s="4">
        <v>0.32797446899135618</v>
      </c>
      <c r="CF173" s="4">
        <v>13.004750371873504</v>
      </c>
      <c r="CG173" s="4">
        <v>0.47447914457992946</v>
      </c>
      <c r="CH173" s="4">
        <v>0.14503816793893129</v>
      </c>
      <c r="CI173" s="4">
        <v>0.13006733091062259</v>
      </c>
      <c r="CJ173" s="4">
        <v>105.35262117903092</v>
      </c>
      <c r="CK173" s="4">
        <v>-1319.4101311907511</v>
      </c>
      <c r="CL173" s="4">
        <v>53.448275862068954</v>
      </c>
      <c r="CM173" s="4" t="e">
        <v>#DIV/0!</v>
      </c>
      <c r="CN173" s="4">
        <v>-100</v>
      </c>
      <c r="CO173" s="4">
        <v>-96.819861768008082</v>
      </c>
      <c r="CP173" s="4">
        <v>2974.1578641958422</v>
      </c>
      <c r="CQ173" s="4">
        <v>6481.1113999999998</v>
      </c>
      <c r="CR173" s="4">
        <v>0.29998375832385898</v>
      </c>
      <c r="CS173" s="4">
        <v>0.1133668994640247</v>
      </c>
      <c r="CT173" s="4">
        <v>-0.14625824175890045</v>
      </c>
      <c r="CU173" s="4">
        <v>-8.6956521739130432E-2</v>
      </c>
      <c r="CV173" s="4">
        <v>0.74384236453201968</v>
      </c>
      <c r="CW173" s="4">
        <v>1.3152509338963783</v>
      </c>
      <c r="CX173" s="4">
        <v>2.3501663138796496</v>
      </c>
      <c r="CY173" s="4">
        <v>5.453874538745386</v>
      </c>
      <c r="CZ173" s="4">
        <v>12.7003326277593</v>
      </c>
      <c r="DA173" s="4">
        <v>1</v>
      </c>
      <c r="DB173" s="4">
        <v>2.1702502643637644</v>
      </c>
      <c r="DC173" s="4">
        <v>-13.194101311907509</v>
      </c>
    </row>
    <row r="174" spans="1:107" s="4" customFormat="1">
      <c r="A174" s="4">
        <v>173</v>
      </c>
      <c r="B174" s="4" t="s">
        <v>96</v>
      </c>
      <c r="C174" s="6">
        <v>42004</v>
      </c>
      <c r="D174" s="7">
        <v>2014</v>
      </c>
      <c r="E174" s="4">
        <v>1.2677</v>
      </c>
      <c r="F174" s="4">
        <v>28568.020988</v>
      </c>
      <c r="G174" s="4">
        <v>22380.210773999999</v>
      </c>
      <c r="H174" s="4">
        <v>18910.410653999999</v>
      </c>
      <c r="I174" s="4">
        <v>92990.643215999997</v>
      </c>
      <c r="J174" s="4">
        <v>1387.920048</v>
      </c>
      <c r="K174" s="4">
        <v>570145.98971800006</v>
      </c>
      <c r="L174" s="4">
        <v>99583.263443999997</v>
      </c>
      <c r="M174" s="4">
        <v>13300.900460000001</v>
      </c>
      <c r="N174" s="4">
        <v>0</v>
      </c>
      <c r="O174" s="4">
        <v>431296.15491600003</v>
      </c>
      <c r="P174" s="4">
        <v>146252.07505799999</v>
      </c>
      <c r="Q174" s="4">
        <v>49907.291726000003</v>
      </c>
      <c r="R174" s="4">
        <v>454370.32571399998</v>
      </c>
      <c r="S174" s="4">
        <v>226404.45783</v>
      </c>
      <c r="T174" s="4" t="e">
        <v>#N/A</v>
      </c>
      <c r="U174" s="4">
        <v>6014.3202080000001</v>
      </c>
      <c r="V174" s="4">
        <v>361379.68249799998</v>
      </c>
      <c r="W174" s="4">
        <v>-6014.3202080000001</v>
      </c>
      <c r="X174" s="4">
        <v>23941.620827999999</v>
      </c>
      <c r="Y174" s="4">
        <v>8790.1603040000009</v>
      </c>
      <c r="Z174" s="4">
        <v>173.49000599999999</v>
      </c>
      <c r="AA174" s="4">
        <v>17927.300620000002</v>
      </c>
      <c r="AB174" s="4" t="e">
        <v>#N/A</v>
      </c>
      <c r="AC174" s="4">
        <v>1908.3900659999999</v>
      </c>
      <c r="AD174" s="4">
        <v>13358.730462</v>
      </c>
      <c r="AE174" s="4" t="e">
        <v>#N/A</v>
      </c>
      <c r="AF174" s="4">
        <v>125181.7369613008</v>
      </c>
      <c r="AG174" s="4">
        <v>-8790.1603040000009</v>
      </c>
      <c r="AH174" s="4">
        <v>-2602.3500899999999</v>
      </c>
      <c r="AI174" s="4">
        <v>751.79002600000001</v>
      </c>
      <c r="AJ174" s="4">
        <v>13358.730462</v>
      </c>
      <c r="AK174" s="4">
        <v>0</v>
      </c>
      <c r="AL174" s="4">
        <v>1850.560064</v>
      </c>
      <c r="AM174" s="4">
        <v>5031.2101739999998</v>
      </c>
      <c r="AN174" s="4">
        <v>0</v>
      </c>
      <c r="AO174" s="4">
        <v>-11276.85039</v>
      </c>
      <c r="AP174" s="4">
        <v>99872.413453999994</v>
      </c>
      <c r="AQ174" s="4">
        <v>-5.2047001799999999E-2</v>
      </c>
      <c r="AR174" s="4">
        <v>-2486.6900860000001</v>
      </c>
      <c r="AS174" s="4">
        <v>452982.40566599998</v>
      </c>
      <c r="AT174" s="4">
        <v>226115.30781999999</v>
      </c>
      <c r="AU174" s="4" t="e">
        <v>#N/A</v>
      </c>
      <c r="AV174" s="4">
        <v>-578.30002000000002</v>
      </c>
      <c r="AW174" s="4">
        <v>8963.6503100000009</v>
      </c>
      <c r="AX174" s="4">
        <v>-57.830002</v>
      </c>
      <c r="AY174" s="4">
        <v>-2486.6900860000001</v>
      </c>
      <c r="AZ174" s="4">
        <v>-2486.6900860000001</v>
      </c>
      <c r="BA174" s="4">
        <v>459864.175904</v>
      </c>
      <c r="BB174" s="4">
        <v>46437.491606000003</v>
      </c>
      <c r="BC174" s="4">
        <v>-3122.8201079999999</v>
      </c>
      <c r="BD174" s="4">
        <v>37705.161304000001</v>
      </c>
      <c r="BE174" s="4">
        <v>22148.890766</v>
      </c>
      <c r="BF174" s="8">
        <v>0.65360696517412942</v>
      </c>
      <c r="BG174" s="8">
        <v>0.34639303482587064</v>
      </c>
      <c r="BH174" s="4">
        <v>-8790.1603040000009</v>
      </c>
      <c r="BI174" s="4">
        <v>0.57999999999999996</v>
      </c>
      <c r="BJ174" s="5">
        <v>6481.1113999999998</v>
      </c>
      <c r="BK174" s="5">
        <v>6481.1113999999998</v>
      </c>
      <c r="BL174" s="4">
        <v>11174.33</v>
      </c>
      <c r="BM174" s="5">
        <v>125181.7369613008</v>
      </c>
      <c r="BN174" s="5">
        <v>1</v>
      </c>
      <c r="BO174" s="4">
        <v>10.821</v>
      </c>
      <c r="BP174" s="4">
        <v>0</v>
      </c>
      <c r="BQ174" s="4" t="s">
        <v>67</v>
      </c>
      <c r="BR174" s="4">
        <v>1</v>
      </c>
      <c r="BS174" s="4">
        <v>226115.30781999999</v>
      </c>
      <c r="BT174" s="4">
        <v>0.55361902813299235</v>
      </c>
      <c r="BU174" s="4">
        <v>1.8062962961594167</v>
      </c>
      <c r="BV174" s="4">
        <v>1</v>
      </c>
      <c r="BW174" s="4">
        <v>0</v>
      </c>
      <c r="BX174" s="4">
        <v>-0.54728267786687035</v>
      </c>
      <c r="BY174" s="4">
        <v>19.209055814065959</v>
      </c>
      <c r="BZ174" s="4">
        <v>5.163077062906658</v>
      </c>
      <c r="CA174" s="4">
        <v>-7.0912811900659527</v>
      </c>
      <c r="CB174" s="4">
        <v>12.254358252972612</v>
      </c>
      <c r="CC174" s="4" t="e">
        <v>#DIV/0!</v>
      </c>
      <c r="CD174" s="4" t="s">
        <v>128</v>
      </c>
      <c r="CE174" s="4">
        <v>0</v>
      </c>
      <c r="CF174" s="4">
        <v>13.026667839930074</v>
      </c>
      <c r="CG174" s="4">
        <v>0.26612086680614477</v>
      </c>
      <c r="CH174" s="4">
        <v>0.10983836069746723</v>
      </c>
      <c r="CI174" s="4">
        <v>0.12345903638182169</v>
      </c>
      <c r="CJ174" s="4">
        <v>180.45260857972804</v>
      </c>
      <c r="CK174" s="4">
        <v>-96.819861768008082</v>
      </c>
      <c r="CL174" s="4" t="e">
        <v>#DIV/0!</v>
      </c>
      <c r="CM174" s="4">
        <v>-100</v>
      </c>
      <c r="CN174" s="4" t="e">
        <v>#DIV/0!</v>
      </c>
      <c r="CO174" s="4">
        <v>2974.1578641958422</v>
      </c>
      <c r="CP174" s="4">
        <v>-33.686121776428692</v>
      </c>
      <c r="CQ174" s="4">
        <v>0</v>
      </c>
      <c r="CR174" s="4">
        <v>0.32900598192694414</v>
      </c>
      <c r="CS174" s="4">
        <v>0.10449280896016291</v>
      </c>
      <c r="CT174" s="4">
        <v>0.64010563340177806</v>
      </c>
      <c r="CU174" s="4">
        <v>0.23076923076923078</v>
      </c>
      <c r="CV174" s="4">
        <v>0.65360696517412942</v>
      </c>
      <c r="CW174" s="4">
        <v>1.2548046328115059</v>
      </c>
      <c r="CX174" s="4">
        <v>1.9074168797953968</v>
      </c>
      <c r="CY174" s="4">
        <v>5.8955613577023493</v>
      </c>
      <c r="CZ174" s="4">
        <v>-1.0997442455242967</v>
      </c>
      <c r="DA174" s="4">
        <v>1</v>
      </c>
      <c r="DB174" s="4">
        <v>2.0068965517241377</v>
      </c>
      <c r="DC174" s="4">
        <v>-0.96819861768008086</v>
      </c>
    </row>
    <row r="175" spans="1:107" s="4" customFormat="1">
      <c r="A175" s="4">
        <v>174</v>
      </c>
      <c r="B175" s="4" t="s">
        <v>96</v>
      </c>
      <c r="C175" s="6">
        <v>41639</v>
      </c>
      <c r="D175" s="7">
        <v>2013</v>
      </c>
      <c r="E175" s="4">
        <v>0.91220000000000001</v>
      </c>
      <c r="F175" s="4">
        <v>16518.567507</v>
      </c>
      <c r="G175" s="4">
        <v>20004.734614000001</v>
      </c>
      <c r="H175" s="4">
        <v>5017.4741540000005</v>
      </c>
      <c r="I175" s="4">
        <v>67279.767065000007</v>
      </c>
      <c r="J175" s="4">
        <v>1270.6590390000001</v>
      </c>
      <c r="K175" s="4">
        <v>506178.43153599999</v>
      </c>
      <c r="L175" s="4">
        <v>70472.705163000006</v>
      </c>
      <c r="M175" s="4">
        <v>553.87701700000002</v>
      </c>
      <c r="N175" s="4">
        <v>0</v>
      </c>
      <c r="O175" s="4">
        <v>248006.579612</v>
      </c>
      <c r="P175" s="4">
        <v>176654.18742200002</v>
      </c>
      <c r="Q175" s="4">
        <v>32906.811009999998</v>
      </c>
      <c r="R175" s="4">
        <v>395794.00014800002</v>
      </c>
      <c r="S175" s="4">
        <v>172255.75228700001</v>
      </c>
      <c r="T175" s="4" t="e">
        <v>#N/A</v>
      </c>
      <c r="U175" s="4">
        <v>8796.8702699999994</v>
      </c>
      <c r="V175" s="4">
        <v>328514.233083</v>
      </c>
      <c r="W175" s="4">
        <v>-8796.8702699999994</v>
      </c>
      <c r="X175" s="4">
        <v>10328.177317</v>
      </c>
      <c r="Y175" s="4">
        <v>7949.764244</v>
      </c>
      <c r="Z175" s="4">
        <v>97.743003000000002</v>
      </c>
      <c r="AA175" s="4">
        <v>1531.307047</v>
      </c>
      <c r="AB175" s="4" t="e">
        <v>#N/A</v>
      </c>
      <c r="AC175" s="4">
        <v>1498.726046</v>
      </c>
      <c r="AD175" s="4">
        <v>1140.3350350000001</v>
      </c>
      <c r="AE175" s="4" t="e">
        <v>#N/A</v>
      </c>
      <c r="AF175" s="4">
        <v>81543.993208908112</v>
      </c>
      <c r="AG175" s="4">
        <v>-69788.504142000005</v>
      </c>
      <c r="AH175" s="4">
        <v>-8112.6692490000005</v>
      </c>
      <c r="AI175" s="4">
        <v>1498.726046</v>
      </c>
      <c r="AJ175" s="4">
        <v>1140.3350350000001</v>
      </c>
      <c r="AK175" s="4">
        <v>0</v>
      </c>
      <c r="AL175" s="4">
        <v>1075.173033</v>
      </c>
      <c r="AM175" s="4">
        <v>-4593.9211409999998</v>
      </c>
      <c r="AN175" s="4">
        <v>0</v>
      </c>
      <c r="AO175" s="4">
        <v>-78324.726404000001</v>
      </c>
      <c r="AP175" s="4">
        <v>60893.890869000003</v>
      </c>
      <c r="AQ175" s="4">
        <v>-1.7007282522000002</v>
      </c>
      <c r="AR175" s="4">
        <v>-78194.402400000006</v>
      </c>
      <c r="AS175" s="4">
        <v>394523.34110900003</v>
      </c>
      <c r="AT175" s="4">
        <v>222463.07482800001</v>
      </c>
      <c r="AU175" s="4" t="e">
        <v>#N/A</v>
      </c>
      <c r="AV175" s="4">
        <v>-9969.786306</v>
      </c>
      <c r="AW175" s="4">
        <v>5897.1611810000004</v>
      </c>
      <c r="AX175" s="4">
        <v>-944.84902899999997</v>
      </c>
      <c r="AY175" s="4">
        <v>-78194.402400000006</v>
      </c>
      <c r="AZ175" s="4">
        <v>-78194.402400000006</v>
      </c>
      <c r="BA175" s="4">
        <v>266838.39818999998</v>
      </c>
      <c r="BB175" s="4">
        <v>5669.0941739999998</v>
      </c>
      <c r="BC175" s="4">
        <v>-89109.037735000005</v>
      </c>
      <c r="BD175" s="4">
        <v>13390.791411</v>
      </c>
      <c r="BE175" s="4">
        <v>9090.099279</v>
      </c>
      <c r="BF175" s="8">
        <v>0.32832929782082326</v>
      </c>
      <c r="BG175" s="8">
        <v>8.2808716707021793E-2</v>
      </c>
      <c r="BH175" s="4">
        <v>-69788.504142000005</v>
      </c>
      <c r="BI175" s="4">
        <v>0</v>
      </c>
      <c r="BJ175" s="5">
        <v>0</v>
      </c>
      <c r="BK175" s="5">
        <v>0</v>
      </c>
      <c r="BL175" s="4">
        <v>11174.33</v>
      </c>
      <c r="BM175" s="5">
        <v>81543.993208908112</v>
      </c>
      <c r="BN175" s="5">
        <v>0</v>
      </c>
      <c r="BO175" s="4">
        <v>7.3970000000000002</v>
      </c>
      <c r="BP175" s="4">
        <v>0</v>
      </c>
      <c r="BQ175" s="4" t="s">
        <v>67</v>
      </c>
      <c r="BR175" s="4">
        <v>0</v>
      </c>
      <c r="BS175" s="4">
        <v>222463.07482800001</v>
      </c>
      <c r="BT175" s="4">
        <v>0.36655068834212073</v>
      </c>
      <c r="BU175" s="4">
        <v>2.7281356489137139</v>
      </c>
      <c r="BV175" s="4">
        <v>0</v>
      </c>
      <c r="BW175" s="4">
        <v>1</v>
      </c>
      <c r="BX175" s="4">
        <v>-19.75633849193283</v>
      </c>
      <c r="BY175" s="4">
        <v>-19.240748018080634</v>
      </c>
      <c r="BZ175" s="4">
        <v>12.282005667643711</v>
      </c>
      <c r="CA175" s="4">
        <v>-1.4973564584835877</v>
      </c>
      <c r="CB175" s="4">
        <v>13.779362126127298</v>
      </c>
      <c r="CC175" s="4">
        <v>-100</v>
      </c>
      <c r="CD175" s="4" t="s">
        <v>127</v>
      </c>
      <c r="CE175" s="4">
        <v>0</v>
      </c>
      <c r="CF175" s="4">
        <v>12.888649153238335</v>
      </c>
      <c r="CG175" s="4">
        <v>0.20883722082470196</v>
      </c>
      <c r="CH175" s="4">
        <v>8.3141257820217307E-2</v>
      </c>
      <c r="CI175" s="4">
        <v>6.8416321245516776E-2</v>
      </c>
      <c r="CJ175" s="4">
        <v>57.08847994495175</v>
      </c>
      <c r="CK175" s="4">
        <v>2974.1578641958422</v>
      </c>
      <c r="CL175" s="4">
        <v>-100</v>
      </c>
      <c r="CM175" s="4" t="e">
        <v>#DIV/0!</v>
      </c>
      <c r="CN175" s="4">
        <v>-100</v>
      </c>
      <c r="CO175" s="4">
        <v>-33.686121776428692</v>
      </c>
      <c r="CP175" s="4">
        <v>-149.6036811620005</v>
      </c>
      <c r="CQ175" s="4">
        <v>3128.8124000000003</v>
      </c>
      <c r="CR175" s="4">
        <v>0.26119525847876196</v>
      </c>
      <c r="CS175" s="4">
        <v>5.4412248929864994E-2</v>
      </c>
      <c r="CT175" s="4">
        <v>-2.7582027628766936E-2</v>
      </c>
      <c r="CU175" s="4">
        <v>0.10357737104825292</v>
      </c>
      <c r="CV175" s="4">
        <v>0.32832929782082326</v>
      </c>
      <c r="CW175" s="4">
        <v>1.2788936450444517</v>
      </c>
      <c r="CX175" s="4">
        <v>1.1148213239601639</v>
      </c>
      <c r="CY175" s="4">
        <v>10.820788530465951</v>
      </c>
      <c r="CZ175" s="4">
        <v>-35.149384885764498</v>
      </c>
      <c r="DA175" s="4">
        <v>1</v>
      </c>
      <c r="DB175" s="4">
        <v>2.2977113675052014</v>
      </c>
      <c r="DC175" s="4">
        <v>29.741578641958419</v>
      </c>
    </row>
    <row r="176" spans="1:107" s="4" customFormat="1">
      <c r="A176" s="4">
        <v>175</v>
      </c>
      <c r="B176" s="4" t="s">
        <v>96</v>
      </c>
      <c r="C176" s="6">
        <v>41274</v>
      </c>
      <c r="D176" s="7">
        <v>2012</v>
      </c>
      <c r="E176" s="4">
        <v>1.0281</v>
      </c>
      <c r="F176" s="4">
        <v>16957.36</v>
      </c>
      <c r="G176" s="4">
        <v>18653.095999999998</v>
      </c>
      <c r="H176" s="4">
        <v>10961.722</v>
      </c>
      <c r="I176" s="4">
        <v>87784.618999999992</v>
      </c>
      <c r="J176" s="4">
        <v>10083.573</v>
      </c>
      <c r="K176" s="4">
        <v>492823.27499999997</v>
      </c>
      <c r="L176" s="4">
        <v>67708.315999999992</v>
      </c>
      <c r="M176" s="4">
        <v>1877.422</v>
      </c>
      <c r="N176" s="4">
        <v>0</v>
      </c>
      <c r="O176" s="4">
        <v>301689.603</v>
      </c>
      <c r="P176" s="4">
        <v>247426.05099999998</v>
      </c>
      <c r="Q176" s="4">
        <v>49388.311000000002</v>
      </c>
      <c r="R176" s="4">
        <v>493338.05199999997</v>
      </c>
      <c r="S176" s="4">
        <v>195978.63199999998</v>
      </c>
      <c r="T176" s="4" t="e">
        <v>#N/A</v>
      </c>
      <c r="U176" s="4">
        <v>4632.9929999999995</v>
      </c>
      <c r="V176" s="4">
        <v>405553.43299999996</v>
      </c>
      <c r="W176" s="4">
        <v>-4632.9929999999995</v>
      </c>
      <c r="X176" s="4">
        <v>10689.192999999999</v>
      </c>
      <c r="Y176" s="4">
        <v>7388.5639999999994</v>
      </c>
      <c r="Z176" s="4">
        <v>60.561999999999998</v>
      </c>
      <c r="AA176" s="4">
        <v>6056.2</v>
      </c>
      <c r="AB176" s="4" t="e">
        <v>#N/A</v>
      </c>
      <c r="AC176" s="4">
        <v>-60.561999999999998</v>
      </c>
      <c r="AD176" s="4">
        <v>-60.561999999999998</v>
      </c>
      <c r="AE176" s="4" t="e">
        <v>#N/A</v>
      </c>
      <c r="AF176" s="4">
        <v>114286.81061659999</v>
      </c>
      <c r="AG176" s="4">
        <v>-3936.5299999999997</v>
      </c>
      <c r="AH176" s="4">
        <v>302.81</v>
      </c>
      <c r="AI176" s="4">
        <v>1453.4879999999998</v>
      </c>
      <c r="AJ176" s="4">
        <v>-60.561999999999998</v>
      </c>
      <c r="AK176" s="4">
        <v>0</v>
      </c>
      <c r="AL176" s="4">
        <v>4693.5549999999994</v>
      </c>
      <c r="AM176" s="4">
        <v>-787.30599999999993</v>
      </c>
      <c r="AN176" s="4">
        <v>0</v>
      </c>
      <c r="AO176" s="4">
        <v>-3754.8440000000001</v>
      </c>
      <c r="AP176" s="4">
        <v>62621.108</v>
      </c>
      <c r="AQ176" s="4">
        <v>2.1196699999999999E-2</v>
      </c>
      <c r="AR176" s="4">
        <v>-2543.6039999999998</v>
      </c>
      <c r="AS176" s="4">
        <v>483254.47899999999</v>
      </c>
      <c r="AT176" s="4">
        <v>292665.86499999999</v>
      </c>
      <c r="AU176" s="4" t="e">
        <v>#N/A</v>
      </c>
      <c r="AV176" s="4">
        <v>938.71100000000001</v>
      </c>
      <c r="AW176" s="4">
        <v>6601.2579999999998</v>
      </c>
      <c r="AX176" s="4">
        <v>-90.842999999999989</v>
      </c>
      <c r="AY176" s="4">
        <v>-2543.6039999999998</v>
      </c>
      <c r="AZ176" s="4">
        <v>-2543.6039999999998</v>
      </c>
      <c r="BA176" s="4">
        <v>282461.16800000001</v>
      </c>
      <c r="BB176" s="4">
        <v>8266.7129999999997</v>
      </c>
      <c r="BC176" s="4">
        <v>-1695.7359999999999</v>
      </c>
      <c r="BD176" s="4">
        <v>6056.2</v>
      </c>
      <c r="BE176" s="4">
        <v>7328.0019999999995</v>
      </c>
      <c r="BF176" s="8">
        <v>0.33942738875474304</v>
      </c>
      <c r="BG176" s="8">
        <v>0.14625733011383238</v>
      </c>
      <c r="BH176" s="4">
        <v>-3936.5299999999997</v>
      </c>
      <c r="BI176" s="4">
        <v>0.28000000000000003</v>
      </c>
      <c r="BJ176" s="5">
        <v>3128.8124000000003</v>
      </c>
      <c r="BK176" s="5">
        <v>3128.8124000000003</v>
      </c>
      <c r="BL176" s="4">
        <v>11174.33</v>
      </c>
      <c r="BM176" s="5">
        <v>114286.81061659999</v>
      </c>
      <c r="BN176" s="5">
        <v>1</v>
      </c>
      <c r="BO176" s="4">
        <v>10.419</v>
      </c>
      <c r="BP176" s="4">
        <v>0</v>
      </c>
      <c r="BQ176" s="4" t="s">
        <v>67</v>
      </c>
      <c r="BR176" s="4">
        <v>1</v>
      </c>
      <c r="BS176" s="4">
        <v>292665.86499999999</v>
      </c>
      <c r="BT176" s="4">
        <v>0.39050270046559749</v>
      </c>
      <c r="BU176" s="4">
        <v>2.5608017532470253</v>
      </c>
      <c r="BV176" s="4">
        <v>1</v>
      </c>
      <c r="BW176" s="4">
        <v>0</v>
      </c>
      <c r="BX176" s="4">
        <v>-0.51559047385219736</v>
      </c>
      <c r="BY176" s="4">
        <v>0.2208317415513007</v>
      </c>
      <c r="BZ176" s="4">
        <v>2.4456981510209501</v>
      </c>
      <c r="CA176" s="4" t="e">
        <v>#N/A</v>
      </c>
      <c r="CB176" s="4" t="e">
        <v>#N/A</v>
      </c>
      <c r="CC176" s="4" t="e">
        <v>#DIV/0!</v>
      </c>
      <c r="CD176" s="4" t="s">
        <v>128</v>
      </c>
      <c r="CE176" s="4">
        <v>0</v>
      </c>
      <c r="CF176" s="4">
        <v>13.108949921891309</v>
      </c>
      <c r="CG176" s="4">
        <v>0.23599506220533747</v>
      </c>
      <c r="CH176" s="4">
        <v>0.10011048367296833</v>
      </c>
      <c r="CI176" s="4">
        <v>0.11984260451756297</v>
      </c>
      <c r="CJ176" s="4">
        <v>81.354084777813412</v>
      </c>
      <c r="CK176" s="4">
        <v>-33.686121776428692</v>
      </c>
      <c r="CL176" s="4" t="e">
        <v>#DIV/0!</v>
      </c>
      <c r="CM176" s="4">
        <v>-100</v>
      </c>
      <c r="CN176" s="4" t="e">
        <v>#DIV/0!</v>
      </c>
      <c r="CO176" s="4">
        <v>-149.6036811620005</v>
      </c>
      <c r="CP176" s="4" t="e">
        <v>#DIV/0!</v>
      </c>
      <c r="CQ176" s="4">
        <v>0</v>
      </c>
      <c r="CR176" s="4">
        <v>0.23735575742695803</v>
      </c>
      <c r="CS176" s="4">
        <v>5.6592192487110247E-2</v>
      </c>
      <c r="CT176" s="4">
        <v>-0.12657091799028419</v>
      </c>
      <c r="CU176" s="4">
        <v>-8.0645161290322578E-2</v>
      </c>
      <c r="CV176" s="4">
        <v>0.33942738875474304</v>
      </c>
      <c r="CW176" s="4">
        <v>0.99895654308863246</v>
      </c>
      <c r="CX176" s="4">
        <v>1.0308329022245215</v>
      </c>
      <c r="CY176" s="4">
        <v>14.483471074380166</v>
      </c>
      <c r="CZ176" s="4">
        <v>-0.86911536471805484</v>
      </c>
      <c r="DA176" s="4">
        <v>1</v>
      </c>
      <c r="DB176" s="4">
        <v>2.5173053152039557</v>
      </c>
      <c r="DC176" s="4">
        <v>-0.3368612177642869</v>
      </c>
    </row>
    <row r="177" spans="1:107" s="4" customFormat="1">
      <c r="A177" s="4">
        <v>176</v>
      </c>
      <c r="B177" s="4" t="s">
        <v>96</v>
      </c>
      <c r="C177" s="6">
        <v>40908</v>
      </c>
      <c r="D177" s="7">
        <v>2011</v>
      </c>
      <c r="E177" s="4">
        <v>0.98980000000000001</v>
      </c>
      <c r="F177" s="4">
        <v>15374.779719</v>
      </c>
      <c r="G177" s="4">
        <v>19977.624374999999</v>
      </c>
      <c r="H177" s="4">
        <v>13552.820376</v>
      </c>
      <c r="I177" s="4">
        <v>81540.671648999996</v>
      </c>
      <c r="J177" s="4">
        <v>9685.1522970000005</v>
      </c>
      <c r="K177" s="4">
        <v>485983.68159600004</v>
      </c>
      <c r="L177" s="4">
        <v>98066.162532000002</v>
      </c>
      <c r="M177" s="4">
        <v>1502.3173530000001</v>
      </c>
      <c r="N177" s="4">
        <v>0</v>
      </c>
      <c r="O177" s="4">
        <v>324596.44084500003</v>
      </c>
      <c r="P177" s="4">
        <v>249097.00280700001</v>
      </c>
      <c r="Q177" s="4">
        <v>42640.241465999999</v>
      </c>
      <c r="R177" s="4">
        <v>520856.62270499999</v>
      </c>
      <c r="S177" s="4">
        <v>218858.87055300002</v>
      </c>
      <c r="T177" s="4" t="e">
        <v>#N/A</v>
      </c>
      <c r="U177" s="4">
        <v>5785.5200190000005</v>
      </c>
      <c r="V177" s="4">
        <v>439315.95105600002</v>
      </c>
      <c r="W177" s="4">
        <v>-5785.5200190000005</v>
      </c>
      <c r="X177" s="4">
        <v>2109.6371340000001</v>
      </c>
      <c r="Y177" s="4">
        <v>7128.0163769999999</v>
      </c>
      <c r="Z177" s="4">
        <v>0</v>
      </c>
      <c r="AA177" s="4">
        <v>-3675.882885</v>
      </c>
      <c r="AB177" s="4" t="e">
        <v>#N/A</v>
      </c>
      <c r="AC177" s="4">
        <v>447.498786</v>
      </c>
      <c r="AD177" s="4">
        <v>-1502.3173530000001</v>
      </c>
      <c r="AE177" s="4" t="e">
        <v>#N/A</v>
      </c>
      <c r="AF177" s="4">
        <v>135113.2988677203</v>
      </c>
      <c r="AG177" s="4">
        <v>-2205.5297310000001</v>
      </c>
      <c r="AH177" s="4">
        <v>-383.57038799999998</v>
      </c>
      <c r="AI177" s="4">
        <v>4794.6298500000003</v>
      </c>
      <c r="AJ177" s="4">
        <v>-1502.3173530000001</v>
      </c>
      <c r="AK177" s="4">
        <v>0</v>
      </c>
      <c r="AL177" s="4">
        <v>5082.3076410000003</v>
      </c>
      <c r="AM177" s="4">
        <v>2301.4223280000001</v>
      </c>
      <c r="AN177" s="4">
        <v>0</v>
      </c>
      <c r="AO177" s="4">
        <v>-2525.1717210000002</v>
      </c>
      <c r="AP177" s="4">
        <v>71695.698357000001</v>
      </c>
      <c r="AQ177" s="4">
        <v>-7.9910497499999997E-2</v>
      </c>
      <c r="AR177" s="4">
        <v>-3835.70388</v>
      </c>
      <c r="AS177" s="4">
        <v>511171.47040799999</v>
      </c>
      <c r="AT177" s="4">
        <v>296915.44451100001</v>
      </c>
      <c r="AU177" s="4" t="e">
        <v>#N/A</v>
      </c>
      <c r="AV177" s="4">
        <v>-511.42718400000001</v>
      </c>
      <c r="AW177" s="4">
        <v>8438.5485360000002</v>
      </c>
      <c r="AX177" s="4">
        <v>-159.82099500000001</v>
      </c>
      <c r="AY177" s="4">
        <v>-3835.70388</v>
      </c>
      <c r="AZ177" s="4">
        <v>-3835.70388</v>
      </c>
      <c r="BA177" s="4">
        <v>297458.83589400002</v>
      </c>
      <c r="BB177" s="4">
        <v>11666.932635000001</v>
      </c>
      <c r="BC177" s="4">
        <v>-4506.9520590000002</v>
      </c>
      <c r="BD177" s="4">
        <v>22854.402285</v>
      </c>
      <c r="BE177" s="4">
        <v>5625.6990239999996</v>
      </c>
      <c r="BF177" s="8">
        <v>0.37318698549588397</v>
      </c>
      <c r="BG177" s="8">
        <v>0.18463347706781655</v>
      </c>
      <c r="BH177" s="4">
        <v>-2205.5297310000001</v>
      </c>
      <c r="BI177" s="4">
        <v>0</v>
      </c>
      <c r="BJ177" s="5">
        <v>0</v>
      </c>
      <c r="BK177" s="5">
        <v>0</v>
      </c>
      <c r="BL177" s="4">
        <v>11174.33</v>
      </c>
      <c r="BM177" s="5">
        <v>135113.2988677203</v>
      </c>
      <c r="BN177" s="5">
        <v>0</v>
      </c>
      <c r="BO177" s="4">
        <v>12.363</v>
      </c>
      <c r="BP177" s="4">
        <v>0</v>
      </c>
      <c r="BQ177" s="4" t="s">
        <v>67</v>
      </c>
      <c r="BR177" s="4">
        <v>0</v>
      </c>
      <c r="BS177" s="4">
        <v>296915.44451100001</v>
      </c>
      <c r="BT177" s="4">
        <v>0.4550564861664334</v>
      </c>
      <c r="BU177" s="4">
        <v>2.1975293845921753</v>
      </c>
      <c r="BV177" s="4">
        <v>0</v>
      </c>
      <c r="BW177" s="4">
        <v>1</v>
      </c>
      <c r="BX177" s="4">
        <v>-0.73642221540349806</v>
      </c>
      <c r="BY177" s="4">
        <v>-2.2539272936685237</v>
      </c>
      <c r="BZ177" s="4">
        <v>6.3046512512208608E-2</v>
      </c>
      <c r="CA177" s="4" t="e">
        <v>#N/A</v>
      </c>
      <c r="CB177" s="4" t="e">
        <v>#N/A</v>
      </c>
      <c r="CC177" s="4">
        <v>-100</v>
      </c>
      <c r="CD177" s="4" t="s">
        <v>127</v>
      </c>
      <c r="CE177" s="4">
        <v>0</v>
      </c>
      <c r="CF177" s="4">
        <v>13.163230086518471</v>
      </c>
      <c r="CG177" s="4">
        <v>0.26523276419630681</v>
      </c>
      <c r="CH177" s="4">
        <v>8.1865602945688856E-2</v>
      </c>
      <c r="CI177" s="4">
        <v>0.14730987982332511</v>
      </c>
      <c r="CJ177" s="4">
        <v>128.99390830034216</v>
      </c>
      <c r="CK177" s="4">
        <v>-149.6036811620005</v>
      </c>
      <c r="CL177" s="4">
        <v>-100</v>
      </c>
      <c r="CM177" s="4" t="e">
        <v>#DIV/0!</v>
      </c>
      <c r="CN177" s="4" t="e">
        <v>#DIV/0!</v>
      </c>
      <c r="CO177" s="4" t="e">
        <v>#DIV/0!</v>
      </c>
      <c r="CP177" s="4" t="e">
        <v>#DIV/0!</v>
      </c>
      <c r="CQ177" s="4">
        <v>3687.5289000000002</v>
      </c>
      <c r="CR177" s="4">
        <v>0.27014421601718319</v>
      </c>
      <c r="CS177" s="4">
        <v>5.5538508745013815E-2</v>
      </c>
      <c r="CT177" s="4">
        <v>0.21143297492186397</v>
      </c>
      <c r="CU177" s="4">
        <v>0.15189873417721517</v>
      </c>
      <c r="CV177" s="4">
        <v>0.37318698549588397</v>
      </c>
      <c r="CW177" s="4">
        <v>0.93304694691623202</v>
      </c>
      <c r="CX177" s="4">
        <v>1.0932285498977286</v>
      </c>
      <c r="CY177" s="4">
        <v>22.602272727272727</v>
      </c>
      <c r="CZ177" s="4">
        <v>-1.2918505759500483</v>
      </c>
      <c r="DA177" s="4">
        <v>1</v>
      </c>
      <c r="DB177" s="4">
        <v>2.3798743975463705</v>
      </c>
      <c r="DC177" s="4">
        <v>-1.4960368116200049</v>
      </c>
    </row>
    <row r="178" spans="1:107" s="4" customFormat="1">
      <c r="A178" s="4">
        <v>177</v>
      </c>
      <c r="B178" s="4" t="s">
        <v>96</v>
      </c>
      <c r="C178" s="6">
        <v>40543</v>
      </c>
      <c r="D178" s="7">
        <v>2010</v>
      </c>
      <c r="E178" s="4">
        <v>0.68010000000000004</v>
      </c>
      <c r="F178" s="4">
        <v>16652.704447</v>
      </c>
      <c r="G178" s="4">
        <v>17322.465869</v>
      </c>
      <c r="H178" s="4">
        <v>15678.506015000001</v>
      </c>
      <c r="I178" s="4">
        <v>63444.672884</v>
      </c>
      <c r="J178" s="4">
        <v>9863.7591240000002</v>
      </c>
      <c r="K178" s="4">
        <v>456198.85948500002</v>
      </c>
      <c r="L178" s="4">
        <v>74921.948161000008</v>
      </c>
      <c r="M178" s="4">
        <v>5875.6342930000001</v>
      </c>
      <c r="N178" s="4">
        <v>0</v>
      </c>
      <c r="O178" s="4">
        <v>321241.932952</v>
      </c>
      <c r="P178" s="4">
        <v>266747.708162</v>
      </c>
      <c r="Q178" s="4">
        <v>33092.302987000003</v>
      </c>
      <c r="R178" s="4">
        <v>509566.66733800003</v>
      </c>
      <c r="S178" s="4">
        <v>184245.278452</v>
      </c>
      <c r="T178" s="4" t="e">
        <v>#N/A</v>
      </c>
      <c r="U178" s="4">
        <v>16744.035550000001</v>
      </c>
      <c r="V178" s="4">
        <v>446121.99445400003</v>
      </c>
      <c r="W178" s="4">
        <v>-16744.035550000001</v>
      </c>
      <c r="X178" s="4">
        <v>12725.467018000001</v>
      </c>
      <c r="Y178" s="4">
        <v>6819.3890240000001</v>
      </c>
      <c r="Z178" s="4">
        <v>0</v>
      </c>
      <c r="AA178" s="4">
        <v>-4018.5685320000002</v>
      </c>
      <c r="AB178" s="4" t="e">
        <v>#N/A</v>
      </c>
      <c r="AC178" s="4">
        <v>487.09921600000001</v>
      </c>
      <c r="AD178" s="4">
        <v>3257.4760070000002</v>
      </c>
      <c r="AE178" s="4" t="e">
        <v>#N/A</v>
      </c>
      <c r="AF178" s="4">
        <v>366717.52184650023</v>
      </c>
      <c r="AG178" s="4">
        <v>1796.178359</v>
      </c>
      <c r="AH178" s="4">
        <v>-30.443701000000001</v>
      </c>
      <c r="AI178" s="4">
        <v>1156.8606380000001</v>
      </c>
      <c r="AJ178" s="4">
        <v>3257.4760070000002</v>
      </c>
      <c r="AK178" s="4">
        <v>0</v>
      </c>
      <c r="AL178" s="4">
        <v>13060.347729000001</v>
      </c>
      <c r="AM178" s="4">
        <v>5175.4291700000003</v>
      </c>
      <c r="AN178" s="4">
        <v>0</v>
      </c>
      <c r="AO178" s="4">
        <v>1248.1917410000001</v>
      </c>
      <c r="AP178" s="4">
        <v>59182.554744000001</v>
      </c>
      <c r="AQ178" s="4">
        <v>0.85851236819999999</v>
      </c>
      <c r="AR178" s="4">
        <v>7732.7000539999999</v>
      </c>
      <c r="AS178" s="4">
        <v>499702.908214</v>
      </c>
      <c r="AT178" s="4">
        <v>312261.041157</v>
      </c>
      <c r="AU178" s="4">
        <v>608.87401999999997</v>
      </c>
      <c r="AV178" s="4">
        <v>1765.7346580000001</v>
      </c>
      <c r="AW178" s="4">
        <v>4262.1181400000005</v>
      </c>
      <c r="AX178" s="4">
        <v>-669.76142200000004</v>
      </c>
      <c r="AY178" s="4">
        <v>7732.7000539999999</v>
      </c>
      <c r="AZ178" s="4">
        <v>7732.7000539999999</v>
      </c>
      <c r="BA178" s="4">
        <v>234994.92801900001</v>
      </c>
      <c r="BB178" s="4">
        <v>18570.657610000002</v>
      </c>
      <c r="BC178" s="4">
        <v>8828.6732900000006</v>
      </c>
      <c r="BD178" s="4">
        <v>27429.774601000001</v>
      </c>
      <c r="BE178" s="4">
        <v>10076.865031000001</v>
      </c>
      <c r="BF178" s="8">
        <v>0.60220729366602688</v>
      </c>
      <c r="BG178" s="8">
        <v>0.33973128598848373</v>
      </c>
      <c r="BH178" s="4">
        <v>1796.178359</v>
      </c>
      <c r="BI178" s="4">
        <v>0.33</v>
      </c>
      <c r="BJ178" s="5">
        <v>3687.5289000000002</v>
      </c>
      <c r="BK178" s="5">
        <v>3687.5289000000002</v>
      </c>
      <c r="BL178" s="4">
        <v>11174.33</v>
      </c>
      <c r="BM178" s="5">
        <v>366717.52184650023</v>
      </c>
      <c r="BN178" s="5">
        <v>1</v>
      </c>
      <c r="BO178" s="4">
        <v>32.900002000000001</v>
      </c>
      <c r="BP178" s="4">
        <v>0</v>
      </c>
      <c r="BQ178" s="4" t="s">
        <v>67</v>
      </c>
      <c r="BR178" s="4">
        <v>1</v>
      </c>
      <c r="BS178" s="4">
        <v>312261.041157</v>
      </c>
      <c r="BT178" s="4">
        <v>1.1743940918397193</v>
      </c>
      <c r="BU178" s="4">
        <v>0.85150292133492744</v>
      </c>
      <c r="BV178" s="4" t="e">
        <v>#N/A</v>
      </c>
      <c r="BW178" s="4" t="e">
        <v>#N/A</v>
      </c>
      <c r="BX178" s="4">
        <v>1.5175050782650257</v>
      </c>
      <c r="BY178" s="4">
        <v>-2.4589738233335394</v>
      </c>
      <c r="BZ178" s="4">
        <v>-7.0912811900659527</v>
      </c>
      <c r="CA178" s="4" t="e">
        <v>#N/A</v>
      </c>
      <c r="CB178" s="4" t="e">
        <v>#N/A</v>
      </c>
      <c r="CC178" s="4">
        <v>-87.708048961830329</v>
      </c>
      <c r="CD178" s="4" t="e">
        <v>#N/A</v>
      </c>
      <c r="CE178" s="4">
        <v>0.47687468468306898</v>
      </c>
      <c r="CF178" s="4">
        <v>13.141315971638475</v>
      </c>
      <c r="CG178" s="4">
        <v>0.72146689121014296</v>
      </c>
      <c r="CH178" s="4">
        <v>6.4942048034412711E-2</v>
      </c>
      <c r="CI178" s="4">
        <v>0.11419909805379108</v>
      </c>
      <c r="CJ178" s="4">
        <v>174.98287989856553</v>
      </c>
      <c r="CK178" s="4" t="e">
        <v>#DIV/0!</v>
      </c>
      <c r="CL178" s="4" t="e">
        <v>#DIV/0!</v>
      </c>
      <c r="CM178" s="4" t="e">
        <v>#DIV/0!</v>
      </c>
      <c r="CN178" s="4" t="e">
        <v>#DIV/0!</v>
      </c>
      <c r="CO178" s="4" t="e">
        <v>#DIV/0!</v>
      </c>
      <c r="CP178" s="4" t="e">
        <v>#DIV/0!</v>
      </c>
      <c r="CQ178" s="4" t="e">
        <v>#DIV/0!</v>
      </c>
      <c r="CR178" s="4">
        <v>0.21197275660174456</v>
      </c>
      <c r="CS178" s="4">
        <v>6.344844067391564E-2</v>
      </c>
      <c r="CT178" s="4" t="e">
        <v>#N/A</v>
      </c>
      <c r="CU178" s="4">
        <v>-2.4390243902439022E-2</v>
      </c>
      <c r="CV178" s="4">
        <v>0.60220729366602688</v>
      </c>
      <c r="CW178" s="4">
        <v>0.89526825188194525</v>
      </c>
      <c r="CX178" s="4">
        <v>1.0287608462513405</v>
      </c>
      <c r="CY178" s="4">
        <v>9.1631419939577032</v>
      </c>
      <c r="CZ178" s="4">
        <v>2.4763576094374571</v>
      </c>
      <c r="DA178" s="4">
        <v>0</v>
      </c>
      <c r="DB178" s="4">
        <v>2.765697290152016</v>
      </c>
      <c r="DC178" s="4">
        <v>-0.8392565927512039</v>
      </c>
    </row>
    <row r="179" spans="1:107" s="4" customFormat="1">
      <c r="A179" s="4">
        <v>178</v>
      </c>
      <c r="B179" s="4" t="s">
        <v>97</v>
      </c>
      <c r="C179" s="6">
        <v>44561</v>
      </c>
      <c r="D179" s="7">
        <v>2021</v>
      </c>
      <c r="E179" s="4">
        <v>0.8841</v>
      </c>
      <c r="F179" s="4">
        <v>4988.2560000000003</v>
      </c>
      <c r="G179" s="4">
        <v>182054.32199999999</v>
      </c>
      <c r="H179" s="4">
        <v>73398.607999999993</v>
      </c>
      <c r="I179" s="4">
        <v>415403.25</v>
      </c>
      <c r="J179" s="4">
        <v>111790.413</v>
      </c>
      <c r="K179" s="4">
        <v>1272570.8259999999</v>
      </c>
      <c r="L179" s="4">
        <v>601330.13300000003</v>
      </c>
      <c r="M179" s="4">
        <v>298.15199999999999</v>
      </c>
      <c r="N179" s="4">
        <v>0</v>
      </c>
      <c r="O179" s="4">
        <v>104820.462</v>
      </c>
      <c r="P179" s="4">
        <v>91669.81</v>
      </c>
      <c r="Q179" s="4">
        <v>125401.798</v>
      </c>
      <c r="R179" s="4">
        <v>1209760.2549999999</v>
      </c>
      <c r="S179" s="4">
        <v>1030762.8125</v>
      </c>
      <c r="T179" s="4">
        <v>0</v>
      </c>
      <c r="U179" s="4">
        <v>32976.753900000003</v>
      </c>
      <c r="V179" s="4">
        <v>794357</v>
      </c>
      <c r="W179" s="4">
        <v>-32976.754000000001</v>
      </c>
      <c r="X179" s="4">
        <v>118099.841</v>
      </c>
      <c r="Y179" s="4">
        <v>58842.027000000002</v>
      </c>
      <c r="Z179" s="4">
        <v>365.863</v>
      </c>
      <c r="AA179" s="4">
        <v>85123.089800000002</v>
      </c>
      <c r="AB179" s="4" t="e">
        <v>#N/A</v>
      </c>
      <c r="AC179" s="4">
        <v>0</v>
      </c>
      <c r="AD179" s="4">
        <v>59790.332000000002</v>
      </c>
      <c r="AE179" s="4">
        <v>23.288</v>
      </c>
      <c r="AF179" s="4">
        <v>532875.21959999995</v>
      </c>
      <c r="AG179" s="4">
        <v>25806.161599999999</v>
      </c>
      <c r="AH179" s="4">
        <v>7834.1469999999999</v>
      </c>
      <c r="AI179" s="4">
        <v>27292.442999999999</v>
      </c>
      <c r="AJ179" s="4">
        <v>59790.330999999998</v>
      </c>
      <c r="AK179" s="4">
        <v>0</v>
      </c>
      <c r="AL179" s="4">
        <v>0</v>
      </c>
      <c r="AM179" s="4">
        <v>-45299.588900000002</v>
      </c>
      <c r="AN179" s="4">
        <v>0</v>
      </c>
      <c r="AO179" s="4">
        <v>33640.308599999997</v>
      </c>
      <c r="AP179" s="4">
        <v>1033848.514</v>
      </c>
      <c r="AQ179" s="4">
        <v>481.84030000000001</v>
      </c>
      <c r="AR179" s="4">
        <v>48105.861299999997</v>
      </c>
      <c r="AS179" s="4">
        <v>1097969.8359000001</v>
      </c>
      <c r="AT179" s="4">
        <v>178997.47270000001</v>
      </c>
      <c r="AU179" s="4">
        <v>23.153199999999998</v>
      </c>
      <c r="AV179" s="4">
        <v>14493.856900000001</v>
      </c>
      <c r="AW179" s="4">
        <v>48705.076200000003</v>
      </c>
      <c r="AX179" s="4">
        <v>0</v>
      </c>
      <c r="AY179" s="4">
        <v>48105.861299999997</v>
      </c>
      <c r="AZ179" s="4">
        <v>48105.861299999997</v>
      </c>
      <c r="BA179" s="4">
        <v>1856078.9375</v>
      </c>
      <c r="BB179" s="4">
        <v>108896.9883</v>
      </c>
      <c r="BC179" s="4">
        <v>62599.718800000002</v>
      </c>
      <c r="BD179" s="4">
        <v>-95305.125</v>
      </c>
      <c r="BE179" s="4">
        <v>118632.35800000001</v>
      </c>
      <c r="BF179" s="8">
        <v>0.18941839285080217</v>
      </c>
      <c r="BG179" s="8">
        <v>0.177410167108707</v>
      </c>
      <c r="BH179" s="5">
        <v>25806.161</v>
      </c>
      <c r="BI179" s="4">
        <v>294.37</v>
      </c>
      <c r="BJ179" s="5">
        <v>29999.541069999999</v>
      </c>
      <c r="BK179" s="5">
        <v>29999.541069999999</v>
      </c>
      <c r="BL179" s="4">
        <v>101.911</v>
      </c>
      <c r="BM179" s="5">
        <v>532875.21959999995</v>
      </c>
      <c r="BN179" s="5">
        <v>1</v>
      </c>
      <c r="BO179" s="4">
        <v>5443.5</v>
      </c>
      <c r="BP179" s="4">
        <v>0</v>
      </c>
      <c r="BQ179" s="4" t="s">
        <v>71</v>
      </c>
      <c r="BR179" s="4">
        <v>1</v>
      </c>
      <c r="BS179" s="4">
        <v>178997.47270000001</v>
      </c>
      <c r="BT179" s="4">
        <v>2.9769985663043381</v>
      </c>
      <c r="BU179" s="4">
        <v>0.3359087946224325</v>
      </c>
      <c r="BV179" s="4">
        <v>0</v>
      </c>
      <c r="BW179" s="4">
        <v>1</v>
      </c>
      <c r="BX179" s="4">
        <v>3.9764789015985653</v>
      </c>
      <c r="BY179" s="4">
        <v>0.48657367595721945</v>
      </c>
      <c r="BZ179" s="4" t="e">
        <v>#N/A</v>
      </c>
      <c r="CA179" s="4">
        <v>-1.0874594178503771</v>
      </c>
      <c r="CB179" s="4" t="e">
        <v>#N/A</v>
      </c>
      <c r="CC179" s="4">
        <v>-40.000407647466474</v>
      </c>
      <c r="CD179" s="4" t="s">
        <v>126</v>
      </c>
      <c r="CE179" s="4">
        <v>0.62361509095358414</v>
      </c>
      <c r="CF179" s="4">
        <v>14.005932761577684</v>
      </c>
      <c r="CG179" s="4">
        <v>0.45856402225745141</v>
      </c>
      <c r="CH179" s="4">
        <v>0.10365838808285201</v>
      </c>
      <c r="CI179" s="4">
        <v>6.526301208437664E-2</v>
      </c>
      <c r="CJ179" s="4">
        <v>68.135199509941359</v>
      </c>
      <c r="CK179" s="4">
        <v>45.804975447736453</v>
      </c>
      <c r="CL179" s="4">
        <v>-40.000407647466474</v>
      </c>
      <c r="CM179" s="4">
        <v>61.287353298925026</v>
      </c>
      <c r="CN179" s="4">
        <v>9.8632298790146677E-3</v>
      </c>
      <c r="CO179" s="4">
        <v>244.96577290830112</v>
      </c>
      <c r="CP179" s="4">
        <v>-60.429807139172631</v>
      </c>
      <c r="CQ179" s="4">
        <v>49999.574820000002</v>
      </c>
      <c r="CR179" s="4">
        <v>0.60072392690731935</v>
      </c>
      <c r="CS179" s="4">
        <v>6.4795370550506298E-2</v>
      </c>
      <c r="CT179" s="4">
        <v>0.30798005719807486</v>
      </c>
      <c r="CU179" s="4">
        <v>0.23287976020529136</v>
      </c>
      <c r="CV179" s="4">
        <v>0.18941839285080217</v>
      </c>
      <c r="CW179" s="4">
        <v>1.0519198500202009</v>
      </c>
      <c r="CX179" s="4">
        <v>0.58559744123135871</v>
      </c>
      <c r="CY179" s="4">
        <v>5.5072101239022828</v>
      </c>
      <c r="CZ179" s="4">
        <v>26.875162299428375</v>
      </c>
      <c r="DA179" s="4">
        <v>0</v>
      </c>
      <c r="DB179" s="4">
        <v>1.1736553165571249</v>
      </c>
      <c r="DC179" s="4">
        <v>0.45804975447736451</v>
      </c>
    </row>
    <row r="180" spans="1:107" s="4" customFormat="1">
      <c r="A180" s="4">
        <v>179</v>
      </c>
      <c r="B180" s="4" t="s">
        <v>97</v>
      </c>
      <c r="C180" s="6">
        <v>44196</v>
      </c>
      <c r="D180" s="7">
        <v>2020</v>
      </c>
      <c r="E180" s="4">
        <v>0.93640000000000001</v>
      </c>
      <c r="F180" s="4">
        <v>3333.8209999999999</v>
      </c>
      <c r="G180" s="4">
        <v>145281.45800000001</v>
      </c>
      <c r="H180" s="4">
        <v>44699.580999999998</v>
      </c>
      <c r="I180" s="4">
        <v>284273.27</v>
      </c>
      <c r="J180" s="4">
        <v>32385.569</v>
      </c>
      <c r="K180" s="4">
        <v>1060388.5870000001</v>
      </c>
      <c r="L180" s="4">
        <v>463836.78100000002</v>
      </c>
      <c r="M180" s="4">
        <v>317.67200000000003</v>
      </c>
      <c r="N180" s="4">
        <v>0</v>
      </c>
      <c r="O180" s="4">
        <v>109463.257</v>
      </c>
      <c r="P180" s="4">
        <v>95496.982999999993</v>
      </c>
      <c r="Q180" s="4">
        <v>59823.703999999998</v>
      </c>
      <c r="R180" s="4">
        <v>945392.20600000001</v>
      </c>
      <c r="S180" s="4">
        <v>762503.28130000003</v>
      </c>
      <c r="T180" s="4">
        <v>0</v>
      </c>
      <c r="U180" s="4">
        <v>17237.3652</v>
      </c>
      <c r="V180" s="4">
        <v>661118.90630000003</v>
      </c>
      <c r="W180" s="4">
        <v>-17237.365000000002</v>
      </c>
      <c r="X180" s="4">
        <v>117394.166</v>
      </c>
      <c r="Y180" s="4">
        <v>43318.671999999999</v>
      </c>
      <c r="Z180" s="4">
        <v>1362.1890000000001</v>
      </c>
      <c r="AA180" s="4">
        <v>100156.7988</v>
      </c>
      <c r="AB180" s="4" t="e">
        <v>#N/A</v>
      </c>
      <c r="AC180" s="4">
        <v>0</v>
      </c>
      <c r="AD180" s="4">
        <v>29711.238300000001</v>
      </c>
      <c r="AE180" s="4">
        <v>22.439399999999999</v>
      </c>
      <c r="AF180" s="4">
        <v>553614.0577</v>
      </c>
      <c r="AG180" s="4">
        <v>18493.583999999999</v>
      </c>
      <c r="AH180" s="4">
        <v>5350.4530000000004</v>
      </c>
      <c r="AI180" s="4">
        <v>21317.874</v>
      </c>
      <c r="AJ180" s="4">
        <v>29711.239000000001</v>
      </c>
      <c r="AK180" s="4">
        <v>0</v>
      </c>
      <c r="AL180" s="4">
        <v>0</v>
      </c>
      <c r="AM180" s="4">
        <v>-60798.507799999999</v>
      </c>
      <c r="AN180" s="4">
        <v>0</v>
      </c>
      <c r="AO180" s="4">
        <v>23844.037100000001</v>
      </c>
      <c r="AP180" s="4">
        <v>790416.11399999994</v>
      </c>
      <c r="AQ180" s="4">
        <v>334.15069999999997</v>
      </c>
      <c r="AR180" s="4">
        <v>32993.292999999998</v>
      </c>
      <c r="AS180" s="4">
        <v>913006.61910000001</v>
      </c>
      <c r="AT180" s="4">
        <v>182888.9216</v>
      </c>
      <c r="AU180" s="4">
        <v>22.736899999999999</v>
      </c>
      <c r="AV180" s="4">
        <v>9709.2230999999992</v>
      </c>
      <c r="AW180" s="4">
        <v>44642.132799999999</v>
      </c>
      <c r="AX180" s="4">
        <v>0</v>
      </c>
      <c r="AY180" s="4">
        <v>32993.292000000001</v>
      </c>
      <c r="AZ180" s="4">
        <v>32993.292000000001</v>
      </c>
      <c r="BA180" s="4">
        <v>1553777.375</v>
      </c>
      <c r="BB180" s="4">
        <v>72483.464800000002</v>
      </c>
      <c r="BC180" s="4">
        <v>42702.515599999999</v>
      </c>
      <c r="BD180" s="4">
        <v>-17342.218799999999</v>
      </c>
      <c r="BE180" s="4">
        <v>73029.910999999993</v>
      </c>
      <c r="BF180" s="8">
        <v>0.1700866001224807</v>
      </c>
      <c r="BG180" s="8">
        <v>0.15835907822075565</v>
      </c>
      <c r="BH180" s="5">
        <v>18493.583999999999</v>
      </c>
      <c r="BI180" s="4">
        <v>490.62</v>
      </c>
      <c r="BJ180" s="5">
        <v>49999.574820000002</v>
      </c>
      <c r="BK180" s="5">
        <v>49999.574820000002</v>
      </c>
      <c r="BL180" s="4">
        <v>101.911</v>
      </c>
      <c r="BM180" s="5">
        <v>553614.0577</v>
      </c>
      <c r="BN180" s="5">
        <v>1</v>
      </c>
      <c r="BO180" s="4">
        <v>5669.5</v>
      </c>
      <c r="BP180" s="4">
        <v>0</v>
      </c>
      <c r="BQ180" s="4" t="s">
        <v>71</v>
      </c>
      <c r="BR180" s="4">
        <v>2</v>
      </c>
      <c r="BS180" s="4">
        <v>182888.9216</v>
      </c>
      <c r="BT180" s="4">
        <v>3.027050806887146</v>
      </c>
      <c r="BU180" s="4">
        <v>0.33035454764247763</v>
      </c>
      <c r="BV180" s="4">
        <v>1</v>
      </c>
      <c r="BW180" s="4">
        <v>0</v>
      </c>
      <c r="BX180" s="4">
        <v>3.4899052256413459</v>
      </c>
      <c r="BY180" s="4">
        <v>2.4817541198867805</v>
      </c>
      <c r="BZ180" s="4" t="e">
        <v>#N/A</v>
      </c>
      <c r="CA180" s="4">
        <v>-3.6506970438052053</v>
      </c>
      <c r="CB180" s="4" t="e">
        <v>#N/A</v>
      </c>
      <c r="CC180" s="4">
        <v>61.287353298925026</v>
      </c>
      <c r="CD180" s="4" t="s">
        <v>126</v>
      </c>
      <c r="CE180" s="4">
        <v>1</v>
      </c>
      <c r="CF180" s="4">
        <v>13.759355153177822</v>
      </c>
      <c r="CG180" s="4">
        <v>0.61115842803975895</v>
      </c>
      <c r="CH180" s="4">
        <v>6.3279243916254585E-2</v>
      </c>
      <c r="CI180" s="4">
        <v>9.5784576186431145E-2</v>
      </c>
      <c r="CJ180" s="4">
        <v>130.94279480667817</v>
      </c>
      <c r="CK180" s="4">
        <v>244.96577290830112</v>
      </c>
      <c r="CL180" s="4">
        <v>61.287353298925026</v>
      </c>
      <c r="CM180" s="4">
        <v>9.8632298790146677E-3</v>
      </c>
      <c r="CN180" s="4">
        <v>25.015374918034006</v>
      </c>
      <c r="CO180" s="4">
        <v>-60.429807139172631</v>
      </c>
      <c r="CP180" s="4">
        <v>-31.989399907443016</v>
      </c>
      <c r="CQ180" s="4">
        <v>31000.307089999998</v>
      </c>
      <c r="CR180" s="4">
        <v>0.55390818929598828</v>
      </c>
      <c r="CS180" s="4">
        <v>5.0807909876083746E-2</v>
      </c>
      <c r="CT180" s="4">
        <v>0.11202675524597061</v>
      </c>
      <c r="CU180" s="4">
        <v>0.22439375419357993</v>
      </c>
      <c r="CV180" s="4">
        <v>0.1700866001224807</v>
      </c>
      <c r="CW180" s="4">
        <v>1.1216388079679176</v>
      </c>
      <c r="CX180" s="4">
        <v>0.59852316937714389</v>
      </c>
      <c r="CY180" s="4">
        <v>6.5584210283372801</v>
      </c>
      <c r="CZ180" s="4">
        <v>18.040071378495131</v>
      </c>
      <c r="DA180" s="4">
        <v>1</v>
      </c>
      <c r="DB180" s="4">
        <v>1.2398532953041077</v>
      </c>
      <c r="DC180" s="4">
        <v>2.449657729083011</v>
      </c>
    </row>
    <row r="181" spans="1:107" s="4" customFormat="1">
      <c r="A181" s="4">
        <v>180</v>
      </c>
      <c r="B181" s="4" t="s">
        <v>97</v>
      </c>
      <c r="C181" s="6">
        <v>43830</v>
      </c>
      <c r="D181" s="7">
        <v>2019</v>
      </c>
      <c r="E181" s="4">
        <v>0.84370000000000001</v>
      </c>
      <c r="F181" s="4">
        <v>7719.4769999999999</v>
      </c>
      <c r="G181" s="4">
        <v>140630.829</v>
      </c>
      <c r="H181" s="4">
        <v>8901.2980000000007</v>
      </c>
      <c r="I181" s="4">
        <v>300398.81699999998</v>
      </c>
      <c r="J181" s="4">
        <v>30793.993999999999</v>
      </c>
      <c r="K181" s="4">
        <v>840497.27899999998</v>
      </c>
      <c r="L181" s="4">
        <v>440233.315</v>
      </c>
      <c r="M181" s="4">
        <v>553.697</v>
      </c>
      <c r="N181" s="4">
        <v>0</v>
      </c>
      <c r="O181" s="4">
        <v>115983.22199999999</v>
      </c>
      <c r="P181" s="4">
        <v>101152.38</v>
      </c>
      <c r="Q181" s="4">
        <v>101187.662</v>
      </c>
      <c r="R181" s="4">
        <v>948689.32299999997</v>
      </c>
      <c r="S181" s="4">
        <v>760156.5</v>
      </c>
      <c r="T181" s="4">
        <v>0</v>
      </c>
      <c r="U181" s="4">
        <v>33066.632799999999</v>
      </c>
      <c r="V181" s="4">
        <v>648290.5</v>
      </c>
      <c r="W181" s="4">
        <v>-33066.633000000002</v>
      </c>
      <c r="X181" s="4">
        <v>58487.023000000001</v>
      </c>
      <c r="Y181" s="4">
        <v>42617.038999999997</v>
      </c>
      <c r="Z181" s="4">
        <v>524.89599999999996</v>
      </c>
      <c r="AA181" s="4">
        <v>25420.390599999999</v>
      </c>
      <c r="AB181" s="4" t="e">
        <v>#N/A</v>
      </c>
      <c r="AC181" s="4">
        <v>0</v>
      </c>
      <c r="AD181" s="4">
        <v>22015.2402</v>
      </c>
      <c r="AE181" s="4">
        <v>15.720599999999999</v>
      </c>
      <c r="AF181" s="4">
        <v>334108.76049999997</v>
      </c>
      <c r="AG181" s="4">
        <v>5792.0010000000002</v>
      </c>
      <c r="AH181" s="4">
        <v>1080.377</v>
      </c>
      <c r="AI181" s="4">
        <v>24066.875</v>
      </c>
      <c r="AJ181" s="4">
        <v>22015.24</v>
      </c>
      <c r="AK181" s="4">
        <v>0</v>
      </c>
      <c r="AL181" s="4">
        <v>0</v>
      </c>
      <c r="AM181" s="4">
        <v>-31474.4375</v>
      </c>
      <c r="AN181" s="4">
        <v>0</v>
      </c>
      <c r="AO181" s="4">
        <v>6872.3779000000004</v>
      </c>
      <c r="AP181" s="4">
        <v>710788.75600000005</v>
      </c>
      <c r="AQ181" s="4">
        <v>113.4432</v>
      </c>
      <c r="AR181" s="4">
        <v>9564.2222000000002</v>
      </c>
      <c r="AS181" s="4">
        <v>917895.31839999999</v>
      </c>
      <c r="AT181" s="4">
        <v>188532.807</v>
      </c>
      <c r="AU181" s="4">
        <v>23.9696</v>
      </c>
      <c r="AV181" s="4">
        <v>3015.25</v>
      </c>
      <c r="AW181" s="4">
        <v>47781.648399999998</v>
      </c>
      <c r="AX181" s="4">
        <v>0</v>
      </c>
      <c r="AY181" s="4">
        <v>9564.2219000000005</v>
      </c>
      <c r="AZ181" s="4">
        <v>9564.2219000000005</v>
      </c>
      <c r="BA181" s="4">
        <v>1368705.375</v>
      </c>
      <c r="BB181" s="4">
        <v>44495.287100000001</v>
      </c>
      <c r="BC181" s="4">
        <v>12579.4722</v>
      </c>
      <c r="BD181" s="4">
        <v>-49056</v>
      </c>
      <c r="BE181" s="4">
        <v>64632.278999999995</v>
      </c>
      <c r="BF181" s="8">
        <v>5.7172235801447924E-2</v>
      </c>
      <c r="BG181" s="8">
        <v>3.1474807705384543E-2</v>
      </c>
      <c r="BH181" s="5">
        <v>5792.0010000000002</v>
      </c>
      <c r="BI181" s="4">
        <v>304.19</v>
      </c>
      <c r="BJ181" s="5">
        <v>31000.307089999998</v>
      </c>
      <c r="BK181" s="5">
        <v>31000.307089999998</v>
      </c>
      <c r="BL181" s="4">
        <v>101.911</v>
      </c>
      <c r="BM181" s="5">
        <v>334108.76049999997</v>
      </c>
      <c r="BN181" s="5">
        <v>1</v>
      </c>
      <c r="BO181" s="4">
        <v>3425</v>
      </c>
      <c r="BP181" s="4">
        <v>0</v>
      </c>
      <c r="BQ181" s="4" t="s">
        <v>71</v>
      </c>
      <c r="BR181" s="4">
        <v>2</v>
      </c>
      <c r="BS181" s="4">
        <v>188532.807</v>
      </c>
      <c r="BT181" s="4">
        <v>1.7721518382739614</v>
      </c>
      <c r="BU181" s="4">
        <v>0.56428573353735811</v>
      </c>
      <c r="BV181" s="4">
        <v>1</v>
      </c>
      <c r="BW181" s="4">
        <v>0</v>
      </c>
      <c r="BX181" s="4">
        <v>1.0081511057545653</v>
      </c>
      <c r="BY181" s="4">
        <v>-1.7284705519267844</v>
      </c>
      <c r="BZ181" s="4" t="e">
        <v>#N/A</v>
      </c>
      <c r="CA181" s="4">
        <v>-3.9786494229065994</v>
      </c>
      <c r="CB181" s="4" t="e">
        <v>#N/A</v>
      </c>
      <c r="CC181" s="4">
        <v>9.8632298790146677E-3</v>
      </c>
      <c r="CD181" s="4" t="s">
        <v>126</v>
      </c>
      <c r="CE181" s="4">
        <v>1</v>
      </c>
      <c r="CF181" s="4">
        <v>13.762836650969582</v>
      </c>
      <c r="CG181" s="4">
        <v>0.36792358313491846</v>
      </c>
      <c r="CH181" s="4">
        <v>0.10666048362388916</v>
      </c>
      <c r="CI181" s="4">
        <v>7.3149940268073518E-2</v>
      </c>
      <c r="CJ181" s="4">
        <v>109.35878160735039</v>
      </c>
      <c r="CK181" s="4">
        <v>-60.429807139172631</v>
      </c>
      <c r="CL181" s="4">
        <v>9.8632298790146677E-3</v>
      </c>
      <c r="CM181" s="4">
        <v>25.015374918034006</v>
      </c>
      <c r="CN181" s="4">
        <v>-6.2655109389721968</v>
      </c>
      <c r="CO181" s="4">
        <v>-31.989399907443016</v>
      </c>
      <c r="CP181" s="4">
        <v>-34.681805301009973</v>
      </c>
      <c r="CQ181" s="4">
        <v>30997.249759999999</v>
      </c>
      <c r="CR181" s="4">
        <v>0.57070419564530084</v>
      </c>
      <c r="CS181" s="4">
        <v>1.7519723893846335E-2</v>
      </c>
      <c r="CT181" s="4">
        <v>0.10757387639293725</v>
      </c>
      <c r="CU181" s="4">
        <v>0.1572057031380652</v>
      </c>
      <c r="CV181" s="4">
        <v>5.7172235801447924E-2</v>
      </c>
      <c r="CW181" s="4">
        <v>0.88595629635857087</v>
      </c>
      <c r="CX181" s="4">
        <v>0.61518853851255706</v>
      </c>
      <c r="CY181" s="4">
        <v>8.2392217517194464</v>
      </c>
      <c r="CZ181" s="4">
        <v>5.0729748589591628</v>
      </c>
      <c r="DA181" s="4">
        <v>1</v>
      </c>
      <c r="DB181" s="4">
        <v>1.2480184317308343</v>
      </c>
      <c r="DC181" s="4">
        <v>-0.6042980713917262</v>
      </c>
    </row>
    <row r="182" spans="1:107" s="4" customFormat="1">
      <c r="A182" s="4">
        <v>181</v>
      </c>
      <c r="B182" s="4" t="s">
        <v>97</v>
      </c>
      <c r="C182" s="6">
        <v>43465</v>
      </c>
      <c r="D182" s="7">
        <v>2018</v>
      </c>
      <c r="E182" s="4">
        <v>0.75270000000000004</v>
      </c>
      <c r="F182" s="4">
        <v>3436.3330000000001</v>
      </c>
      <c r="G182" s="4">
        <v>122585.005</v>
      </c>
      <c r="H182" s="4">
        <v>26747.754000000001</v>
      </c>
      <c r="I182" s="4">
        <v>267779.663</v>
      </c>
      <c r="J182" s="4">
        <v>28556.466</v>
      </c>
      <c r="K182" s="4">
        <v>775121.80200000003</v>
      </c>
      <c r="L182" s="4">
        <v>384317.32900000003</v>
      </c>
      <c r="M182" s="4">
        <v>488.99599999999998</v>
      </c>
      <c r="N182" s="4">
        <v>0</v>
      </c>
      <c r="O182" s="4">
        <v>137235.12899999999</v>
      </c>
      <c r="P182" s="4">
        <v>125183.666</v>
      </c>
      <c r="Q182" s="4">
        <v>102997.258</v>
      </c>
      <c r="R182" s="4">
        <v>883215.571</v>
      </c>
      <c r="S182" s="4">
        <v>670773.53130000003</v>
      </c>
      <c r="T182" s="4">
        <v>0</v>
      </c>
      <c r="U182" s="4">
        <v>29698.714800000002</v>
      </c>
      <c r="V182" s="4">
        <v>615435.90630000003</v>
      </c>
      <c r="W182" s="4">
        <v>-29698.715</v>
      </c>
      <c r="X182" s="4">
        <v>51532.81</v>
      </c>
      <c r="Y182" s="4">
        <v>38279.616999999998</v>
      </c>
      <c r="Z182" s="4">
        <v>159.74799999999999</v>
      </c>
      <c r="AA182" s="4">
        <v>21834.093799999999</v>
      </c>
      <c r="AB182" s="4" t="e">
        <v>#N/A</v>
      </c>
      <c r="AC182" s="4">
        <v>0</v>
      </c>
      <c r="AD182" s="4">
        <v>28533.771499999999</v>
      </c>
      <c r="AE182" s="4">
        <v>23.066299999999998</v>
      </c>
      <c r="AF182" s="4">
        <v>346462.1507</v>
      </c>
      <c r="AG182" s="4">
        <v>9749.3192999999992</v>
      </c>
      <c r="AH182" s="4">
        <v>2923.0419999999999</v>
      </c>
      <c r="AI182" s="4">
        <v>20901.951000000001</v>
      </c>
      <c r="AJ182" s="4">
        <v>28533.771000000001</v>
      </c>
      <c r="AK182" s="4">
        <v>0</v>
      </c>
      <c r="AL182" s="4">
        <v>0</v>
      </c>
      <c r="AM182" s="4">
        <v>27422.8125</v>
      </c>
      <c r="AN182" s="4">
        <v>0</v>
      </c>
      <c r="AO182" s="4">
        <v>12672.3613</v>
      </c>
      <c r="AP182" s="4">
        <v>641752.90800000005</v>
      </c>
      <c r="AQ182" s="4">
        <v>243.0583</v>
      </c>
      <c r="AR182" s="4">
        <v>24170.268599999999</v>
      </c>
      <c r="AS182" s="4">
        <v>854659.09569999995</v>
      </c>
      <c r="AT182" s="4">
        <v>212442.0215</v>
      </c>
      <c r="AU182" s="4">
        <v>21.916</v>
      </c>
      <c r="AV182" s="4">
        <v>6783.9070000000002</v>
      </c>
      <c r="AW182" s="4">
        <v>39541.806600000004</v>
      </c>
      <c r="AX182" s="4">
        <v>0</v>
      </c>
      <c r="AY182" s="4">
        <v>24170.268599999999</v>
      </c>
      <c r="AZ182" s="4">
        <v>24170.268599999999</v>
      </c>
      <c r="BA182" s="4">
        <v>1237015.5</v>
      </c>
      <c r="BB182" s="4">
        <v>62201.8145</v>
      </c>
      <c r="BC182" s="4">
        <v>30954.175800000001</v>
      </c>
      <c r="BD182" s="4">
        <v>-45086.75</v>
      </c>
      <c r="BE182" s="4">
        <v>66813.388000000006</v>
      </c>
      <c r="BF182" s="8">
        <v>0.11454597655535924</v>
      </c>
      <c r="BG182" s="8">
        <v>0.10171328806250682</v>
      </c>
      <c r="BH182" s="5">
        <v>9749.3189999999995</v>
      </c>
      <c r="BI182" s="4">
        <v>304.15999999999997</v>
      </c>
      <c r="BJ182" s="5">
        <v>30997.249759999999</v>
      </c>
      <c r="BK182" s="5">
        <v>30997.249759999999</v>
      </c>
      <c r="BL182" s="4">
        <v>101.911</v>
      </c>
      <c r="BM182" s="5">
        <v>346462.1507</v>
      </c>
      <c r="BN182" s="5">
        <v>1</v>
      </c>
      <c r="BO182" s="4">
        <v>3475</v>
      </c>
      <c r="BP182" s="4">
        <v>0</v>
      </c>
      <c r="BQ182" s="4" t="s">
        <v>71</v>
      </c>
      <c r="BR182" s="4">
        <v>2</v>
      </c>
      <c r="BS182" s="4">
        <v>212442.0215</v>
      </c>
      <c r="BT182" s="4">
        <v>1.6308550834421427</v>
      </c>
      <c r="BU182" s="4">
        <v>0.61317526624705565</v>
      </c>
      <c r="BV182" s="4">
        <v>1</v>
      </c>
      <c r="BW182" s="4">
        <v>0</v>
      </c>
      <c r="BX182" s="4">
        <v>2.7366216576813498</v>
      </c>
      <c r="BY182" s="4">
        <v>-4.0156618215111282</v>
      </c>
      <c r="BZ182" s="4">
        <v>0.41328574797240519</v>
      </c>
      <c r="CA182" s="4">
        <v>-2.2255371856112727</v>
      </c>
      <c r="CB182" s="4">
        <v>2.6388229335836777</v>
      </c>
      <c r="CC182" s="4">
        <v>25.015374918034006</v>
      </c>
      <c r="CD182" s="4" t="s">
        <v>126</v>
      </c>
      <c r="CE182" s="4">
        <v>1</v>
      </c>
      <c r="CF182" s="4">
        <v>13.691324584557892</v>
      </c>
      <c r="CG182" s="4">
        <v>0.40096748362240997</v>
      </c>
      <c r="CH182" s="4">
        <v>0.11661621622384191</v>
      </c>
      <c r="CI182" s="4">
        <v>6.688986398066897E-2</v>
      </c>
      <c r="CJ182" s="4">
        <v>61.402783698567987</v>
      </c>
      <c r="CK182" s="4">
        <v>-31.989399907443016</v>
      </c>
      <c r="CL182" s="4">
        <v>25.015374918034006</v>
      </c>
      <c r="CM182" s="4">
        <v>-6.2655109389721968</v>
      </c>
      <c r="CN182" s="4">
        <v>-10.416465358971882</v>
      </c>
      <c r="CO182" s="4">
        <v>-34.681805301009973</v>
      </c>
      <c r="CP182" s="4">
        <v>-8.3096164550681912</v>
      </c>
      <c r="CQ182" s="4">
        <v>24794.750070000002</v>
      </c>
      <c r="CR182" s="4">
        <v>0.55175044802284179</v>
      </c>
      <c r="CS182" s="4">
        <v>3.4175220626856455E-2</v>
      </c>
      <c r="CT182" s="4">
        <v>9.0879285550212074E-2</v>
      </c>
      <c r="CU182" s="4">
        <v>0.23066277316446146</v>
      </c>
      <c r="CV182" s="4">
        <v>0.11454597655535924</v>
      </c>
      <c r="CW182" s="4">
        <v>0.87761337939545914</v>
      </c>
      <c r="CX182" s="4">
        <v>0.64598862330068718</v>
      </c>
      <c r="CY182" s="4">
        <v>6.8933315131392527</v>
      </c>
      <c r="CZ182" s="4">
        <v>11.377348242753376</v>
      </c>
      <c r="DA182" s="4">
        <v>1</v>
      </c>
      <c r="DB182" s="4">
        <v>1.3167120194624768</v>
      </c>
      <c r="DC182" s="4">
        <v>-0.31989399907443017</v>
      </c>
    </row>
    <row r="183" spans="1:107" s="4" customFormat="1">
      <c r="A183" s="4">
        <v>182</v>
      </c>
      <c r="B183" s="4" t="s">
        <v>97</v>
      </c>
      <c r="C183" s="6">
        <v>43100</v>
      </c>
      <c r="D183" s="7">
        <v>2017</v>
      </c>
      <c r="E183" s="4">
        <v>0.9829</v>
      </c>
      <c r="F183" s="4">
        <v>30.98</v>
      </c>
      <c r="G183" s="4">
        <v>93606.426999999996</v>
      </c>
      <c r="H183" s="4">
        <v>18337.417000000001</v>
      </c>
      <c r="I183" s="4">
        <v>158057.39000000001</v>
      </c>
      <c r="J183" s="4">
        <v>3635.453</v>
      </c>
      <c r="K183" s="4">
        <v>452214.603</v>
      </c>
      <c r="L183" s="4">
        <v>86338.13</v>
      </c>
      <c r="M183" s="4">
        <v>215.30799999999999</v>
      </c>
      <c r="N183" s="4">
        <v>0</v>
      </c>
      <c r="O183" s="4">
        <v>171670.459</v>
      </c>
      <c r="P183" s="4">
        <v>171670.459</v>
      </c>
      <c r="Q183" s="4">
        <v>40121.925000000003</v>
      </c>
      <c r="R183" s="4">
        <v>526325.24699999997</v>
      </c>
      <c r="S183" s="4">
        <v>267017.8125</v>
      </c>
      <c r="T183" s="4">
        <v>0</v>
      </c>
      <c r="U183" s="4">
        <v>46979.394500000002</v>
      </c>
      <c r="V183" s="4">
        <v>368267.85940000002</v>
      </c>
      <c r="W183" s="4">
        <v>-46979.392999999996</v>
      </c>
      <c r="X183" s="4">
        <v>43952.474000000002</v>
      </c>
      <c r="Y183" s="4">
        <v>17268.083999999999</v>
      </c>
      <c r="Z183" s="4">
        <v>411.16</v>
      </c>
      <c r="AA183" s="4">
        <v>-3026.9218999999998</v>
      </c>
      <c r="AB183" s="4" t="e">
        <v>#N/A</v>
      </c>
      <c r="AC183" s="4">
        <v>44988.661999999997</v>
      </c>
      <c r="AD183" s="4">
        <v>21345.9277</v>
      </c>
      <c r="AE183" s="4">
        <v>23.610099999999999</v>
      </c>
      <c r="AF183" s="4">
        <v>646117.98479999998</v>
      </c>
      <c r="AG183" s="4">
        <v>14790.525900000001</v>
      </c>
      <c r="AH183" s="4">
        <v>4571.357</v>
      </c>
      <c r="AI183" s="4">
        <v>6646.5060000000003</v>
      </c>
      <c r="AJ183" s="4">
        <v>21345.928</v>
      </c>
      <c r="AK183" s="4">
        <v>0</v>
      </c>
      <c r="AL183" s="4">
        <v>0</v>
      </c>
      <c r="AM183" s="4">
        <v>-18094.781299999999</v>
      </c>
      <c r="AN183" s="4">
        <v>0</v>
      </c>
      <c r="AO183" s="4">
        <v>19361.882799999999</v>
      </c>
      <c r="AP183" s="4">
        <v>588289.57200000004</v>
      </c>
      <c r="AQ183" s="4">
        <v>377.0575</v>
      </c>
      <c r="AR183" s="4">
        <v>35538.972699999998</v>
      </c>
      <c r="AS183" s="4">
        <v>522689.79710000003</v>
      </c>
      <c r="AT183" s="4">
        <v>259307.42970000001</v>
      </c>
      <c r="AU183" s="4">
        <v>21.761299999999999</v>
      </c>
      <c r="AV183" s="4">
        <v>9884.7978999999996</v>
      </c>
      <c r="AW183" s="4">
        <v>12978.881799999999</v>
      </c>
      <c r="AX183" s="4">
        <v>0</v>
      </c>
      <c r="AY183" s="4">
        <v>35538.972699999998</v>
      </c>
      <c r="AZ183" s="4">
        <v>35538.972699999998</v>
      </c>
      <c r="BA183" s="4">
        <v>1143314.375</v>
      </c>
      <c r="BB183" s="4">
        <v>50904.472699999998</v>
      </c>
      <c r="BC183" s="4">
        <v>45423.771500000003</v>
      </c>
      <c r="BD183" s="4">
        <v>31481.828099999999</v>
      </c>
      <c r="BE183" s="4">
        <v>38614.012000000002</v>
      </c>
      <c r="BF183" s="8">
        <v>0.11757567931496275</v>
      </c>
      <c r="BG183" s="8">
        <v>0.11737967455998104</v>
      </c>
      <c r="BH183" s="5">
        <v>14790.525</v>
      </c>
      <c r="BI183" s="4">
        <v>135.5</v>
      </c>
      <c r="BJ183" s="5">
        <v>13808.940500000001</v>
      </c>
      <c r="BK183" s="5">
        <v>24794.750070000002</v>
      </c>
      <c r="BL183" s="4">
        <v>101.911</v>
      </c>
      <c r="BM183" s="5">
        <v>646117.98479999998</v>
      </c>
      <c r="BN183" s="5">
        <v>1</v>
      </c>
      <c r="BO183" s="4">
        <v>6340</v>
      </c>
      <c r="BP183" s="4">
        <v>0</v>
      </c>
      <c r="BQ183" s="4" t="s">
        <v>71</v>
      </c>
      <c r="BR183" s="4">
        <v>1</v>
      </c>
      <c r="BS183" s="4">
        <v>259307.42970000001</v>
      </c>
      <c r="BT183" s="4">
        <v>2.4917064102155186</v>
      </c>
      <c r="BU183" s="4">
        <v>0.40133139117040101</v>
      </c>
      <c r="BV183" s="4">
        <v>0</v>
      </c>
      <c r="BW183" s="4">
        <v>1</v>
      </c>
      <c r="BX183" s="4">
        <v>6.752283479192478</v>
      </c>
      <c r="BY183" s="4">
        <v>-5.2079587579777034</v>
      </c>
      <c r="BZ183" s="4">
        <v>-1.0874594178503771</v>
      </c>
      <c r="CA183" s="4">
        <v>-0.42069254662701167</v>
      </c>
      <c r="CB183" s="4">
        <v>-0.66676687122336542</v>
      </c>
      <c r="CC183" s="4">
        <v>-6.2655109389721968</v>
      </c>
      <c r="CD183" s="4" t="s">
        <v>126</v>
      </c>
      <c r="CE183" s="4">
        <v>0.69767773760100849</v>
      </c>
      <c r="CF183" s="4">
        <v>13.173674640930434</v>
      </c>
      <c r="CG183" s="4">
        <v>1.2275978469260094</v>
      </c>
      <c r="CH183" s="4">
        <v>7.6230287695091326E-2</v>
      </c>
      <c r="CI183" s="4">
        <v>0.10893620769546472</v>
      </c>
      <c r="CJ183" s="4">
        <v>153.82865098686221</v>
      </c>
      <c r="CK183" s="4">
        <v>-34.681805301009973</v>
      </c>
      <c r="CL183" s="4">
        <v>-6.2655109389721968</v>
      </c>
      <c r="CM183" s="4">
        <v>-10.416465358971882</v>
      </c>
      <c r="CN183" s="4">
        <v>-14.456935030583562</v>
      </c>
      <c r="CO183" s="4">
        <v>-8.3096164550681912</v>
      </c>
      <c r="CP183" s="4">
        <v>23.786178268803582</v>
      </c>
      <c r="CQ183" s="4">
        <v>26452.109909999999</v>
      </c>
      <c r="CR183" s="4">
        <v>0.24026978702011612</v>
      </c>
      <c r="CS183" s="4">
        <v>3.4899327183520047E-2</v>
      </c>
      <c r="CT183" s="4">
        <v>6.326876118842284E-2</v>
      </c>
      <c r="CU183" s="4">
        <v>0.23610085068792999</v>
      </c>
      <c r="CV183" s="4">
        <v>0.11757567931496275</v>
      </c>
      <c r="CW183" s="4">
        <v>0.8591923066156848</v>
      </c>
      <c r="CX183" s="4">
        <v>0.66203447852848007</v>
      </c>
      <c r="CY183" s="4">
        <v>2.8000881648868807</v>
      </c>
      <c r="CZ183" s="4">
        <v>13.70534301354806</v>
      </c>
      <c r="DA183" s="4">
        <v>1</v>
      </c>
      <c r="DB183" s="4">
        <v>1.9711241061867359</v>
      </c>
      <c r="DC183" s="4">
        <v>-0.34681805301009971</v>
      </c>
    </row>
    <row r="184" spans="1:107" s="4" customFormat="1">
      <c r="A184" s="4">
        <v>183</v>
      </c>
      <c r="B184" s="4" t="s">
        <v>97</v>
      </c>
      <c r="C184" s="6">
        <v>42735</v>
      </c>
      <c r="D184" s="7">
        <v>2016</v>
      </c>
      <c r="E184" s="4">
        <v>1.0429999999999999</v>
      </c>
      <c r="F184" s="4" t="e">
        <v>#N/A</v>
      </c>
      <c r="G184" s="4">
        <v>81932.672999999995</v>
      </c>
      <c r="H184" s="4">
        <v>16559.271000000001</v>
      </c>
      <c r="I184" s="4">
        <v>165712.96599999999</v>
      </c>
      <c r="J184" s="4">
        <v>2791.1309999999999</v>
      </c>
      <c r="K184" s="4">
        <v>392596.36800000002</v>
      </c>
      <c r="L184" s="4">
        <v>77499.899999999994</v>
      </c>
      <c r="M184" s="4">
        <v>215.876</v>
      </c>
      <c r="N184" s="4">
        <v>0</v>
      </c>
      <c r="O184" s="4">
        <v>153428.65</v>
      </c>
      <c r="P184" s="4">
        <v>153428.65</v>
      </c>
      <c r="Q184" s="4">
        <v>50105.88</v>
      </c>
      <c r="R184" s="4">
        <v>454915.48599999998</v>
      </c>
      <c r="S184" s="4">
        <v>258838.52340000001</v>
      </c>
      <c r="T184" s="4" t="e">
        <v>#N/A</v>
      </c>
      <c r="U184" s="4">
        <v>28798.714800000002</v>
      </c>
      <c r="V184" s="4">
        <v>289202.53129999997</v>
      </c>
      <c r="W184" s="4">
        <v>-28798.714</v>
      </c>
      <c r="X184" s="4">
        <v>39523.288999999997</v>
      </c>
      <c r="Y184" s="4">
        <v>13724.258</v>
      </c>
      <c r="Z184" s="4">
        <v>103.82299999999999</v>
      </c>
      <c r="AA184" s="4">
        <v>10724.574199999999</v>
      </c>
      <c r="AB184" s="4" t="e">
        <v>#N/A</v>
      </c>
      <c r="AC184" s="4">
        <v>2023.982</v>
      </c>
      <c r="AD184" s="4">
        <v>40321.359400000001</v>
      </c>
      <c r="AE184" s="4">
        <v>21.677499999999998</v>
      </c>
      <c r="AF184" s="4">
        <v>1040174.9115</v>
      </c>
      <c r="AG184" s="4">
        <v>28301.749</v>
      </c>
      <c r="AH184" s="4">
        <v>7833.1180000000004</v>
      </c>
      <c r="AI184" s="4">
        <v>6384.2690000000002</v>
      </c>
      <c r="AJ184" s="4">
        <v>40321.360999999997</v>
      </c>
      <c r="AK184" s="4">
        <v>0</v>
      </c>
      <c r="AL184" s="4">
        <v>0</v>
      </c>
      <c r="AM184" s="4">
        <v>7898.0625</v>
      </c>
      <c r="AN184" s="4">
        <v>0</v>
      </c>
      <c r="AO184" s="4">
        <v>36134.867200000001</v>
      </c>
      <c r="AP184" s="4">
        <v>553283.98</v>
      </c>
      <c r="AQ184" s="4">
        <v>577.83299999999997</v>
      </c>
      <c r="AR184" s="4">
        <v>54408.994100000004</v>
      </c>
      <c r="AS184" s="4">
        <v>452124.3689</v>
      </c>
      <c r="AT184" s="4">
        <v>196076.97270000001</v>
      </c>
      <c r="AU184" s="4">
        <v>20.894100000000002</v>
      </c>
      <c r="AV184" s="4">
        <v>14370.9683</v>
      </c>
      <c r="AW184" s="4">
        <v>13293.674800000001</v>
      </c>
      <c r="AX184" s="4">
        <v>0</v>
      </c>
      <c r="AY184" s="4">
        <v>54408.994100000004</v>
      </c>
      <c r="AZ184" s="4">
        <v>54408.994100000004</v>
      </c>
      <c r="BA184" s="4">
        <v>1074811.5625</v>
      </c>
      <c r="BB184" s="4">
        <v>77681.136700000003</v>
      </c>
      <c r="BC184" s="4">
        <v>68779.960900000005</v>
      </c>
      <c r="BD184" s="4">
        <v>-6823.4062999999996</v>
      </c>
      <c r="BE184" s="4">
        <v>54045.618999999999</v>
      </c>
      <c r="BF184" s="8" t="e">
        <v>#N/A</v>
      </c>
      <c r="BG184" s="8">
        <v>0.10123014152073051</v>
      </c>
      <c r="BH184" s="5">
        <v>28301.75</v>
      </c>
      <c r="BI184" s="4">
        <v>193.53</v>
      </c>
      <c r="BJ184" s="5">
        <v>18406.057710000001</v>
      </c>
      <c r="BK184" s="5">
        <v>26452.109909999999</v>
      </c>
      <c r="BL184" s="4">
        <v>95.106999999999999</v>
      </c>
      <c r="BM184" s="5">
        <v>1040174.9115</v>
      </c>
      <c r="BN184" s="5">
        <v>1</v>
      </c>
      <c r="BO184" s="4">
        <v>10925.184569999999</v>
      </c>
      <c r="BP184" s="4">
        <v>0</v>
      </c>
      <c r="BQ184" s="4" t="s">
        <v>71</v>
      </c>
      <c r="BR184" s="4">
        <v>2</v>
      </c>
      <c r="BS184" s="4">
        <v>196076.97270000001</v>
      </c>
      <c r="BT184" s="4">
        <v>5.3049315132556609</v>
      </c>
      <c r="BU184" s="4">
        <v>0.1885038473166443</v>
      </c>
      <c r="BV184" s="4">
        <v>0</v>
      </c>
      <c r="BW184" s="4">
        <v>1</v>
      </c>
      <c r="BX184" s="4">
        <v>11.960242237170181</v>
      </c>
      <c r="BY184" s="4">
        <v>-2.7123276892309658</v>
      </c>
      <c r="BZ184" s="4">
        <v>-3.6506970438052053</v>
      </c>
      <c r="CA184" s="4">
        <v>1.1208851736784495</v>
      </c>
      <c r="CB184" s="4">
        <v>-4.7715822174836546</v>
      </c>
      <c r="CC184" s="4">
        <v>-10.416465358971882</v>
      </c>
      <c r="CD184" s="4" t="s">
        <v>126</v>
      </c>
      <c r="CE184" s="4">
        <v>0.48617164032444404</v>
      </c>
      <c r="CF184" s="4">
        <v>13.027866935625394</v>
      </c>
      <c r="CG184" s="4">
        <v>2.2840759676820279</v>
      </c>
      <c r="CH184" s="4">
        <v>0.11014327175487712</v>
      </c>
      <c r="CI184" s="4">
        <v>7.0816591705512938E-2</v>
      </c>
      <c r="CJ184" s="4">
        <v>114.04370070576726</v>
      </c>
      <c r="CK184" s="4">
        <v>-8.3096164550681912</v>
      </c>
      <c r="CL184" s="4">
        <v>-10.416465358971882</v>
      </c>
      <c r="CM184" s="4">
        <v>-14.456935030583562</v>
      </c>
      <c r="CN184" s="4">
        <v>168.42689150210779</v>
      </c>
      <c r="CO184" s="4">
        <v>23.786178268803582</v>
      </c>
      <c r="CP184" s="4">
        <v>34.509605342368111</v>
      </c>
      <c r="CQ184" s="4">
        <v>29527.870289999999</v>
      </c>
      <c r="CR184" s="4">
        <v>0.28050436603514528</v>
      </c>
      <c r="CS184" s="4" t="e">
        <v>#N/A</v>
      </c>
      <c r="CT184" s="4">
        <v>0.1156681655579872</v>
      </c>
      <c r="CU184" s="4">
        <v>0.21677450636929421</v>
      </c>
      <c r="CV184" s="4" t="e">
        <v>#N/A</v>
      </c>
      <c r="CW184" s="4">
        <v>0.86300946017915958</v>
      </c>
      <c r="CX184" s="4">
        <v>0.78249193613748602</v>
      </c>
      <c r="CY184" s="4">
        <v>2.0546810463952685</v>
      </c>
      <c r="CZ184" s="4">
        <v>27.748793420656483</v>
      </c>
      <c r="DA184" s="4">
        <v>0</v>
      </c>
      <c r="DB184" s="4">
        <v>1.7575261982815034</v>
      </c>
      <c r="DC184" s="4">
        <v>-8.3096164550681889E-2</v>
      </c>
    </row>
    <row r="185" spans="1:107" s="4" customFormat="1">
      <c r="A185" s="4">
        <v>184</v>
      </c>
      <c r="B185" s="4" t="s">
        <v>97</v>
      </c>
      <c r="C185" s="6">
        <v>42369</v>
      </c>
      <c r="D185" s="7">
        <v>2015</v>
      </c>
      <c r="E185" s="4">
        <v>1.0683</v>
      </c>
      <c r="F185" s="4" t="e">
        <v>#N/A</v>
      </c>
      <c r="G185" s="4">
        <v>87406.373600000006</v>
      </c>
      <c r="H185" s="4">
        <v>8395.7823000000008</v>
      </c>
      <c r="I185" s="4">
        <v>166739.29329999999</v>
      </c>
      <c r="J185" s="4">
        <v>2765.6806000000001</v>
      </c>
      <c r="K185" s="4">
        <v>347145.89850000001</v>
      </c>
      <c r="L185" s="4">
        <v>59445.688900000001</v>
      </c>
      <c r="M185" s="4">
        <v>246.92410000000001</v>
      </c>
      <c r="N185" s="4">
        <v>0</v>
      </c>
      <c r="O185" s="4">
        <v>269384.51250000001</v>
      </c>
      <c r="P185" s="4">
        <v>55092.722699999998</v>
      </c>
      <c r="Q185" s="4">
        <v>43107.936500000003</v>
      </c>
      <c r="R185" s="4">
        <v>404427.5379</v>
      </c>
      <c r="S185" s="4">
        <v>239191.0802</v>
      </c>
      <c r="T185" s="4" t="e">
        <v>#N/A</v>
      </c>
      <c r="U185" s="4">
        <v>29791.434799999999</v>
      </c>
      <c r="V185" s="4">
        <v>237688.23050000001</v>
      </c>
      <c r="W185" s="4">
        <v>-29791.434600000001</v>
      </c>
      <c r="X185" s="4">
        <v>40263.220999999998</v>
      </c>
      <c r="Y185" s="4">
        <v>11094.6422</v>
      </c>
      <c r="Z185" s="4">
        <v>78.099400000000003</v>
      </c>
      <c r="AA185" s="4">
        <v>10471.787399999999</v>
      </c>
      <c r="AB185" s="4" t="e">
        <v>#N/A</v>
      </c>
      <c r="AC185" s="4">
        <v>4101.7061000000003</v>
      </c>
      <c r="AD185" s="4">
        <v>44947.634899999997</v>
      </c>
      <c r="AE185" s="4">
        <v>11.552</v>
      </c>
      <c r="AF185" s="4">
        <v>1061382.8263000001</v>
      </c>
      <c r="AG185" s="4">
        <v>34180.841500000002</v>
      </c>
      <c r="AH185" s="4">
        <v>4464.2736000000004</v>
      </c>
      <c r="AI185" s="4">
        <v>7121.6578</v>
      </c>
      <c r="AJ185" s="4">
        <v>44947.634100000003</v>
      </c>
      <c r="AK185" s="4">
        <v>0</v>
      </c>
      <c r="AL185" s="4">
        <v>0</v>
      </c>
      <c r="AM185" s="4">
        <v>5735.9875000000002</v>
      </c>
      <c r="AN185" s="4">
        <v>0</v>
      </c>
      <c r="AO185" s="4">
        <v>38645.1152</v>
      </c>
      <c r="AP185" s="4">
        <v>495921.63429999998</v>
      </c>
      <c r="AQ185" s="4">
        <v>628.6481</v>
      </c>
      <c r="AR185" s="4">
        <v>59339.915200000003</v>
      </c>
      <c r="AS185" s="4">
        <v>401661.84139999998</v>
      </c>
      <c r="AT185" s="4">
        <v>165236.4423</v>
      </c>
      <c r="AU185" s="4">
        <v>17.0441</v>
      </c>
      <c r="AV185" s="4">
        <v>12191.9725</v>
      </c>
      <c r="AW185" s="4">
        <v>13199.155500000001</v>
      </c>
      <c r="AX185" s="4">
        <v>0</v>
      </c>
      <c r="AY185" s="4">
        <v>59339.9133</v>
      </c>
      <c r="AZ185" s="4">
        <v>59339.9133</v>
      </c>
      <c r="BA185" s="4">
        <v>955099.43200000003</v>
      </c>
      <c r="BB185" s="4">
        <v>82761.2022</v>
      </c>
      <c r="BC185" s="4">
        <v>71531.888200000001</v>
      </c>
      <c r="BD185" s="4">
        <v>-34846.5507</v>
      </c>
      <c r="BE185" s="4">
        <v>56042.276300000005</v>
      </c>
      <c r="BF185" s="8" t="e">
        <v>#N/A</v>
      </c>
      <c r="BG185" s="8">
        <v>5.1833651378442071E-2</v>
      </c>
      <c r="BH185" s="5">
        <v>34180.8413</v>
      </c>
      <c r="BI185" s="4">
        <v>222.07</v>
      </c>
      <c r="BJ185" s="5">
        <v>21120.411489999999</v>
      </c>
      <c r="BK185" s="5">
        <v>29527.870289999999</v>
      </c>
      <c r="BL185" s="4">
        <v>95.106999999999999</v>
      </c>
      <c r="BM185" s="5">
        <v>1061382.8263000001</v>
      </c>
      <c r="BN185" s="5">
        <v>1</v>
      </c>
      <c r="BO185" s="4">
        <v>11151.633789</v>
      </c>
      <c r="BP185" s="4">
        <v>0</v>
      </c>
      <c r="BQ185" s="4" t="s">
        <v>71</v>
      </c>
      <c r="BR185" s="4">
        <v>2</v>
      </c>
      <c r="BS185" s="4">
        <v>165236.4423</v>
      </c>
      <c r="BT185" s="4">
        <v>6.4234185360453022</v>
      </c>
      <c r="BU185" s="4">
        <v>0.15568034285613727</v>
      </c>
      <c r="BV185" s="4">
        <v>0</v>
      </c>
      <c r="BW185" s="4">
        <v>1</v>
      </c>
      <c r="BX185" s="4">
        <v>14.672569926401147</v>
      </c>
      <c r="BY185" s="4">
        <v>1.2436748903748516</v>
      </c>
      <c r="BZ185" s="4">
        <v>-3.9786494229065994</v>
      </c>
      <c r="CA185" s="4">
        <v>2.1317014006094523</v>
      </c>
      <c r="CB185" s="4">
        <v>-6.1103508235160522</v>
      </c>
      <c r="CC185" s="4">
        <v>-14.456935030583562</v>
      </c>
      <c r="CD185" s="4" t="s">
        <v>126</v>
      </c>
      <c r="CE185" s="4">
        <v>0.49760555160770681</v>
      </c>
      <c r="CF185" s="4">
        <v>12.910227859507376</v>
      </c>
      <c r="CG185" s="4">
        <v>2.622468391439432</v>
      </c>
      <c r="CH185" s="4">
        <v>0.10659001294481338</v>
      </c>
      <c r="CI185" s="4">
        <v>6.2096013429290352E-2</v>
      </c>
      <c r="CJ185" s="4">
        <v>50.808451159397549</v>
      </c>
      <c r="CK185" s="4">
        <v>23.786178268803582</v>
      </c>
      <c r="CL185" s="4">
        <v>-14.456935030583562</v>
      </c>
      <c r="CM185" s="4">
        <v>168.42689150210779</v>
      </c>
      <c r="CN185" s="4">
        <v>66.207744314689606</v>
      </c>
      <c r="CO185" s="4">
        <v>34.509605342368111</v>
      </c>
      <c r="CP185" s="4">
        <v>42.024611362653651</v>
      </c>
      <c r="CQ185" s="4">
        <v>34518.134579999998</v>
      </c>
      <c r="CR185" s="4">
        <v>0.25357725621878335</v>
      </c>
      <c r="CS185" s="4" t="e">
        <v>#N/A</v>
      </c>
      <c r="CT185" s="4">
        <v>0.18878893815690145</v>
      </c>
      <c r="CU185" s="4">
        <v>0.11551973844290676</v>
      </c>
      <c r="CV185" s="4" t="e">
        <v>#N/A</v>
      </c>
      <c r="CW185" s="4">
        <v>0.85836365224426525</v>
      </c>
      <c r="CX185" s="4">
        <v>1.6302972198524515</v>
      </c>
      <c r="CY185" s="4">
        <v>1.6801216745009337</v>
      </c>
      <c r="CZ185" s="4">
        <v>35.91212233452935</v>
      </c>
      <c r="DA185" s="4">
        <v>1</v>
      </c>
      <c r="DB185" s="4">
        <v>1.6908136271713698</v>
      </c>
      <c r="DC185" s="4">
        <v>0.23786178268803587</v>
      </c>
    </row>
    <row r="186" spans="1:107" s="4" customFormat="1">
      <c r="A186" s="4">
        <v>185</v>
      </c>
      <c r="B186" s="4" t="s">
        <v>97</v>
      </c>
      <c r="C186" s="6">
        <v>42004</v>
      </c>
      <c r="D186" s="7">
        <v>2014</v>
      </c>
      <c r="E186" s="4">
        <v>1.1083000000000001</v>
      </c>
      <c r="F186" s="4" t="e">
        <v>#N/A</v>
      </c>
      <c r="G186" s="4">
        <v>68363.257100000003</v>
      </c>
      <c r="H186" s="4">
        <v>18318.133699999998</v>
      </c>
      <c r="I186" s="4">
        <v>151255.88639999999</v>
      </c>
      <c r="J186" s="4">
        <v>2352.5248999999999</v>
      </c>
      <c r="K186" s="4">
        <v>304684.53499999997</v>
      </c>
      <c r="L186" s="4">
        <v>45983.106399999997</v>
      </c>
      <c r="M186" s="4">
        <v>491.98790000000002</v>
      </c>
      <c r="N186" s="4">
        <v>0</v>
      </c>
      <c r="O186" s="4">
        <v>193754.2432</v>
      </c>
      <c r="P186" s="4">
        <v>60915.808499999999</v>
      </c>
      <c r="Q186" s="4">
        <v>53072.136599999998</v>
      </c>
      <c r="R186" s="4">
        <v>356972.26370000001</v>
      </c>
      <c r="S186" s="4">
        <v>208232.82269999999</v>
      </c>
      <c r="T186" s="4" t="e">
        <v>#N/A</v>
      </c>
      <c r="U186" s="4">
        <v>36669.542500000003</v>
      </c>
      <c r="V186" s="4">
        <v>205716.3646</v>
      </c>
      <c r="W186" s="4">
        <v>-36669.543599999997</v>
      </c>
      <c r="X186" s="4">
        <v>29399.497599999999</v>
      </c>
      <c r="Y186" s="4">
        <v>9092.1113000000005</v>
      </c>
      <c r="Z186" s="4">
        <v>171.5684</v>
      </c>
      <c r="AA186" s="4">
        <v>-7270.0452999999998</v>
      </c>
      <c r="AB186" s="4" t="e">
        <v>#N/A</v>
      </c>
      <c r="AC186" s="4">
        <v>9179.4766999999993</v>
      </c>
      <c r="AD186" s="4">
        <v>42831.669399999999</v>
      </c>
      <c r="AE186" s="4">
        <v>23.7135</v>
      </c>
      <c r="AF186" s="4">
        <v>916870.61769999994</v>
      </c>
      <c r="AG186" s="4">
        <v>28719.8017</v>
      </c>
      <c r="AH186" s="4">
        <v>8927.5000999999993</v>
      </c>
      <c r="AI186" s="4">
        <v>3684.6931</v>
      </c>
      <c r="AJ186" s="4">
        <v>42831.668700000002</v>
      </c>
      <c r="AK186" s="4">
        <v>0</v>
      </c>
      <c r="AL186" s="4">
        <v>0</v>
      </c>
      <c r="AM186" s="4">
        <v>31249.648000000001</v>
      </c>
      <c r="AN186" s="4">
        <v>0</v>
      </c>
      <c r="AO186" s="4">
        <v>37647.302000000003</v>
      </c>
      <c r="AP186" s="4">
        <v>417165.41800000001</v>
      </c>
      <c r="AQ186" s="4">
        <v>505.40300000000002</v>
      </c>
      <c r="AR186" s="4">
        <v>47937.4306</v>
      </c>
      <c r="AS186" s="4">
        <v>354619.72869999998</v>
      </c>
      <c r="AT186" s="4">
        <v>148739.45110000001</v>
      </c>
      <c r="AU186" s="4">
        <v>23.1203</v>
      </c>
      <c r="AV186" s="4">
        <v>14416.3626</v>
      </c>
      <c r="AW186" s="4">
        <v>6681.0159999999996</v>
      </c>
      <c r="AX186" s="4">
        <v>0</v>
      </c>
      <c r="AY186" s="4">
        <v>47937.4306</v>
      </c>
      <c r="AZ186" s="4">
        <v>47937.4306</v>
      </c>
      <c r="BA186" s="4">
        <v>767555.24750000006</v>
      </c>
      <c r="BB186" s="4">
        <v>69164.317299999995</v>
      </c>
      <c r="BC186" s="4">
        <v>62353.792600000001</v>
      </c>
      <c r="BD186" s="4">
        <v>-41761.714800000002</v>
      </c>
      <c r="BE186" s="4">
        <v>51923.78</v>
      </c>
      <c r="BF186" s="8" t="e">
        <v>#N/A</v>
      </c>
      <c r="BG186" s="8">
        <v>0.12435960046048165</v>
      </c>
      <c r="BH186" s="5">
        <v>28719.801899999999</v>
      </c>
      <c r="BI186" s="4">
        <v>284.64</v>
      </c>
      <c r="BJ186" s="5">
        <v>27071.25648</v>
      </c>
      <c r="BK186" s="5">
        <v>34518.134579999998</v>
      </c>
      <c r="BL186" s="4">
        <v>95.106999999999999</v>
      </c>
      <c r="BM186" s="5">
        <v>916870.61769999994</v>
      </c>
      <c r="BN186" s="5">
        <v>1</v>
      </c>
      <c r="BO186" s="4">
        <v>9635.0195309999999</v>
      </c>
      <c r="BP186" s="4">
        <v>0</v>
      </c>
      <c r="BQ186" s="4" t="s">
        <v>71</v>
      </c>
      <c r="BR186" s="4">
        <v>2</v>
      </c>
      <c r="BS186" s="4">
        <v>148739.45110000001</v>
      </c>
      <c r="BT186" s="4">
        <v>6.1642732369878965</v>
      </c>
      <c r="BU186" s="4">
        <v>0.16222512558327784</v>
      </c>
      <c r="BV186" s="4">
        <v>1</v>
      </c>
      <c r="BW186" s="4">
        <v>0</v>
      </c>
      <c r="BX186" s="4">
        <v>13.428895036026296</v>
      </c>
      <c r="BY186" s="4">
        <v>0.20657515897507928</v>
      </c>
      <c r="BZ186" s="4">
        <v>-2.2255371856112727</v>
      </c>
      <c r="CA186" s="4">
        <v>1.4084908815525459</v>
      </c>
      <c r="CB186" s="4">
        <v>-3.6340280671638183</v>
      </c>
      <c r="CC186" s="4">
        <v>168.42689150210779</v>
      </c>
      <c r="CD186" s="4" t="s">
        <v>126</v>
      </c>
      <c r="CE186" s="4">
        <v>0.72006643134519599</v>
      </c>
      <c r="CF186" s="4">
        <v>12.785413365026454</v>
      </c>
      <c r="CG186" s="4">
        <v>2.5670280179104488</v>
      </c>
      <c r="CH186" s="4">
        <v>0.14867299786798532</v>
      </c>
      <c r="CI186" s="4">
        <v>0.12221591489667964</v>
      </c>
      <c r="CJ186" s="4">
        <v>203.76959968079524</v>
      </c>
      <c r="CK186" s="4">
        <v>34.509605342368111</v>
      </c>
      <c r="CL186" s="4">
        <v>168.42689150210779</v>
      </c>
      <c r="CM186" s="4">
        <v>66.207744314689606</v>
      </c>
      <c r="CN186" s="4">
        <v>259.09548573195042</v>
      </c>
      <c r="CO186" s="4">
        <v>42.024611362653651</v>
      </c>
      <c r="CP186" s="4">
        <v>103.86571942872598</v>
      </c>
      <c r="CQ186" s="4">
        <v>12859.41747</v>
      </c>
      <c r="CR186" s="4">
        <v>0.27748722540316506</v>
      </c>
      <c r="CS186" s="4" t="e">
        <v>#N/A</v>
      </c>
      <c r="CT186" s="4">
        <v>0.3575731043947481</v>
      </c>
      <c r="CU186" s="4">
        <v>0.23713518966113425</v>
      </c>
      <c r="CV186" s="4" t="e">
        <v>#N/A</v>
      </c>
      <c r="CW186" s="4">
        <v>0.85352439386175194</v>
      </c>
      <c r="CX186" s="4">
        <v>1.3026419135413898</v>
      </c>
      <c r="CY186" s="4">
        <v>1.5549158651392481</v>
      </c>
      <c r="CZ186" s="4">
        <v>32.22912969321829</v>
      </c>
      <c r="DA186" s="4">
        <v>1</v>
      </c>
      <c r="DB186" s="4">
        <v>1.7142939286487424</v>
      </c>
      <c r="DC186" s="4">
        <v>0.34509605342368121</v>
      </c>
    </row>
    <row r="187" spans="1:107" s="4" customFormat="1">
      <c r="A187" s="4">
        <v>186</v>
      </c>
      <c r="B187" s="4" t="s">
        <v>97</v>
      </c>
      <c r="C187" s="6">
        <v>41639</v>
      </c>
      <c r="D187" s="7">
        <v>2013</v>
      </c>
      <c r="E187" s="4">
        <v>0.75729999999999997</v>
      </c>
      <c r="F187" s="4" t="e">
        <v>#N/A</v>
      </c>
      <c r="G187" s="4">
        <v>47775.727899999998</v>
      </c>
      <c r="H187" s="4">
        <v>5961.0573999999997</v>
      </c>
      <c r="I187" s="4">
        <v>96599.734500000006</v>
      </c>
      <c r="J187" s="4">
        <v>2118.4322999999999</v>
      </c>
      <c r="K187" s="4">
        <v>241935.0883</v>
      </c>
      <c r="L187" s="4">
        <v>37630.568599999999</v>
      </c>
      <c r="M187" s="4">
        <v>1156.4355</v>
      </c>
      <c r="N187" s="4">
        <v>0</v>
      </c>
      <c r="O187" s="4">
        <v>91294.130900000004</v>
      </c>
      <c r="P187" s="4">
        <v>77537.9231</v>
      </c>
      <c r="Q187" s="4">
        <v>36503.080199999997</v>
      </c>
      <c r="R187" s="4">
        <v>269534.14779999998</v>
      </c>
      <c r="S187" s="4">
        <v>142735.25440000001</v>
      </c>
      <c r="T187" s="4" t="e">
        <v>#N/A</v>
      </c>
      <c r="U187" s="4">
        <v>29953.504300000001</v>
      </c>
      <c r="V187" s="4">
        <v>172934.4056</v>
      </c>
      <c r="W187" s="4">
        <v>-29953.504000000001</v>
      </c>
      <c r="X187" s="4">
        <v>20745.746800000001</v>
      </c>
      <c r="Y187" s="4">
        <v>7437.6705000000002</v>
      </c>
      <c r="Z187" s="4">
        <v>591.18330000000003</v>
      </c>
      <c r="AA187" s="4">
        <v>-9207.7582000000002</v>
      </c>
      <c r="AB187" s="4" t="e">
        <v>#N/A</v>
      </c>
      <c r="AC187" s="4">
        <v>1668.4469999999999</v>
      </c>
      <c r="AD187" s="4">
        <v>29026.5599</v>
      </c>
      <c r="AE187" s="4">
        <v>22.357500000000002</v>
      </c>
      <c r="AF187" s="4">
        <v>871553.61109999998</v>
      </c>
      <c r="AG187" s="4">
        <v>21221.0137</v>
      </c>
      <c r="AH187" s="4">
        <v>6110.7016999999996</v>
      </c>
      <c r="AI187" s="4">
        <v>2613.3274000000001</v>
      </c>
      <c r="AJ187" s="4">
        <v>29026.560000000001</v>
      </c>
      <c r="AK187" s="4">
        <v>0</v>
      </c>
      <c r="AL187" s="4">
        <v>0</v>
      </c>
      <c r="AM187" s="4">
        <v>12849.8982</v>
      </c>
      <c r="AN187" s="4">
        <v>0</v>
      </c>
      <c r="AO187" s="4">
        <v>27331.715499999998</v>
      </c>
      <c r="AP187" s="4">
        <v>307287.62719999999</v>
      </c>
      <c r="AQ187" s="4">
        <v>376.52870000000001</v>
      </c>
      <c r="AR187" s="4">
        <v>35638.670100000003</v>
      </c>
      <c r="AS187" s="4">
        <v>267415.71139999997</v>
      </c>
      <c r="AT187" s="4">
        <v>126798.901</v>
      </c>
      <c r="AU187" s="4">
        <v>22.148199999999999</v>
      </c>
      <c r="AV187" s="4">
        <v>10138.8997</v>
      </c>
      <c r="AW187" s="4">
        <v>4971.9925000000003</v>
      </c>
      <c r="AX187" s="4">
        <v>0</v>
      </c>
      <c r="AY187" s="4">
        <v>35638.667200000004</v>
      </c>
      <c r="AZ187" s="4">
        <v>35638.667200000004</v>
      </c>
      <c r="BA187" s="4">
        <v>579993.28049999999</v>
      </c>
      <c r="BB187" s="4">
        <v>49383.5334</v>
      </c>
      <c r="BC187" s="4">
        <v>45777.568800000001</v>
      </c>
      <c r="BD187" s="4">
        <v>-29000.364799999999</v>
      </c>
      <c r="BE187" s="4">
        <v>36464.230500000005</v>
      </c>
      <c r="BF187" s="8" t="e">
        <v>#N/A</v>
      </c>
      <c r="BG187" s="8">
        <v>7.3680253230923726E-2</v>
      </c>
      <c r="BH187" s="5">
        <v>21221.0131</v>
      </c>
      <c r="BI187" s="4">
        <v>89.15</v>
      </c>
      <c r="BJ187" s="5">
        <v>8478.7890500000012</v>
      </c>
      <c r="BK187" s="5">
        <v>12859.41747</v>
      </c>
      <c r="BL187" s="4">
        <v>95.106999999999999</v>
      </c>
      <c r="BM187" s="5">
        <v>871553.61109999998</v>
      </c>
      <c r="BN187" s="5">
        <v>1</v>
      </c>
      <c r="BO187" s="4">
        <v>9155.7021480000003</v>
      </c>
      <c r="BP187" s="4">
        <v>0</v>
      </c>
      <c r="BQ187" s="4" t="s">
        <v>71</v>
      </c>
      <c r="BR187" s="4">
        <v>1</v>
      </c>
      <c r="BS187" s="4">
        <v>126798.901</v>
      </c>
      <c r="BT187" s="4">
        <v>6.8735107656808472</v>
      </c>
      <c r="BU187" s="4">
        <v>0.1454860600485211</v>
      </c>
      <c r="BV187" s="4">
        <v>1</v>
      </c>
      <c r="BW187" s="4">
        <v>0</v>
      </c>
      <c r="BX187" s="4">
        <v>13.222319877051216</v>
      </c>
      <c r="BY187" s="4">
        <v>1.9124054716854175</v>
      </c>
      <c r="BZ187" s="4">
        <v>-0.42069254662701167</v>
      </c>
      <c r="CA187" s="4">
        <v>3.6175318614684104</v>
      </c>
      <c r="CB187" s="4">
        <v>-4.0382244080954219</v>
      </c>
      <c r="CC187" s="4">
        <v>66.207744314689606</v>
      </c>
      <c r="CD187" s="4" t="s">
        <v>126</v>
      </c>
      <c r="CE187" s="4">
        <v>0.36082767623812823</v>
      </c>
      <c r="CF187" s="4">
        <v>12.504450369282148</v>
      </c>
      <c r="CG187" s="4">
        <v>3.2306532263064747</v>
      </c>
      <c r="CH187" s="4">
        <v>0.1354302617977966</v>
      </c>
      <c r="CI187" s="4">
        <v>5.9977501594021231E-2</v>
      </c>
      <c r="CJ187" s="4">
        <v>82.914672119413098</v>
      </c>
      <c r="CK187" s="4">
        <v>42.024611362653651</v>
      </c>
      <c r="CL187" s="4">
        <v>66.207744314689606</v>
      </c>
      <c r="CM187" s="4">
        <v>259.09548573195042</v>
      </c>
      <c r="CN187" s="4">
        <v>266.45872804652254</v>
      </c>
      <c r="CO187" s="4">
        <v>103.86571942872598</v>
      </c>
      <c r="CP187" s="4">
        <v>21.455894962962518</v>
      </c>
      <c r="CQ187" s="4">
        <v>7736.9544500000002</v>
      </c>
      <c r="CR187" s="4">
        <v>0.27504362399011767</v>
      </c>
      <c r="CS187" s="4" t="e">
        <v>#N/A</v>
      </c>
      <c r="CT187" s="4">
        <v>0.2742010737902123</v>
      </c>
      <c r="CU187" s="4">
        <v>0.22357549053223535</v>
      </c>
      <c r="CV187" s="4" t="e">
        <v>#N/A</v>
      </c>
      <c r="CW187" s="4">
        <v>0.89760459027076944</v>
      </c>
      <c r="CX187" s="4">
        <v>0.71999149976859822</v>
      </c>
      <c r="CY187" s="4">
        <v>1.8695743874260553</v>
      </c>
      <c r="CZ187" s="4">
        <v>28.106448020397281</v>
      </c>
      <c r="DA187" s="4">
        <v>0</v>
      </c>
      <c r="DB187" s="4">
        <v>1.888350211256568</v>
      </c>
      <c r="DC187" s="4">
        <v>0.42024611362653652</v>
      </c>
    </row>
    <row r="188" spans="1:107" s="4" customFormat="1">
      <c r="A188" s="4">
        <v>187</v>
      </c>
      <c r="B188" s="4" t="s">
        <v>97</v>
      </c>
      <c r="C188" s="6">
        <v>41274</v>
      </c>
      <c r="D188" s="7">
        <v>2012</v>
      </c>
      <c r="E188" s="4">
        <v>0.72350000000000003</v>
      </c>
      <c r="F188" s="4" t="e">
        <v>#N/A</v>
      </c>
      <c r="G188" s="4">
        <v>42704.900699999998</v>
      </c>
      <c r="H188" s="4">
        <v>12528.3611</v>
      </c>
      <c r="I188" s="4">
        <v>77354.5389</v>
      </c>
      <c r="J188" s="4">
        <v>526.29179999999997</v>
      </c>
      <c r="K188" s="4">
        <v>192524.62580000001</v>
      </c>
      <c r="L188" s="4">
        <v>38479.440199999997</v>
      </c>
      <c r="M188" s="4">
        <v>881.98109999999997</v>
      </c>
      <c r="N188" s="4">
        <v>0</v>
      </c>
      <c r="O188" s="4">
        <v>59842.707900000001</v>
      </c>
      <c r="P188" s="4">
        <v>54483.258600000001</v>
      </c>
      <c r="Q188" s="4">
        <v>25274.75</v>
      </c>
      <c r="R188" s="4">
        <v>221869.97089999999</v>
      </c>
      <c r="S188" s="4">
        <v>122030.5482</v>
      </c>
      <c r="T188" s="4" t="e">
        <v>#N/A</v>
      </c>
      <c r="U188" s="4">
        <v>26653.622599999999</v>
      </c>
      <c r="V188" s="4">
        <v>144515.4296</v>
      </c>
      <c r="W188" s="4">
        <v>-26653.622200000002</v>
      </c>
      <c r="X188" s="4">
        <v>24922.462</v>
      </c>
      <c r="Y188" s="4">
        <v>6005.6383999999998</v>
      </c>
      <c r="Z188" s="4">
        <v>229.79</v>
      </c>
      <c r="AA188" s="4">
        <v>-1731.16</v>
      </c>
      <c r="AB188" s="4" t="e">
        <v>#N/A</v>
      </c>
      <c r="AC188" s="4">
        <v>436.79950000000002</v>
      </c>
      <c r="AD188" s="4">
        <v>20221.2978</v>
      </c>
      <c r="AE188" s="4">
        <v>21.421700000000001</v>
      </c>
      <c r="AF188" s="4">
        <v>455771.6287</v>
      </c>
      <c r="AG188" s="4">
        <v>14743.6451</v>
      </c>
      <c r="AH188" s="4">
        <v>4019.3555000000001</v>
      </c>
      <c r="AI188" s="4">
        <v>2170.3858</v>
      </c>
      <c r="AJ188" s="4">
        <v>20221.298500000001</v>
      </c>
      <c r="AK188" s="4">
        <v>0</v>
      </c>
      <c r="AL188" s="4">
        <v>0</v>
      </c>
      <c r="AM188" s="4">
        <v>14255.010700000001</v>
      </c>
      <c r="AN188" s="4">
        <v>0</v>
      </c>
      <c r="AO188" s="4">
        <v>18763.000700000001</v>
      </c>
      <c r="AP188" s="4">
        <v>241161.01730000001</v>
      </c>
      <c r="AQ188" s="4">
        <v>263.18180000000001</v>
      </c>
      <c r="AR188" s="4">
        <v>25093.304700000001</v>
      </c>
      <c r="AS188" s="4">
        <v>221343.6735</v>
      </c>
      <c r="AT188" s="4">
        <v>99839.4182</v>
      </c>
      <c r="AU188" s="4">
        <v>22.269100000000002</v>
      </c>
      <c r="AV188" s="4">
        <v>7188.9745000000003</v>
      </c>
      <c r="AW188" s="4">
        <v>4051.57</v>
      </c>
      <c r="AX188" s="4">
        <v>0</v>
      </c>
      <c r="AY188" s="4">
        <v>25093.303800000002</v>
      </c>
      <c r="AZ188" s="4">
        <v>25093.303800000002</v>
      </c>
      <c r="BA188" s="4">
        <v>448234.21090000001</v>
      </c>
      <c r="BB188" s="4">
        <v>34971.778899999998</v>
      </c>
      <c r="BC188" s="4">
        <v>32282.2788</v>
      </c>
      <c r="BD188" s="4">
        <v>-19175.7451</v>
      </c>
      <c r="BE188" s="4">
        <v>26226.936900000001</v>
      </c>
      <c r="BF188" s="8" t="e">
        <v>#N/A</v>
      </c>
      <c r="BG188" s="8">
        <v>0.17336205981831532</v>
      </c>
      <c r="BH188" s="5">
        <v>14743.6446</v>
      </c>
      <c r="BI188" s="4">
        <v>55.02</v>
      </c>
      <c r="BJ188" s="5">
        <v>5232.7871400000004</v>
      </c>
      <c r="BK188" s="5">
        <v>7736.9544500000002</v>
      </c>
      <c r="BL188" s="4">
        <v>95.106999999999999</v>
      </c>
      <c r="BM188" s="5">
        <v>455771.6287</v>
      </c>
      <c r="BN188" s="5">
        <v>1</v>
      </c>
      <c r="BO188" s="4">
        <v>4753.845703</v>
      </c>
      <c r="BP188" s="4">
        <v>0</v>
      </c>
      <c r="BQ188" s="4" t="s">
        <v>71</v>
      </c>
      <c r="BR188" s="4">
        <v>1</v>
      </c>
      <c r="BS188" s="4">
        <v>99839.4182</v>
      </c>
      <c r="BT188" s="4">
        <v>4.5650469215174176</v>
      </c>
      <c r="BU188" s="4">
        <v>0.21905579881040982</v>
      </c>
      <c r="BV188" s="4">
        <v>1</v>
      </c>
      <c r="BW188" s="4">
        <v>0</v>
      </c>
      <c r="BX188" s="4">
        <v>11.309914405365799</v>
      </c>
      <c r="BY188" s="4">
        <v>4.2761235711678607</v>
      </c>
      <c r="BZ188" s="4">
        <v>1.1208851736784495</v>
      </c>
      <c r="CA188" s="4" t="e">
        <v>#N/A</v>
      </c>
      <c r="CB188" s="4" t="e">
        <v>#N/A</v>
      </c>
      <c r="CC188" s="4">
        <v>259.09548573195042</v>
      </c>
      <c r="CD188" s="4" t="s">
        <v>126</v>
      </c>
      <c r="CE188" s="4">
        <v>0.30832745307933507</v>
      </c>
      <c r="CF188" s="4">
        <v>12.309846772588735</v>
      </c>
      <c r="CG188" s="4">
        <v>2.0377881758455714</v>
      </c>
      <c r="CH188" s="4">
        <v>0.11391694828044889</v>
      </c>
      <c r="CI188" s="4">
        <v>7.2336415330259141E-2</v>
      </c>
      <c r="CJ188" s="4">
        <v>72.058185348185106</v>
      </c>
      <c r="CK188" s="4">
        <v>103.86571942872598</v>
      </c>
      <c r="CL188" s="4">
        <v>259.09548573195042</v>
      </c>
      <c r="CM188" s="4">
        <v>266.45872804652254</v>
      </c>
      <c r="CN188" s="4" t="e">
        <v>#DIV/0!</v>
      </c>
      <c r="CO188" s="4">
        <v>21.455894962962518</v>
      </c>
      <c r="CP188" s="4" t="e">
        <v>#DIV/0!</v>
      </c>
      <c r="CQ188" s="4">
        <v>2154.5674500000005</v>
      </c>
      <c r="CR188" s="4">
        <v>0.28734934223584019</v>
      </c>
      <c r="CS188" s="4" t="e">
        <v>#N/A</v>
      </c>
      <c r="CT188" s="4">
        <v>0.34231564078500321</v>
      </c>
      <c r="CU188" s="4">
        <v>0.21421709481682213</v>
      </c>
      <c r="CV188" s="4" t="e">
        <v>#N/A</v>
      </c>
      <c r="CW188" s="4">
        <v>0.86773629175249523</v>
      </c>
      <c r="CX188" s="4">
        <v>0.59938958959197941</v>
      </c>
      <c r="CY188" s="4">
        <v>1.9531762056437476</v>
      </c>
      <c r="CZ188" s="4">
        <v>25.133663889880321</v>
      </c>
      <c r="DA188" s="4">
        <v>0</v>
      </c>
      <c r="DB188" s="4">
        <v>1.8181510627680681</v>
      </c>
      <c r="DC188" s="4">
        <v>1.03865719428726</v>
      </c>
    </row>
    <row r="189" spans="1:107" s="4" customFormat="1">
      <c r="A189" s="4">
        <v>188</v>
      </c>
      <c r="B189" s="4" t="s">
        <v>97</v>
      </c>
      <c r="C189" s="6">
        <v>40908</v>
      </c>
      <c r="D189" s="7">
        <v>2011</v>
      </c>
      <c r="E189" s="4">
        <v>0.748</v>
      </c>
      <c r="F189" s="4" t="e">
        <v>#N/A</v>
      </c>
      <c r="G189" s="4">
        <v>33071.659500000002</v>
      </c>
      <c r="H189" s="4">
        <v>17167.343000000001</v>
      </c>
      <c r="I189" s="4">
        <v>46565.348100000003</v>
      </c>
      <c r="J189" s="4">
        <v>284.1456</v>
      </c>
      <c r="K189" s="4">
        <v>144813.2035</v>
      </c>
      <c r="L189" s="4">
        <v>45761.42</v>
      </c>
      <c r="M189" s="4">
        <v>171.9973</v>
      </c>
      <c r="N189" s="4">
        <v>0</v>
      </c>
      <c r="O189" s="4">
        <v>41249.527999999998</v>
      </c>
      <c r="P189" s="4">
        <v>30881.473399999999</v>
      </c>
      <c r="Q189" s="4">
        <v>6173.7825000000003</v>
      </c>
      <c r="R189" s="4">
        <v>174994.4161</v>
      </c>
      <c r="S189" s="4">
        <v>96472.531799999997</v>
      </c>
      <c r="T189" s="4" t="e">
        <v>#N/A</v>
      </c>
      <c r="U189" s="4">
        <v>26856.2163</v>
      </c>
      <c r="V189" s="4">
        <v>128429.0638</v>
      </c>
      <c r="W189" s="4">
        <v>-26856.216199999999</v>
      </c>
      <c r="X189" s="4">
        <v>20699.0396</v>
      </c>
      <c r="Y189" s="4">
        <v>4497.8779000000004</v>
      </c>
      <c r="Z189" s="4">
        <v>163.13499999999999</v>
      </c>
      <c r="AA189" s="4">
        <v>-6157.1767</v>
      </c>
      <c r="AB189" s="4" t="e">
        <v>#N/A</v>
      </c>
      <c r="AC189" s="4">
        <v>14190.511500000001</v>
      </c>
      <c r="AD189" s="4">
        <v>12622.966899999999</v>
      </c>
      <c r="AE189" s="4">
        <v>24.453499999999998</v>
      </c>
      <c r="AF189" s="4">
        <v>266264.8554</v>
      </c>
      <c r="AG189" s="4">
        <v>8400.5013999999992</v>
      </c>
      <c r="AH189" s="4">
        <v>2719.1480999999999</v>
      </c>
      <c r="AI189" s="4">
        <v>2347.2424999999998</v>
      </c>
      <c r="AJ189" s="4">
        <v>12622.966700000001</v>
      </c>
      <c r="AK189" s="4">
        <v>0</v>
      </c>
      <c r="AL189" s="4">
        <v>116.0998</v>
      </c>
      <c r="AM189" s="4">
        <v>4171.4565000000002</v>
      </c>
      <c r="AN189" s="4">
        <v>0</v>
      </c>
      <c r="AO189" s="4">
        <v>11119.6495</v>
      </c>
      <c r="AP189" s="4">
        <v>179660.43900000001</v>
      </c>
      <c r="AQ189" s="4">
        <v>134.547</v>
      </c>
      <c r="AR189" s="4">
        <v>12308.7407</v>
      </c>
      <c r="AS189" s="4">
        <v>174710.2665</v>
      </c>
      <c r="AT189" s="4">
        <v>78405.783200000005</v>
      </c>
      <c r="AU189" s="4">
        <v>25.387499999999999</v>
      </c>
      <c r="AV189" s="4">
        <v>4188.152</v>
      </c>
      <c r="AW189" s="4">
        <v>3686.4250000000002</v>
      </c>
      <c r="AX189" s="4">
        <v>0</v>
      </c>
      <c r="AY189" s="4">
        <v>12308.7412</v>
      </c>
      <c r="AZ189" s="4">
        <v>12308.7412</v>
      </c>
      <c r="BA189" s="4">
        <v>335834.77860000002</v>
      </c>
      <c r="BB189" s="4">
        <v>18365.1541</v>
      </c>
      <c r="BC189" s="4">
        <v>16496.892800000001</v>
      </c>
      <c r="BD189" s="4">
        <v>2599.9092999999998</v>
      </c>
      <c r="BE189" s="4">
        <v>17120.8446</v>
      </c>
      <c r="BF189" s="8" t="e">
        <v>#N/A</v>
      </c>
      <c r="BG189" s="8">
        <v>0.37236573992238658</v>
      </c>
      <c r="BH189" s="5">
        <v>8400.5017000000007</v>
      </c>
      <c r="BI189" s="4">
        <v>18.260000000000002</v>
      </c>
      <c r="BJ189" s="5">
        <v>1736.6538200000002</v>
      </c>
      <c r="BK189" s="5">
        <v>2154.5674500000005</v>
      </c>
      <c r="BL189" s="4">
        <v>95.106999999999999</v>
      </c>
      <c r="BM189" s="5">
        <v>266264.8554</v>
      </c>
      <c r="BN189" s="5">
        <v>1</v>
      </c>
      <c r="BO189" s="4">
        <v>2763.873047</v>
      </c>
      <c r="BP189" s="4">
        <v>0</v>
      </c>
      <c r="BQ189" s="4" t="s">
        <v>71</v>
      </c>
      <c r="BR189" s="4">
        <v>1</v>
      </c>
      <c r="BS189" s="4">
        <v>78405.783200000005</v>
      </c>
      <c r="BT189" s="4">
        <v>3.395984894644863</v>
      </c>
      <c r="BU189" s="4">
        <v>0.29446538516025278</v>
      </c>
      <c r="BV189" s="4">
        <v>1</v>
      </c>
      <c r="BW189" s="4">
        <v>0</v>
      </c>
      <c r="BX189" s="4">
        <v>7.033790834197938</v>
      </c>
      <c r="BY189" s="4">
        <v>-1.9630563981956408</v>
      </c>
      <c r="BZ189" s="4">
        <v>2.1317014006094523</v>
      </c>
      <c r="CA189" s="4" t="e">
        <v>#N/A</v>
      </c>
      <c r="CB189" s="4" t="e">
        <v>#N/A</v>
      </c>
      <c r="CC189" s="4">
        <v>266.45872804652254</v>
      </c>
      <c r="CD189" s="4" t="s">
        <v>126</v>
      </c>
      <c r="CE189" s="4">
        <v>0.17504368765182912</v>
      </c>
      <c r="CF189" s="4">
        <v>12.072509344396581</v>
      </c>
      <c r="CG189" s="4">
        <v>1.5021260663015465</v>
      </c>
      <c r="CH189" s="4">
        <v>3.5279882853359229E-2</v>
      </c>
      <c r="CI189" s="4">
        <v>0.10038611849678095</v>
      </c>
      <c r="CJ189" s="4">
        <v>144.50004871831533</v>
      </c>
      <c r="CK189" s="4">
        <v>21.455894962962518</v>
      </c>
      <c r="CL189" s="4">
        <v>266.45872804652254</v>
      </c>
      <c r="CM189" s="4" t="e">
        <v>#DIV/0!</v>
      </c>
      <c r="CN189" s="4" t="e">
        <v>#DIV/0!</v>
      </c>
      <c r="CO189" s="4" t="e">
        <v>#DIV/0!</v>
      </c>
      <c r="CP189" s="4" t="e">
        <v>#DIV/0!</v>
      </c>
      <c r="CQ189" s="4">
        <v>587.9427300000001</v>
      </c>
      <c r="CR189" s="4">
        <v>0.29678205543611058</v>
      </c>
      <c r="CS189" s="4" t="e">
        <v>#N/A</v>
      </c>
      <c r="CT189" s="4">
        <v>0.35361619196463878</v>
      </c>
      <c r="CU189" s="4">
        <v>0.24453541453802119</v>
      </c>
      <c r="CV189" s="4" t="e">
        <v>#N/A</v>
      </c>
      <c r="CW189" s="4">
        <v>0.82753042484079586</v>
      </c>
      <c r="CX189" s="4">
        <v>0.52610313061702818</v>
      </c>
      <c r="CY189" s="4">
        <v>2.0307327303233627</v>
      </c>
      <c r="CZ189" s="4">
        <v>15.698766975648295</v>
      </c>
      <c r="DA189" s="4">
        <v>0</v>
      </c>
      <c r="DB189" s="4">
        <v>1.8139299636375876</v>
      </c>
      <c r="DC189" s="4">
        <v>0.2145589496296253</v>
      </c>
    </row>
    <row r="190" spans="1:107" s="4" customFormat="1">
      <c r="A190" s="4">
        <v>189</v>
      </c>
      <c r="B190" s="4" t="s">
        <v>97</v>
      </c>
      <c r="C190" s="6">
        <v>40543</v>
      </c>
      <c r="D190" s="7">
        <v>2010</v>
      </c>
      <c r="E190" s="4">
        <v>0.61309999999999998</v>
      </c>
      <c r="F190" s="4" t="e">
        <v>#N/A</v>
      </c>
      <c r="G190" s="4">
        <v>23513.904200000001</v>
      </c>
      <c r="H190" s="4">
        <v>4050.0403000000001</v>
      </c>
      <c r="I190" s="4">
        <v>33272.646000000001</v>
      </c>
      <c r="J190" s="4">
        <v>191.85140000000001</v>
      </c>
      <c r="K190" s="4">
        <v>95145.747000000003</v>
      </c>
      <c r="L190" s="4">
        <v>24741.502799999998</v>
      </c>
      <c r="M190" s="4">
        <v>882.12559999999996</v>
      </c>
      <c r="N190" s="4">
        <v>0</v>
      </c>
      <c r="O190" s="4">
        <v>27517.409199999998</v>
      </c>
      <c r="P190" s="4">
        <v>21693.285400000001</v>
      </c>
      <c r="Q190" s="4">
        <v>5463.4728999999998</v>
      </c>
      <c r="R190" s="4">
        <v>112643.12639999999</v>
      </c>
      <c r="S190" s="4">
        <v>60041.7641</v>
      </c>
      <c r="T190" s="4" t="e">
        <v>#N/A</v>
      </c>
      <c r="U190" s="4">
        <v>24228.992300000002</v>
      </c>
      <c r="V190" s="4">
        <v>79370.476800000004</v>
      </c>
      <c r="W190" s="4">
        <v>-24228.992600000001</v>
      </c>
      <c r="X190" s="4">
        <v>8334.8338000000003</v>
      </c>
      <c r="Y190" s="4">
        <v>2572.1030000000001</v>
      </c>
      <c r="Z190" s="4">
        <v>122.0373</v>
      </c>
      <c r="AA190" s="4">
        <v>-15894.158600000001</v>
      </c>
      <c r="AB190" s="4" t="e">
        <v>#N/A</v>
      </c>
      <c r="AC190" s="4" t="e">
        <v>#N/A</v>
      </c>
      <c r="AD190" s="4">
        <v>8774.027</v>
      </c>
      <c r="AE190" s="4">
        <v>25.4377</v>
      </c>
      <c r="AF190" s="4">
        <v>361378.18459999998</v>
      </c>
      <c r="AG190" s="4">
        <v>6207.1050999999998</v>
      </c>
      <c r="AH190" s="4">
        <v>2117.6127999999999</v>
      </c>
      <c r="AI190" s="4">
        <v>950.27260000000001</v>
      </c>
      <c r="AJ190" s="4">
        <v>8774.0272000000004</v>
      </c>
      <c r="AK190" s="4">
        <v>0</v>
      </c>
      <c r="AL190" s="4">
        <v>0</v>
      </c>
      <c r="AM190" s="4">
        <v>20576.0229</v>
      </c>
      <c r="AN190" s="4">
        <v>0</v>
      </c>
      <c r="AO190" s="4">
        <v>8324.7180000000008</v>
      </c>
      <c r="AP190" s="4">
        <v>132726.27799999999</v>
      </c>
      <c r="AQ190" s="4">
        <v>114.44459999999999</v>
      </c>
      <c r="AR190" s="4">
        <v>10134.330400000001</v>
      </c>
      <c r="AS190" s="4">
        <v>112451.27159999999</v>
      </c>
      <c r="AT190" s="4">
        <v>52601.3632</v>
      </c>
      <c r="AU190" s="4">
        <v>25.606300000000001</v>
      </c>
      <c r="AV190" s="4">
        <v>3488.2314999999999</v>
      </c>
      <c r="AW190" s="4">
        <v>1244.0137999999999</v>
      </c>
      <c r="AX190" s="4">
        <v>0</v>
      </c>
      <c r="AY190" s="4">
        <v>10134.33</v>
      </c>
      <c r="AZ190" s="4">
        <v>10134.33</v>
      </c>
      <c r="BA190" s="4">
        <v>236199.35250000001</v>
      </c>
      <c r="BB190" s="4">
        <v>14062.5916</v>
      </c>
      <c r="BC190" s="4">
        <v>13622.561900000001</v>
      </c>
      <c r="BD190" s="4">
        <v>-3444.0736999999999</v>
      </c>
      <c r="BE190" s="4">
        <v>11346.1302</v>
      </c>
      <c r="BF190" s="8" t="e">
        <v>#N/A</v>
      </c>
      <c r="BG190" s="8">
        <v>0.14823485634415728</v>
      </c>
      <c r="BH190" s="5">
        <v>6207.1048000000001</v>
      </c>
      <c r="BI190" s="4">
        <v>6.57</v>
      </c>
      <c r="BJ190" s="5">
        <v>587.9427300000001</v>
      </c>
      <c r="BK190" s="5">
        <v>587.9427300000001</v>
      </c>
      <c r="BL190" s="4">
        <v>89.489000000000004</v>
      </c>
      <c r="BM190" s="5">
        <v>361378.18459999998</v>
      </c>
      <c r="BN190" s="5">
        <v>1</v>
      </c>
      <c r="BO190" s="4">
        <v>4052.2302249999998</v>
      </c>
      <c r="BP190" s="4">
        <v>0</v>
      </c>
      <c r="BQ190" s="4" t="s">
        <v>71</v>
      </c>
      <c r="BR190" s="4">
        <v>1</v>
      </c>
      <c r="BS190" s="4">
        <v>52601.3632</v>
      </c>
      <c r="BT190" s="4">
        <v>6.8701296433321328</v>
      </c>
      <c r="BU190" s="4">
        <v>0.14555766075980228</v>
      </c>
      <c r="BV190" s="4" t="e">
        <v>#N/A</v>
      </c>
      <c r="BW190" s="4" t="e">
        <v>#N/A</v>
      </c>
      <c r="BX190" s="4">
        <v>8.9968472323935789</v>
      </c>
      <c r="BY190" s="4">
        <v>8.539528411433011</v>
      </c>
      <c r="BZ190" s="4">
        <v>1.4084908815525459</v>
      </c>
      <c r="CA190" s="4" t="e">
        <v>#N/A</v>
      </c>
      <c r="CB190" s="4" t="e">
        <v>#N/A</v>
      </c>
      <c r="CC190" s="4" t="e">
        <v>#DIV/0!</v>
      </c>
      <c r="CD190" s="4" t="e">
        <v>#N/A</v>
      </c>
      <c r="CE190" s="4">
        <v>5.8014958068268951E-2</v>
      </c>
      <c r="CF190" s="4">
        <v>11.631979926688505</v>
      </c>
      <c r="CG190" s="4">
        <v>3.219282367193113</v>
      </c>
      <c r="CH190" s="4">
        <v>4.8502496997455499E-2</v>
      </c>
      <c r="CI190" s="4">
        <v>6.9471338859179943E-2</v>
      </c>
      <c r="CJ190" s="4">
        <v>121.9363345889325</v>
      </c>
      <c r="CK190" s="4" t="e">
        <v>#DIV/0!</v>
      </c>
      <c r="CL190" s="4" t="e">
        <v>#DIV/0!</v>
      </c>
      <c r="CM190" s="4" t="e">
        <v>#DIV/0!</v>
      </c>
      <c r="CN190" s="4" t="e">
        <v>#DIV/0!</v>
      </c>
      <c r="CO190" s="4" t="e">
        <v>#DIV/0!</v>
      </c>
      <c r="CP190" s="4" t="e">
        <v>#DIV/0!</v>
      </c>
      <c r="CQ190" s="4" t="e">
        <v>#DIV/0!</v>
      </c>
      <c r="CR190" s="4">
        <v>0.26814752631013622</v>
      </c>
      <c r="CS190" s="4" t="e">
        <v>#N/A</v>
      </c>
      <c r="CT190" s="4" t="e">
        <v>#N/A</v>
      </c>
      <c r="CU190" s="4">
        <v>0.25437652062207988</v>
      </c>
      <c r="CV190" s="4" t="e">
        <v>#N/A</v>
      </c>
      <c r="CW190" s="4">
        <v>0.84466536077961707</v>
      </c>
      <c r="CX190" s="4">
        <v>0.52313110394827178</v>
      </c>
      <c r="CY190" s="4">
        <v>2.3051855512816166</v>
      </c>
      <c r="CZ190" s="4">
        <v>19.26628776039021</v>
      </c>
      <c r="DA190" s="4">
        <v>0</v>
      </c>
      <c r="DB190" s="4">
        <v>1.8760795604271727</v>
      </c>
      <c r="DC190" s="4">
        <v>-0.63928478117941956</v>
      </c>
    </row>
    <row r="191" spans="1:107" s="4" customFormat="1">
      <c r="A191" s="4">
        <v>190</v>
      </c>
      <c r="B191" s="4" t="s">
        <v>98</v>
      </c>
      <c r="C191" s="6">
        <v>44561</v>
      </c>
      <c r="D191" s="7">
        <v>2021</v>
      </c>
      <c r="E191" s="4">
        <v>0.7107</v>
      </c>
      <c r="F191" s="4" t="e">
        <v>#N/A</v>
      </c>
      <c r="G191" s="4" t="e">
        <v>#N/A</v>
      </c>
      <c r="H191" s="4">
        <v>471283.4</v>
      </c>
      <c r="I191" s="4" t="e">
        <v>#N/A</v>
      </c>
      <c r="J191" s="4">
        <v>34238.300000000003</v>
      </c>
      <c r="K191" s="4" t="e">
        <v>#N/A</v>
      </c>
      <c r="L191" s="4">
        <v>981</v>
      </c>
      <c r="M191" s="4">
        <v>265064.2</v>
      </c>
      <c r="N191" s="4">
        <v>0</v>
      </c>
      <c r="O191" s="4">
        <v>110292.8</v>
      </c>
      <c r="P191" s="4">
        <v>105323.1</v>
      </c>
      <c r="Q191" s="4">
        <v>182.2</v>
      </c>
      <c r="R191" s="4">
        <v>6143438.2999999998</v>
      </c>
      <c r="S191" s="4">
        <v>6003267.5</v>
      </c>
      <c r="T191" s="4">
        <v>0</v>
      </c>
      <c r="U191" s="4">
        <v>0</v>
      </c>
      <c r="V191" s="4" t="e">
        <v>#N/A</v>
      </c>
      <c r="W191" s="4">
        <v>0</v>
      </c>
      <c r="X191" s="4">
        <v>-13896</v>
      </c>
      <c r="Y191" s="4">
        <v>966.6</v>
      </c>
      <c r="Z191" s="4">
        <v>0</v>
      </c>
      <c r="AA191" s="4">
        <v>-13896</v>
      </c>
      <c r="AB191" s="4" t="e">
        <v>#N/A</v>
      </c>
      <c r="AC191" s="4">
        <v>0</v>
      </c>
      <c r="AD191" s="4" t="e">
        <v>#N/A</v>
      </c>
      <c r="AE191" s="4">
        <v>18.865600000000001</v>
      </c>
      <c r="AF191" s="4">
        <v>345800.59639999998</v>
      </c>
      <c r="AG191" s="4">
        <v>7554.3004000000001</v>
      </c>
      <c r="AH191" s="4">
        <v>1757.5</v>
      </c>
      <c r="AI191" s="4" t="e">
        <v>#N/A</v>
      </c>
      <c r="AJ191" s="4">
        <v>9315.9</v>
      </c>
      <c r="AK191" s="4">
        <v>0</v>
      </c>
      <c r="AL191" s="4">
        <v>100.6</v>
      </c>
      <c r="AM191" s="4">
        <v>-43.3</v>
      </c>
      <c r="AN191" s="4">
        <v>0</v>
      </c>
      <c r="AO191" s="4">
        <v>9315.9004000000004</v>
      </c>
      <c r="AP191" s="4">
        <v>15787.1</v>
      </c>
      <c r="AQ191" s="4">
        <v>12.382199999999999</v>
      </c>
      <c r="AR191" s="4">
        <v>28095.1001</v>
      </c>
      <c r="AS191" s="4">
        <v>6109200.1991999997</v>
      </c>
      <c r="AT191" s="4">
        <v>140070.3976</v>
      </c>
      <c r="AU191" s="4">
        <v>19.679400000000001</v>
      </c>
      <c r="AV191" s="4">
        <v>6884.2</v>
      </c>
      <c r="AW191" s="4">
        <v>1190.0999999999999</v>
      </c>
      <c r="AX191" s="4">
        <v>2.4</v>
      </c>
      <c r="AY191" s="4">
        <v>28095.099600000001</v>
      </c>
      <c r="AZ191" s="4">
        <v>28095.099600000001</v>
      </c>
      <c r="BA191" s="4">
        <v>56059</v>
      </c>
      <c r="BB191" s="4">
        <v>34981.700199999999</v>
      </c>
      <c r="BC191" s="4">
        <v>34981.700199999999</v>
      </c>
      <c r="BD191" s="4" t="e">
        <v>#N/A</v>
      </c>
      <c r="BE191" s="4">
        <v>10282.5</v>
      </c>
      <c r="BF191" s="8" t="e">
        <v>#N/A</v>
      </c>
      <c r="BG191" s="8" t="e">
        <v>#N/A</v>
      </c>
      <c r="BH191" s="5">
        <v>7554.3</v>
      </c>
      <c r="BI191" s="4">
        <v>0</v>
      </c>
      <c r="BJ191" s="5">
        <v>0</v>
      </c>
      <c r="BK191" s="5">
        <v>0</v>
      </c>
      <c r="BL191" s="4">
        <v>2276.4009999999998</v>
      </c>
      <c r="BM191" s="5">
        <v>345800.59639999998</v>
      </c>
      <c r="BN191" s="5">
        <v>0</v>
      </c>
      <c r="BO191" s="4">
        <v>152.770004</v>
      </c>
      <c r="BP191" s="4">
        <v>1</v>
      </c>
      <c r="BQ191" s="4" t="s">
        <v>68</v>
      </c>
      <c r="BR191" s="4">
        <v>0</v>
      </c>
      <c r="BS191" s="4">
        <v>140070.3976</v>
      </c>
      <c r="BT191" s="4">
        <v>2.4687628672798168</v>
      </c>
      <c r="BU191" s="4">
        <v>0.40506117993496904</v>
      </c>
      <c r="BV191" s="4">
        <v>0</v>
      </c>
      <c r="BW191" s="4">
        <v>1</v>
      </c>
      <c r="BX191" s="4">
        <v>0.45731882096056869</v>
      </c>
      <c r="BY191" s="4">
        <v>-5.2716847477078776E-2</v>
      </c>
      <c r="BZ191" s="4" t="e">
        <v>#N/A</v>
      </c>
      <c r="CA191" s="4">
        <v>-5.3097331806669944E-2</v>
      </c>
      <c r="CB191" s="4" t="e">
        <v>#N/A</v>
      </c>
      <c r="CC191" s="4">
        <v>-100</v>
      </c>
      <c r="CD191" s="4" t="s">
        <v>127</v>
      </c>
      <c r="CE191" s="4">
        <v>0</v>
      </c>
      <c r="CF191" s="4">
        <v>15.63089512710431</v>
      </c>
      <c r="CG191" s="4">
        <v>5.6607680079671999E-2</v>
      </c>
      <c r="CH191" s="4">
        <v>2.9657659294795879E-5</v>
      </c>
      <c r="CI191" s="4">
        <v>5.6973451837288115E-2</v>
      </c>
      <c r="CJ191" s="4">
        <v>60.914141320135521</v>
      </c>
      <c r="CK191" s="4">
        <v>11.674614834247565</v>
      </c>
      <c r="CL191" s="4">
        <v>-100</v>
      </c>
      <c r="CM191" s="4">
        <v>19.167717528373252</v>
      </c>
      <c r="CN191" s="4">
        <v>2.9870129870129825</v>
      </c>
      <c r="CO191" s="4">
        <v>24.612409613838992</v>
      </c>
      <c r="CP191" s="4">
        <v>2.3964724976542451</v>
      </c>
      <c r="CQ191" s="4">
        <v>21511.989449999997</v>
      </c>
      <c r="CR191" s="4">
        <v>1.8934022662846635E-4</v>
      </c>
      <c r="CS191" s="4" t="e">
        <v>#N/A</v>
      </c>
      <c r="CT191" s="4">
        <v>-0.34336695435166886</v>
      </c>
      <c r="CU191" s="4">
        <v>0.18865594569903302</v>
      </c>
      <c r="CV191" s="4" t="e">
        <v>#N/A</v>
      </c>
      <c r="CW191" s="4" t="e">
        <v>#N/A</v>
      </c>
      <c r="CX191" s="4">
        <v>0.78740977315538085</v>
      </c>
      <c r="CY191" s="4">
        <v>-45.720418186238753</v>
      </c>
      <c r="CZ191" s="4">
        <v>20.05784240024175</v>
      </c>
      <c r="DA191" s="4">
        <v>0</v>
      </c>
      <c r="DB191" s="4">
        <v>1.0233490844777449</v>
      </c>
      <c r="DC191" s="4">
        <v>0.11674614834247561</v>
      </c>
    </row>
    <row r="192" spans="1:107" s="4" customFormat="1">
      <c r="A192" s="4">
        <v>191</v>
      </c>
      <c r="B192" s="4" t="s">
        <v>98</v>
      </c>
      <c r="C192" s="6">
        <v>44196</v>
      </c>
      <c r="D192" s="7">
        <v>2020</v>
      </c>
      <c r="E192" s="4">
        <v>0.71089999999999998</v>
      </c>
      <c r="F192" s="4" t="e">
        <v>#N/A</v>
      </c>
      <c r="G192" s="4" t="e">
        <v>#N/A</v>
      </c>
      <c r="H192" s="4">
        <v>471793</v>
      </c>
      <c r="I192" s="4" t="e">
        <v>#N/A</v>
      </c>
      <c r="J192" s="4">
        <v>32840</v>
      </c>
      <c r="K192" s="4" t="e">
        <v>#N/A</v>
      </c>
      <c r="L192" s="4">
        <v>985.5</v>
      </c>
      <c r="M192" s="4">
        <v>212408.8</v>
      </c>
      <c r="N192" s="4">
        <v>0</v>
      </c>
      <c r="O192" s="4">
        <v>103693.8</v>
      </c>
      <c r="P192" s="4">
        <v>104369.7</v>
      </c>
      <c r="Q192" s="4">
        <v>0</v>
      </c>
      <c r="R192" s="4">
        <v>4932596.2</v>
      </c>
      <c r="S192" s="4">
        <v>4793306.5</v>
      </c>
      <c r="T192" s="4">
        <v>0</v>
      </c>
      <c r="U192" s="4">
        <v>0</v>
      </c>
      <c r="V192" s="4" t="e">
        <v>#N/A</v>
      </c>
      <c r="W192" s="4">
        <v>0</v>
      </c>
      <c r="X192" s="4">
        <v>-81794.399999999994</v>
      </c>
      <c r="Y192" s="4">
        <v>879.2</v>
      </c>
      <c r="Z192" s="4">
        <v>0</v>
      </c>
      <c r="AA192" s="4">
        <v>-81794.398400000005</v>
      </c>
      <c r="AB192" s="4" t="e">
        <v>#N/A</v>
      </c>
      <c r="AC192" s="4">
        <v>0</v>
      </c>
      <c r="AD192" s="4" t="e">
        <v>#N/A</v>
      </c>
      <c r="AE192" s="4">
        <v>22.863399999999999</v>
      </c>
      <c r="AF192" s="4">
        <v>360285.179</v>
      </c>
      <c r="AG192" s="4">
        <v>6849.9</v>
      </c>
      <c r="AH192" s="4">
        <v>2029.7</v>
      </c>
      <c r="AI192" s="4" t="e">
        <v>#N/A</v>
      </c>
      <c r="AJ192" s="4">
        <v>8877.5</v>
      </c>
      <c r="AK192" s="4">
        <v>0</v>
      </c>
      <c r="AL192" s="4">
        <v>107.4</v>
      </c>
      <c r="AM192" s="4">
        <v>-40.1</v>
      </c>
      <c r="AN192" s="4">
        <v>0</v>
      </c>
      <c r="AO192" s="4">
        <v>8877.5</v>
      </c>
      <c r="AP192" s="4">
        <v>24042.5</v>
      </c>
      <c r="AQ192" s="4">
        <v>11.1172</v>
      </c>
      <c r="AR192" s="4">
        <v>25158</v>
      </c>
      <c r="AS192" s="4">
        <v>4899756</v>
      </c>
      <c r="AT192" s="4">
        <v>139182.2985</v>
      </c>
      <c r="AU192" s="4">
        <v>20.947199999999999</v>
      </c>
      <c r="AV192" s="4">
        <v>6669.6</v>
      </c>
      <c r="AW192" s="4">
        <v>1984.1</v>
      </c>
      <c r="AX192" s="4">
        <v>12.5</v>
      </c>
      <c r="AY192" s="4">
        <v>25158</v>
      </c>
      <c r="AZ192" s="4">
        <v>25158</v>
      </c>
      <c r="BA192" s="4">
        <v>60911.199200000003</v>
      </c>
      <c r="BB192" s="4">
        <v>31840.1001</v>
      </c>
      <c r="BC192" s="4">
        <v>31840.1001</v>
      </c>
      <c r="BD192" s="4" t="e">
        <v>#N/A</v>
      </c>
      <c r="BE192" s="4">
        <v>9756.7000000000007</v>
      </c>
      <c r="BF192" s="8" t="e">
        <v>#N/A</v>
      </c>
      <c r="BG192" s="8" t="e">
        <v>#N/A</v>
      </c>
      <c r="BH192" s="5">
        <v>6849.9</v>
      </c>
      <c r="BI192" s="4">
        <v>9.4499999999999993</v>
      </c>
      <c r="BJ192" s="5">
        <v>21511.989449999997</v>
      </c>
      <c r="BK192" s="5">
        <v>21511.989449999997</v>
      </c>
      <c r="BL192" s="4">
        <v>2276.4009999999998</v>
      </c>
      <c r="BM192" s="5">
        <v>360285.179</v>
      </c>
      <c r="BN192" s="5">
        <v>1</v>
      </c>
      <c r="BO192" s="4">
        <v>159.240005</v>
      </c>
      <c r="BP192" s="4">
        <v>1</v>
      </c>
      <c r="BQ192" s="4" t="s">
        <v>68</v>
      </c>
      <c r="BR192" s="4">
        <v>1</v>
      </c>
      <c r="BS192" s="4">
        <v>139182.2985</v>
      </c>
      <c r="BT192" s="4">
        <v>2.5885847761021132</v>
      </c>
      <c r="BU192" s="4">
        <v>0.38631147383389869</v>
      </c>
      <c r="BV192" s="4">
        <v>1</v>
      </c>
      <c r="BW192" s="4">
        <v>0</v>
      </c>
      <c r="BX192" s="4">
        <v>0.51003566843764747</v>
      </c>
      <c r="BY192" s="4">
        <v>8.8931235341447312E-3</v>
      </c>
      <c r="BZ192" s="4" t="e">
        <v>#N/A</v>
      </c>
      <c r="CA192" s="4">
        <v>-0.17664263511064782</v>
      </c>
      <c r="CB192" s="4" t="e">
        <v>#N/A</v>
      </c>
      <c r="CC192" s="4">
        <v>19.167717528373252</v>
      </c>
      <c r="CD192" s="4" t="s">
        <v>126</v>
      </c>
      <c r="CE192" s="4">
        <v>0.85507550083472439</v>
      </c>
      <c r="CF192" s="4">
        <v>15.411376019983196</v>
      </c>
      <c r="CG192" s="4">
        <v>7.348951585009228E-2</v>
      </c>
      <c r="CH192" s="4">
        <v>0</v>
      </c>
      <c r="CI192" s="4">
        <v>9.3530747709079529E-2</v>
      </c>
      <c r="CJ192" s="4">
        <v>191.38321354991058</v>
      </c>
      <c r="CK192" s="4">
        <v>24.612409613838992</v>
      </c>
      <c r="CL192" s="4">
        <v>19.167717528373252</v>
      </c>
      <c r="CM192" s="4">
        <v>2.9870129870129825</v>
      </c>
      <c r="CN192" s="4">
        <v>-3.2960318555914858</v>
      </c>
      <c r="CO192" s="4">
        <v>2.3964724976542451</v>
      </c>
      <c r="CP192" s="4">
        <v>-2.7099986409549248</v>
      </c>
      <c r="CQ192" s="4">
        <v>18051.859929999999</v>
      </c>
      <c r="CR192" s="4">
        <v>1.997933664223315E-4</v>
      </c>
      <c r="CS192" s="4" t="e">
        <v>#N/A</v>
      </c>
      <c r="CT192" s="4">
        <v>0.98849538492076627</v>
      </c>
      <c r="CU192" s="4">
        <v>0.22863418755280204</v>
      </c>
      <c r="CV192" s="4" t="e">
        <v>#N/A</v>
      </c>
      <c r="CW192" s="4" t="e">
        <v>#N/A</v>
      </c>
      <c r="CX192" s="4">
        <v>0.74502146549907711</v>
      </c>
      <c r="CY192" s="4">
        <v>-48.254789016778211</v>
      </c>
      <c r="CZ192" s="4">
        <v>18.075574459635753</v>
      </c>
      <c r="DA192" s="4">
        <v>0</v>
      </c>
      <c r="DB192" s="4">
        <v>1.029059209962893</v>
      </c>
      <c r="DC192" s="4">
        <v>0.24612409613838993</v>
      </c>
    </row>
    <row r="193" spans="1:107" s="4" customFormat="1">
      <c r="A193" s="4">
        <v>192</v>
      </c>
      <c r="B193" s="4" t="s">
        <v>98</v>
      </c>
      <c r="C193" s="6">
        <v>43830</v>
      </c>
      <c r="D193" s="7">
        <v>2019</v>
      </c>
      <c r="E193" s="4">
        <v>0.78259999999999996</v>
      </c>
      <c r="F193" s="4" t="e">
        <v>#N/A</v>
      </c>
      <c r="G193" s="4" t="e">
        <v>#N/A</v>
      </c>
      <c r="H193" s="4">
        <v>466098.8</v>
      </c>
      <c r="I193" s="4" t="e">
        <v>#N/A</v>
      </c>
      <c r="J193" s="4">
        <v>32960.400000000001</v>
      </c>
      <c r="K193" s="4" t="e">
        <v>#N/A</v>
      </c>
      <c r="L193" s="4">
        <v>86.6</v>
      </c>
      <c r="M193" s="4">
        <v>196073.5</v>
      </c>
      <c r="N193" s="4">
        <v>0</v>
      </c>
      <c r="O193" s="4">
        <v>96435.1</v>
      </c>
      <c r="P193" s="4">
        <v>96972</v>
      </c>
      <c r="Q193" s="4">
        <v>49229.1</v>
      </c>
      <c r="R193" s="4">
        <v>4028594.4</v>
      </c>
      <c r="S193" s="4">
        <v>3896742</v>
      </c>
      <c r="T193" s="4" t="e">
        <v>#N/A</v>
      </c>
      <c r="U193" s="4">
        <v>0</v>
      </c>
      <c r="V193" s="4" t="e">
        <v>#N/A</v>
      </c>
      <c r="W193" s="4">
        <v>0</v>
      </c>
      <c r="X193" s="4">
        <v>21364.400000000001</v>
      </c>
      <c r="Y193" s="4">
        <v>940.2</v>
      </c>
      <c r="Z193" s="4">
        <v>0</v>
      </c>
      <c r="AA193" s="4">
        <v>21364.400399999999</v>
      </c>
      <c r="AB193" s="4" t="e">
        <v>#N/A</v>
      </c>
      <c r="AC193" s="4">
        <v>0</v>
      </c>
      <c r="AD193" s="4" t="e">
        <v>#N/A</v>
      </c>
      <c r="AE193" s="4">
        <v>20.114799999999999</v>
      </c>
      <c r="AF193" s="4">
        <v>242897.56830000001</v>
      </c>
      <c r="AG193" s="4">
        <v>5749.5002000000004</v>
      </c>
      <c r="AH193" s="4">
        <v>1447.6</v>
      </c>
      <c r="AI193" s="4" t="e">
        <v>#N/A</v>
      </c>
      <c r="AJ193" s="4">
        <v>7196.7</v>
      </c>
      <c r="AK193" s="4">
        <v>0</v>
      </c>
      <c r="AL193" s="4">
        <v>184.7</v>
      </c>
      <c r="AM193" s="4">
        <v>-46.9</v>
      </c>
      <c r="AN193" s="4">
        <v>0</v>
      </c>
      <c r="AO193" s="4">
        <v>7196.7002000000002</v>
      </c>
      <c r="AP193" s="4">
        <v>12090.8</v>
      </c>
      <c r="AQ193" s="4">
        <v>8.9605999999999995</v>
      </c>
      <c r="AR193" s="4">
        <v>20188.999800000001</v>
      </c>
      <c r="AS193" s="4">
        <v>3995634.1016000002</v>
      </c>
      <c r="AT193" s="4">
        <v>131667.70069999999</v>
      </c>
      <c r="AU193" s="4">
        <v>19.773299999999999</v>
      </c>
      <c r="AV193" s="4">
        <v>4978.8</v>
      </c>
      <c r="AW193" s="4">
        <v>2919.4</v>
      </c>
      <c r="AX193" s="4">
        <v>11.6</v>
      </c>
      <c r="AY193" s="4">
        <v>20189.000499999998</v>
      </c>
      <c r="AZ193" s="4">
        <v>20189.000499999998</v>
      </c>
      <c r="BA193" s="4">
        <v>46232.399400000002</v>
      </c>
      <c r="BB193" s="4">
        <v>25179.400099999999</v>
      </c>
      <c r="BC193" s="4">
        <v>25179.400099999999</v>
      </c>
      <c r="BD193" s="4" t="e">
        <v>#N/A</v>
      </c>
      <c r="BE193" s="4">
        <v>8136.9</v>
      </c>
      <c r="BF193" s="8" t="e">
        <v>#N/A</v>
      </c>
      <c r="BG193" s="8" t="e">
        <v>#N/A</v>
      </c>
      <c r="BH193" s="5">
        <v>5749.5</v>
      </c>
      <c r="BI193" s="4">
        <v>7.93</v>
      </c>
      <c r="BJ193" s="5">
        <v>18051.859929999999</v>
      </c>
      <c r="BK193" s="5">
        <v>18051.859929999999</v>
      </c>
      <c r="BL193" s="4">
        <v>2276.4009999999998</v>
      </c>
      <c r="BM193" s="5">
        <v>242897.56830000001</v>
      </c>
      <c r="BN193" s="5">
        <v>1</v>
      </c>
      <c r="BO193" s="4">
        <v>107.75</v>
      </c>
      <c r="BP193" s="4">
        <v>1</v>
      </c>
      <c r="BQ193" s="4" t="s">
        <v>68</v>
      </c>
      <c r="BR193" s="4">
        <v>1</v>
      </c>
      <c r="BS193" s="4">
        <v>131667.70069999999</v>
      </c>
      <c r="BT193" s="4">
        <v>1.8447771701689635</v>
      </c>
      <c r="BU193" s="4">
        <v>0.5420708886528609</v>
      </c>
      <c r="BV193" s="4">
        <v>1</v>
      </c>
      <c r="BW193" s="4">
        <v>0</v>
      </c>
      <c r="BX193" s="4">
        <v>0.50114254490350274</v>
      </c>
      <c r="BY193" s="4">
        <v>1.820091809822777E-2</v>
      </c>
      <c r="BZ193" s="4" t="e">
        <v>#N/A</v>
      </c>
      <c r="CA193" s="4">
        <v>-0.36570465107770184</v>
      </c>
      <c r="CB193" s="4" t="e">
        <v>#N/A</v>
      </c>
      <c r="CC193" s="4">
        <v>2.9870129870129825</v>
      </c>
      <c r="CD193" s="4" t="s">
        <v>126</v>
      </c>
      <c r="CE193" s="4">
        <v>0.89414331977454753</v>
      </c>
      <c r="CF193" s="4">
        <v>15.208928088964431</v>
      </c>
      <c r="CG193" s="4">
        <v>6.0885307230233943E-2</v>
      </c>
      <c r="CH193" s="4">
        <v>1.2219919682160111E-2</v>
      </c>
      <c r="CI193" s="4">
        <v>4.8870925497699287E-2</v>
      </c>
      <c r="CJ193" s="4">
        <v>92.75477572301196</v>
      </c>
      <c r="CK193" s="4">
        <v>2.3964724976542451</v>
      </c>
      <c r="CL193" s="4">
        <v>2.9870129870129825</v>
      </c>
      <c r="CM193" s="4">
        <v>-3.2960318555914858</v>
      </c>
      <c r="CN193" s="4">
        <v>3.5759733175717123</v>
      </c>
      <c r="CO193" s="4">
        <v>-2.7099986409549248</v>
      </c>
      <c r="CP193" s="4">
        <v>-19.510605965062478</v>
      </c>
      <c r="CQ193" s="4">
        <v>17528.287700000001</v>
      </c>
      <c r="CR193" s="4">
        <v>1.2241416013485993E-2</v>
      </c>
      <c r="CS193" s="4" t="e">
        <v>#N/A</v>
      </c>
      <c r="CT193" s="4">
        <v>0.18432755411891466</v>
      </c>
      <c r="CU193" s="4">
        <v>0.20114774268351485</v>
      </c>
      <c r="CV193" s="4" t="e">
        <v>#N/A</v>
      </c>
      <c r="CW193" s="4" t="e">
        <v>#N/A</v>
      </c>
      <c r="CX193" s="4">
        <v>0.73241272906955246</v>
      </c>
      <c r="CY193" s="4">
        <v>-51.22136194373779</v>
      </c>
      <c r="CZ193" s="4">
        <v>15.333297682474074</v>
      </c>
      <c r="DA193" s="4">
        <v>0</v>
      </c>
      <c r="DB193" s="4">
        <v>1.0338365742458699</v>
      </c>
      <c r="DC193" s="4">
        <v>2.3964724976542402E-2</v>
      </c>
    </row>
    <row r="194" spans="1:107" s="4" customFormat="1">
      <c r="A194" s="4">
        <v>193</v>
      </c>
      <c r="B194" s="4" t="s">
        <v>98</v>
      </c>
      <c r="C194" s="6">
        <v>43465</v>
      </c>
      <c r="D194" s="7">
        <v>2018</v>
      </c>
      <c r="E194" s="4">
        <v>0.95330000000000004</v>
      </c>
      <c r="F194" s="4" t="e">
        <v>#N/A</v>
      </c>
      <c r="G194" s="4" t="e">
        <v>#N/A</v>
      </c>
      <c r="H194" s="4">
        <v>416391.2</v>
      </c>
      <c r="I194" s="4" t="e">
        <v>#N/A</v>
      </c>
      <c r="J194" s="4">
        <v>33575.699999999997</v>
      </c>
      <c r="K194" s="4" t="e">
        <v>#N/A</v>
      </c>
      <c r="L194" s="4">
        <v>0</v>
      </c>
      <c r="M194" s="4">
        <v>216050.7</v>
      </c>
      <c r="N194" s="4">
        <v>0</v>
      </c>
      <c r="O194" s="4">
        <v>93623.3</v>
      </c>
      <c r="P194" s="4">
        <v>90786.1</v>
      </c>
      <c r="Q194" s="4">
        <v>5003.1000000000004</v>
      </c>
      <c r="R194" s="4">
        <v>4082584.5</v>
      </c>
      <c r="S194" s="4">
        <v>3956980</v>
      </c>
      <c r="T194" s="4" t="e">
        <v>#N/A</v>
      </c>
      <c r="U194" s="4">
        <v>0</v>
      </c>
      <c r="V194" s="4" t="e">
        <v>#N/A</v>
      </c>
      <c r="W194" s="4">
        <v>0</v>
      </c>
      <c r="X194" s="4">
        <v>16758.3</v>
      </c>
      <c r="Y194" s="4">
        <v>841</v>
      </c>
      <c r="Z194" s="4">
        <v>0</v>
      </c>
      <c r="AA194" s="4">
        <v>16758.300800000001</v>
      </c>
      <c r="AB194" s="4" t="e">
        <v>#N/A</v>
      </c>
      <c r="AC194" s="4">
        <v>4.5999999999999996</v>
      </c>
      <c r="AD194" s="4" t="e">
        <v>#N/A</v>
      </c>
      <c r="AE194" s="4">
        <v>19.279599999999999</v>
      </c>
      <c r="AF194" s="4">
        <v>182281.34400000001</v>
      </c>
      <c r="AG194" s="4">
        <v>5461.3998000000001</v>
      </c>
      <c r="AH194" s="4">
        <v>1304.9000000000001</v>
      </c>
      <c r="AI194" s="4" t="e">
        <v>#N/A</v>
      </c>
      <c r="AJ194" s="4">
        <v>6768.3</v>
      </c>
      <c r="AK194" s="4">
        <v>0</v>
      </c>
      <c r="AL194" s="4">
        <v>182.4</v>
      </c>
      <c r="AM194" s="4">
        <v>0</v>
      </c>
      <c r="AN194" s="4">
        <v>0</v>
      </c>
      <c r="AO194" s="4">
        <v>6768.2997999999998</v>
      </c>
      <c r="AP194" s="4">
        <v>10209</v>
      </c>
      <c r="AQ194" s="4">
        <v>8.7291000000000007</v>
      </c>
      <c r="AR194" s="4">
        <v>19716.499</v>
      </c>
      <c r="AS194" s="4">
        <v>4049008.8007999999</v>
      </c>
      <c r="AT194" s="4">
        <v>125422.1985</v>
      </c>
      <c r="AU194" s="4">
        <v>19.087900000000001</v>
      </c>
      <c r="AV194" s="4">
        <v>4652.2001</v>
      </c>
      <c r="AW194" s="4">
        <v>446.5</v>
      </c>
      <c r="AX194" s="4">
        <v>3.8</v>
      </c>
      <c r="AY194" s="4">
        <v>19716.5</v>
      </c>
      <c r="AZ194" s="4">
        <v>19716.5</v>
      </c>
      <c r="BA194" s="4">
        <v>40347.899400000002</v>
      </c>
      <c r="BB194" s="4">
        <v>24372.499500000002</v>
      </c>
      <c r="BC194" s="4">
        <v>24372.499500000002</v>
      </c>
      <c r="BD194" s="4" t="e">
        <v>#N/A</v>
      </c>
      <c r="BE194" s="4">
        <v>7609.3</v>
      </c>
      <c r="BF194" s="8" t="e">
        <v>#N/A</v>
      </c>
      <c r="BG194" s="8" t="e">
        <v>#N/A</v>
      </c>
      <c r="BH194" s="5">
        <v>5461.4</v>
      </c>
      <c r="BI194" s="4">
        <v>7.7</v>
      </c>
      <c r="BJ194" s="5">
        <v>17528.287700000001</v>
      </c>
      <c r="BK194" s="5">
        <v>17528.287700000001</v>
      </c>
      <c r="BL194" s="4">
        <v>2276.4009999999998</v>
      </c>
      <c r="BM194" s="5">
        <v>182281.34400000001</v>
      </c>
      <c r="BN194" s="5">
        <v>1</v>
      </c>
      <c r="BO194" s="4">
        <v>80.300003000000004</v>
      </c>
      <c r="BP194" s="4">
        <v>1</v>
      </c>
      <c r="BQ194" s="4" t="s">
        <v>68</v>
      </c>
      <c r="BR194" s="4">
        <v>1</v>
      </c>
      <c r="BS194" s="4">
        <v>125422.1985</v>
      </c>
      <c r="BT194" s="4">
        <v>1.4533419616305006</v>
      </c>
      <c r="BU194" s="4">
        <v>0.68806930949554546</v>
      </c>
      <c r="BV194" s="4">
        <v>0</v>
      </c>
      <c r="BW194" s="4">
        <v>1</v>
      </c>
      <c r="BX194" s="4">
        <v>0.48294162680527497</v>
      </c>
      <c r="BY194" s="4">
        <v>-0.18638603705238233</v>
      </c>
      <c r="BZ194" s="4">
        <v>-8.5409352815687591E-3</v>
      </c>
      <c r="CA194" s="4">
        <v>-0.13879407040536948</v>
      </c>
      <c r="CB194" s="4">
        <v>0.13025313512380071</v>
      </c>
      <c r="CC194" s="4">
        <v>-3.2960318555914858</v>
      </c>
      <c r="CD194" s="4" t="s">
        <v>126</v>
      </c>
      <c r="CE194" s="4">
        <v>0.88901618948596361</v>
      </c>
      <c r="CF194" s="4">
        <v>15.222240801714207</v>
      </c>
      <c r="CG194" s="4">
        <v>4.4774335259736328E-2</v>
      </c>
      <c r="CH194" s="4">
        <v>1.2254737164656361E-3</v>
      </c>
      <c r="CI194" s="4">
        <v>5.268831185969293E-2</v>
      </c>
      <c r="CJ194" s="4">
        <v>70.562303518106503</v>
      </c>
      <c r="CK194" s="4">
        <v>-2.7099986409549248</v>
      </c>
      <c r="CL194" s="4">
        <v>-3.2960318555914858</v>
      </c>
      <c r="CM194" s="4">
        <v>3.5759733175717123</v>
      </c>
      <c r="CN194" s="4">
        <v>8.0168776371307935</v>
      </c>
      <c r="CO194" s="4">
        <v>-19.510605965062478</v>
      </c>
      <c r="CP194" s="4">
        <v>-9.7843680830732147</v>
      </c>
      <c r="CQ194" s="4">
        <v>18125.717109999998</v>
      </c>
      <c r="CR194" s="4">
        <v>1.2254737164656361E-3</v>
      </c>
      <c r="CS194" s="4" t="e">
        <v>#N/A</v>
      </c>
      <c r="CT194" s="4">
        <v>4.6583150513603844E-2</v>
      </c>
      <c r="CU194" s="4">
        <v>0.19279583330513819</v>
      </c>
      <c r="CV194" s="4" t="e">
        <v>#N/A</v>
      </c>
      <c r="CW194" s="4" t="e">
        <v>#N/A</v>
      </c>
      <c r="CX194" s="4">
        <v>0.74646514827277566</v>
      </c>
      <c r="CY194" s="4">
        <v>-54.063856070860659</v>
      </c>
      <c r="CZ194" s="4">
        <v>15.720103965487416</v>
      </c>
      <c r="DA194" s="4">
        <v>1</v>
      </c>
      <c r="DB194" s="4">
        <v>1.0317425157569662</v>
      </c>
      <c r="DC194" s="4">
        <v>-2.7099986409549241E-2</v>
      </c>
    </row>
    <row r="195" spans="1:107" s="4" customFormat="1">
      <c r="A195" s="4">
        <v>194</v>
      </c>
      <c r="B195" s="4" t="s">
        <v>98</v>
      </c>
      <c r="C195" s="6">
        <v>43100</v>
      </c>
      <c r="D195" s="7">
        <v>2017</v>
      </c>
      <c r="E195" s="4">
        <v>1.0334000000000001</v>
      </c>
      <c r="F195" s="4" t="e">
        <v>#N/A</v>
      </c>
      <c r="G195" s="4" t="e">
        <v>#N/A</v>
      </c>
      <c r="H195" s="4">
        <v>273248.59999999998</v>
      </c>
      <c r="I195" s="4" t="e">
        <v>#N/A</v>
      </c>
      <c r="J195" s="4">
        <v>34279.300000000003</v>
      </c>
      <c r="K195" s="4" t="e">
        <v>#N/A</v>
      </c>
      <c r="L195" s="4">
        <v>0</v>
      </c>
      <c r="M195" s="4">
        <v>218819.7</v>
      </c>
      <c r="N195" s="4">
        <v>0</v>
      </c>
      <c r="O195" s="4">
        <v>86546.4</v>
      </c>
      <c r="P195" s="4">
        <v>86500.800000000003</v>
      </c>
      <c r="Q195" s="4">
        <v>0</v>
      </c>
      <c r="R195" s="4">
        <v>3027769.7</v>
      </c>
      <c r="S195" s="4">
        <v>2906491</v>
      </c>
      <c r="T195" s="4" t="e">
        <v>#N/A</v>
      </c>
      <c r="U195" s="4">
        <v>0</v>
      </c>
      <c r="V195" s="4" t="e">
        <v>#N/A</v>
      </c>
      <c r="W195" s="4">
        <v>0</v>
      </c>
      <c r="X195" s="4">
        <v>8062.9</v>
      </c>
      <c r="Y195" s="4">
        <v>767.7</v>
      </c>
      <c r="Z195" s="4">
        <v>0</v>
      </c>
      <c r="AA195" s="4">
        <v>8062.8999000000003</v>
      </c>
      <c r="AB195" s="4" t="e">
        <v>#N/A</v>
      </c>
      <c r="AC195" s="4">
        <v>0</v>
      </c>
      <c r="AD195" s="4" t="e">
        <v>#N/A</v>
      </c>
      <c r="AE195" s="4">
        <v>19.237400000000001</v>
      </c>
      <c r="AF195" s="4">
        <v>245000.36900000001</v>
      </c>
      <c r="AG195" s="4">
        <v>4820.3998000000001</v>
      </c>
      <c r="AH195" s="4">
        <v>1146.8</v>
      </c>
      <c r="AI195" s="4" t="e">
        <v>#N/A</v>
      </c>
      <c r="AJ195" s="4">
        <v>5961.3</v>
      </c>
      <c r="AK195" s="4">
        <v>0</v>
      </c>
      <c r="AL195" s="4">
        <v>176.6</v>
      </c>
      <c r="AM195" s="4" t="e">
        <v>#N/A</v>
      </c>
      <c r="AN195" s="4">
        <v>0</v>
      </c>
      <c r="AO195" s="4">
        <v>5961.2997999999998</v>
      </c>
      <c r="AP195" s="4">
        <v>9754.6</v>
      </c>
      <c r="AQ195" s="4">
        <v>8.9845000000000006</v>
      </c>
      <c r="AR195" s="4">
        <v>20265.700199999999</v>
      </c>
      <c r="AS195" s="4">
        <v>2993490.4492000001</v>
      </c>
      <c r="AT195" s="4">
        <v>121102.1969</v>
      </c>
      <c r="AU195" s="4">
        <v>19.3248</v>
      </c>
      <c r="AV195" s="4">
        <v>4851.8999999999996</v>
      </c>
      <c r="AW195" s="4">
        <v>829.8</v>
      </c>
      <c r="AX195" s="4">
        <v>-10.5</v>
      </c>
      <c r="AY195" s="4">
        <v>20265.700199999999</v>
      </c>
      <c r="AZ195" s="4">
        <v>20265.700199999999</v>
      </c>
      <c r="BA195" s="4">
        <v>39368.700199999999</v>
      </c>
      <c r="BB195" s="4">
        <v>25107.1001</v>
      </c>
      <c r="BC195" s="4">
        <v>25107.1001</v>
      </c>
      <c r="BD195" s="4" t="e">
        <v>#N/A</v>
      </c>
      <c r="BE195" s="4">
        <v>6729</v>
      </c>
      <c r="BF195" s="8" t="e">
        <v>#N/A</v>
      </c>
      <c r="BG195" s="8" t="e">
        <v>#N/A</v>
      </c>
      <c r="BH195" s="5">
        <v>4820.3999999999996</v>
      </c>
      <c r="BI195" s="4">
        <v>5.47</v>
      </c>
      <c r="BJ195" s="5">
        <v>12451.913469999998</v>
      </c>
      <c r="BK195" s="5">
        <v>18125.717109999998</v>
      </c>
      <c r="BL195" s="4">
        <v>2276.4009999999998</v>
      </c>
      <c r="BM195" s="5">
        <v>245000.36900000001</v>
      </c>
      <c r="BN195" s="5">
        <v>1</v>
      </c>
      <c r="BO195" s="4">
        <v>108.970001</v>
      </c>
      <c r="BP195" s="4">
        <v>1</v>
      </c>
      <c r="BQ195" s="4" t="s">
        <v>68</v>
      </c>
      <c r="BR195" s="4">
        <v>1</v>
      </c>
      <c r="BS195" s="4">
        <v>121102.1969</v>
      </c>
      <c r="BT195" s="4">
        <v>2.0230877331012316</v>
      </c>
      <c r="BU195" s="4">
        <v>0.49429393675729522</v>
      </c>
      <c r="BV195" s="4">
        <v>1</v>
      </c>
      <c r="BW195" s="4">
        <v>0</v>
      </c>
      <c r="BX195" s="4">
        <v>0.6693276638576573</v>
      </c>
      <c r="BY195" s="4">
        <v>-0.36174278637778889</v>
      </c>
      <c r="BZ195" s="4">
        <v>-5.3097331806669944E-2</v>
      </c>
      <c r="CA195" s="4">
        <v>-0.48429475869912636</v>
      </c>
      <c r="CB195" s="4">
        <v>0.43119742689245644</v>
      </c>
      <c r="CC195" s="4">
        <v>3.5759733175717123</v>
      </c>
      <c r="CD195" s="4" t="s">
        <v>126</v>
      </c>
      <c r="CE195" s="4">
        <v>0.89440369348797522</v>
      </c>
      <c r="CF195" s="4">
        <v>14.923336833843841</v>
      </c>
      <c r="CG195" s="4">
        <v>8.1928100161118914E-2</v>
      </c>
      <c r="CH195" s="4">
        <v>0</v>
      </c>
      <c r="CI195" s="4">
        <v>7.4669206123880213E-2</v>
      </c>
      <c r="CJ195" s="4">
        <v>127.01403980327601</v>
      </c>
      <c r="CK195" s="4">
        <v>-19.510605965062478</v>
      </c>
      <c r="CL195" s="4">
        <v>3.5759733175717123</v>
      </c>
      <c r="CM195" s="4">
        <v>8.0168776371307935</v>
      </c>
      <c r="CN195" s="4">
        <v>83.720930232558118</v>
      </c>
      <c r="CO195" s="4">
        <v>-9.7843680830732147</v>
      </c>
      <c r="CP195" s="4">
        <v>73.979649166015335</v>
      </c>
      <c r="CQ195" s="4">
        <v>17499.924479999998</v>
      </c>
      <c r="CR195" s="4">
        <v>0</v>
      </c>
      <c r="CS195" s="4" t="e">
        <v>#N/A</v>
      </c>
      <c r="CT195" s="4">
        <v>-5.6067350493516521E-2</v>
      </c>
      <c r="CU195" s="4">
        <v>0.19237415303286709</v>
      </c>
      <c r="CV195" s="4" t="e">
        <v>#N/A</v>
      </c>
      <c r="CW195" s="4" t="e">
        <v>#N/A</v>
      </c>
      <c r="CX195" s="4">
        <v>0.71465590398385248</v>
      </c>
      <c r="CY195" s="4">
        <v>-40.607608857185312</v>
      </c>
      <c r="CZ195" s="4">
        <v>16.734378664273429</v>
      </c>
      <c r="DA195" s="4">
        <v>1</v>
      </c>
      <c r="DB195" s="4">
        <v>1.0417268451889237</v>
      </c>
      <c r="DC195" s="4">
        <v>-0.19510605965062472</v>
      </c>
    </row>
    <row r="196" spans="1:107" s="4" customFormat="1">
      <c r="A196" s="4">
        <v>195</v>
      </c>
      <c r="B196" s="4" t="s">
        <v>98</v>
      </c>
      <c r="C196" s="6">
        <v>42735</v>
      </c>
      <c r="D196" s="7">
        <v>2016</v>
      </c>
      <c r="E196" s="4">
        <v>0.90669999999999995</v>
      </c>
      <c r="F196" s="4" t="e">
        <v>#N/A</v>
      </c>
      <c r="G196" s="4" t="e">
        <v>#N/A</v>
      </c>
      <c r="H196" s="4">
        <v>380516.6</v>
      </c>
      <c r="I196" s="4" t="e">
        <v>#N/A</v>
      </c>
      <c r="J196" s="4">
        <v>34329.300000000003</v>
      </c>
      <c r="K196" s="4" t="e">
        <v>#N/A</v>
      </c>
      <c r="L196" s="4">
        <v>0</v>
      </c>
      <c r="M196" s="4">
        <v>219057.7</v>
      </c>
      <c r="N196" s="4">
        <v>0</v>
      </c>
      <c r="O196" s="4">
        <v>89177.8</v>
      </c>
      <c r="P196" s="4">
        <v>88408.1</v>
      </c>
      <c r="Q196" s="4">
        <v>0</v>
      </c>
      <c r="R196" s="4">
        <v>2441937.9</v>
      </c>
      <c r="S196" s="4">
        <v>2318554.25</v>
      </c>
      <c r="T196" s="4" t="e">
        <v>#N/A</v>
      </c>
      <c r="U196" s="4">
        <v>0</v>
      </c>
      <c r="V196" s="4" t="e">
        <v>#N/A</v>
      </c>
      <c r="W196" s="4">
        <v>0</v>
      </c>
      <c r="X196" s="4">
        <v>-63521.8</v>
      </c>
      <c r="Y196" s="4">
        <v>680.4</v>
      </c>
      <c r="Z196" s="4">
        <v>0</v>
      </c>
      <c r="AA196" s="4">
        <v>-63521.800799999997</v>
      </c>
      <c r="AB196" s="4" t="e">
        <v>#N/A</v>
      </c>
      <c r="AC196" s="4">
        <v>6.3</v>
      </c>
      <c r="AD196" s="4" t="e">
        <v>#N/A</v>
      </c>
      <c r="AE196" s="4">
        <v>20.041799999999999</v>
      </c>
      <c r="AF196" s="4">
        <v>281976.103</v>
      </c>
      <c r="AG196" s="4">
        <v>5500.5001000000002</v>
      </c>
      <c r="AH196" s="4">
        <v>1380</v>
      </c>
      <c r="AI196" s="4" t="e">
        <v>#N/A</v>
      </c>
      <c r="AJ196" s="4">
        <v>6885.6</v>
      </c>
      <c r="AK196" s="4">
        <v>0</v>
      </c>
      <c r="AL196" s="4">
        <v>191.2</v>
      </c>
      <c r="AM196" s="4">
        <v>0</v>
      </c>
      <c r="AN196" s="4">
        <v>0</v>
      </c>
      <c r="AO196" s="4">
        <v>6885.6000999999997</v>
      </c>
      <c r="AP196" s="4">
        <v>10334</v>
      </c>
      <c r="AQ196" s="4">
        <v>11.177899999999999</v>
      </c>
      <c r="AR196" s="4">
        <v>25178.1001</v>
      </c>
      <c r="AS196" s="4">
        <v>2407608.6992000001</v>
      </c>
      <c r="AT196" s="4">
        <v>123192.3977</v>
      </c>
      <c r="AU196" s="4">
        <v>19.564499999999999</v>
      </c>
      <c r="AV196" s="4">
        <v>6125.2</v>
      </c>
      <c r="AW196" s="4">
        <v>118.5</v>
      </c>
      <c r="AX196" s="4">
        <v>4.5</v>
      </c>
      <c r="AY196" s="4">
        <v>25178.1001</v>
      </c>
      <c r="AZ196" s="4">
        <v>25178.1001</v>
      </c>
      <c r="BA196" s="4">
        <v>43685.700199999999</v>
      </c>
      <c r="BB196" s="4">
        <v>31307.800299999999</v>
      </c>
      <c r="BC196" s="4">
        <v>31307.800299999999</v>
      </c>
      <c r="BD196" s="4" t="e">
        <v>#N/A</v>
      </c>
      <c r="BE196" s="4">
        <v>7566</v>
      </c>
      <c r="BF196" s="8" t="e">
        <v>#N/A</v>
      </c>
      <c r="BG196" s="8" t="e">
        <v>#N/A</v>
      </c>
      <c r="BH196" s="5">
        <v>5500.5</v>
      </c>
      <c r="BI196" s="4">
        <v>7.68</v>
      </c>
      <c r="BJ196" s="5">
        <v>17499.924479999998</v>
      </c>
      <c r="BK196" s="5">
        <v>17499.924479999998</v>
      </c>
      <c r="BL196" s="4">
        <v>2278.636</v>
      </c>
      <c r="BM196" s="5">
        <v>281976.103</v>
      </c>
      <c r="BN196" s="5">
        <v>1</v>
      </c>
      <c r="BO196" s="4">
        <v>125.589996</v>
      </c>
      <c r="BP196" s="4">
        <v>1</v>
      </c>
      <c r="BQ196" s="4" t="s">
        <v>68</v>
      </c>
      <c r="BR196" s="4">
        <v>1</v>
      </c>
      <c r="BS196" s="4">
        <v>123192.3977</v>
      </c>
      <c r="BT196" s="4">
        <v>2.2889083114257787</v>
      </c>
      <c r="BU196" s="4">
        <v>0.43688949662518034</v>
      </c>
      <c r="BV196" s="4">
        <v>1</v>
      </c>
      <c r="BW196" s="4">
        <v>0</v>
      </c>
      <c r="BX196" s="4">
        <v>1.0310704502354462</v>
      </c>
      <c r="BY196" s="4">
        <v>-0.54898512980293424</v>
      </c>
      <c r="BZ196" s="4">
        <v>-0.17664263511064782</v>
      </c>
      <c r="CA196" s="4" t="e">
        <v>#N/A</v>
      </c>
      <c r="CB196" s="4" t="e">
        <v>#N/A</v>
      </c>
      <c r="CC196" s="4">
        <v>8.0168776371307935</v>
      </c>
      <c r="CD196" s="4" t="s">
        <v>126</v>
      </c>
      <c r="CE196" s="4">
        <v>0.69504547247391391</v>
      </c>
      <c r="CF196" s="4">
        <v>14.708302503354009</v>
      </c>
      <c r="CG196" s="4">
        <v>0.11719130372867223</v>
      </c>
      <c r="CH196" s="4">
        <v>0</v>
      </c>
      <c r="CI196" s="4">
        <v>5.8788151482726328E-2</v>
      </c>
      <c r="CJ196" s="4">
        <v>74.737151635343864</v>
      </c>
      <c r="CK196" s="4">
        <v>-9.7843680830732147</v>
      </c>
      <c r="CL196" s="4">
        <v>8.0168776371307935</v>
      </c>
      <c r="CM196" s="4">
        <v>83.720930232558118</v>
      </c>
      <c r="CN196" s="4">
        <v>62.605042016806763</v>
      </c>
      <c r="CO196" s="4">
        <v>73.979649166015335</v>
      </c>
      <c r="CP196" s="4">
        <v>38.445971569298429</v>
      </c>
      <c r="CQ196" s="4">
        <v>16201.10196</v>
      </c>
      <c r="CR196" s="4">
        <v>0</v>
      </c>
      <c r="CS196" s="4" t="e">
        <v>#N/A</v>
      </c>
      <c r="CT196" s="4">
        <v>-0.19253639212070539</v>
      </c>
      <c r="CU196" s="4">
        <v>0.2004182612928683</v>
      </c>
      <c r="CV196" s="4" t="e">
        <v>#N/A</v>
      </c>
      <c r="CW196" s="4" t="e">
        <v>#N/A</v>
      </c>
      <c r="CX196" s="4">
        <v>0.72389044831457161</v>
      </c>
      <c r="CY196" s="4">
        <v>-50.292968543484001</v>
      </c>
      <c r="CZ196" s="4">
        <v>20.438030730852478</v>
      </c>
      <c r="DA196" s="4">
        <v>1</v>
      </c>
      <c r="DB196" s="4">
        <v>1.0532157701291656</v>
      </c>
      <c r="DC196" s="4">
        <v>-9.7843680830732138E-2</v>
      </c>
    </row>
    <row r="197" spans="1:107" s="4" customFormat="1">
      <c r="A197" s="4">
        <v>196</v>
      </c>
      <c r="B197" s="4" t="s">
        <v>98</v>
      </c>
      <c r="C197" s="6">
        <v>42369</v>
      </c>
      <c r="D197" s="7">
        <v>2015</v>
      </c>
      <c r="E197" s="4">
        <v>0.92320000000000002</v>
      </c>
      <c r="F197" s="4" t="e">
        <v>#N/A</v>
      </c>
      <c r="G197" s="4" t="e">
        <v>#N/A</v>
      </c>
      <c r="H197" s="4">
        <v>992696.1</v>
      </c>
      <c r="I197" s="4" t="e">
        <v>#N/A</v>
      </c>
      <c r="J197" s="4">
        <v>34000.800000000003</v>
      </c>
      <c r="K197" s="4" t="e">
        <v>#N/A</v>
      </c>
      <c r="L197" s="4">
        <v>0</v>
      </c>
      <c r="M197" s="4">
        <v>167472.70000000001</v>
      </c>
      <c r="N197" s="4">
        <v>0</v>
      </c>
      <c r="O197" s="4">
        <v>79991</v>
      </c>
      <c r="P197" s="4">
        <v>78386.600000000006</v>
      </c>
      <c r="Q197" s="4">
        <v>0</v>
      </c>
      <c r="R197" s="4">
        <v>1766317.6</v>
      </c>
      <c r="S197" s="4">
        <v>1652708</v>
      </c>
      <c r="T197" s="4" t="e">
        <v>#N/A</v>
      </c>
      <c r="U197" s="4">
        <v>0</v>
      </c>
      <c r="V197" s="4" t="e">
        <v>#N/A</v>
      </c>
      <c r="W197" s="4">
        <v>0</v>
      </c>
      <c r="X197" s="4">
        <v>15106.6</v>
      </c>
      <c r="Y197" s="4">
        <v>502.8</v>
      </c>
      <c r="Z197" s="4">
        <v>0</v>
      </c>
      <c r="AA197" s="4">
        <v>15106.5996</v>
      </c>
      <c r="AB197" s="4">
        <v>-9412.7999999999993</v>
      </c>
      <c r="AC197" s="4">
        <v>91.1</v>
      </c>
      <c r="AD197" s="4" t="e">
        <v>#N/A</v>
      </c>
      <c r="AE197" s="4">
        <v>19.4377</v>
      </c>
      <c r="AF197" s="4">
        <v>204175.21549999999</v>
      </c>
      <c r="AG197" s="4">
        <v>7663.0995999999996</v>
      </c>
      <c r="AH197" s="4">
        <v>1850</v>
      </c>
      <c r="AI197" s="4" t="e">
        <v>#N/A</v>
      </c>
      <c r="AJ197" s="4">
        <v>9517.6</v>
      </c>
      <c r="AK197" s="4">
        <v>0</v>
      </c>
      <c r="AL197" s="4">
        <v>253.8</v>
      </c>
      <c r="AM197" s="4">
        <v>0</v>
      </c>
      <c r="AN197" s="4">
        <v>0</v>
      </c>
      <c r="AO197" s="4">
        <v>9517.5995999999996</v>
      </c>
      <c r="AP197" s="4">
        <v>12798.1</v>
      </c>
      <c r="AQ197" s="4">
        <v>12.109400000000001</v>
      </c>
      <c r="AR197" s="4">
        <v>27908.799299999999</v>
      </c>
      <c r="AS197" s="4">
        <v>1732316.8241999999</v>
      </c>
      <c r="AT197" s="4">
        <v>113355.79919999999</v>
      </c>
      <c r="AU197" s="4">
        <v>19.779199999999999</v>
      </c>
      <c r="AV197" s="4">
        <v>6867.2</v>
      </c>
      <c r="AW197" s="4">
        <v>122.9</v>
      </c>
      <c r="AX197" s="4">
        <v>-56.7</v>
      </c>
      <c r="AY197" s="4">
        <v>27908.799800000001</v>
      </c>
      <c r="AZ197" s="4">
        <v>27908.799800000001</v>
      </c>
      <c r="BA197" s="4">
        <v>46112.898399999998</v>
      </c>
      <c r="BB197" s="4">
        <v>34718.100100000003</v>
      </c>
      <c r="BC197" s="4">
        <v>34719.299299999999</v>
      </c>
      <c r="BD197" s="4" t="e">
        <v>#N/A</v>
      </c>
      <c r="BE197" s="4">
        <v>10020.4</v>
      </c>
      <c r="BF197" s="8" t="e">
        <v>#N/A</v>
      </c>
      <c r="BG197" s="8" t="e">
        <v>#N/A</v>
      </c>
      <c r="BH197" s="5">
        <v>7663.1</v>
      </c>
      <c r="BI197" s="4">
        <v>7.11</v>
      </c>
      <c r="BJ197" s="5">
        <v>16201.10196</v>
      </c>
      <c r="BK197" s="5">
        <v>16201.10196</v>
      </c>
      <c r="BL197" s="4">
        <v>2278.636</v>
      </c>
      <c r="BM197" s="5">
        <v>204175.21549999999</v>
      </c>
      <c r="BN197" s="5">
        <v>1</v>
      </c>
      <c r="BO197" s="4">
        <v>91.400002000000001</v>
      </c>
      <c r="BP197" s="4">
        <v>1</v>
      </c>
      <c r="BQ197" s="4" t="s">
        <v>68</v>
      </c>
      <c r="BR197" s="4">
        <v>1</v>
      </c>
      <c r="BS197" s="4">
        <v>113355.79919999999</v>
      </c>
      <c r="BT197" s="4">
        <v>1.8011889726061761</v>
      </c>
      <c r="BU197" s="4">
        <v>0.55518883093819971</v>
      </c>
      <c r="BV197" s="4">
        <v>1</v>
      </c>
      <c r="BW197" s="4">
        <v>0</v>
      </c>
      <c r="BX197" s="4">
        <v>1.5800555800383804</v>
      </c>
      <c r="BY197" s="4">
        <v>0.49434570496461472</v>
      </c>
      <c r="BZ197" s="4">
        <v>-0.36570465107770184</v>
      </c>
      <c r="CA197" s="4" t="e">
        <v>#N/A</v>
      </c>
      <c r="CB197" s="4" t="e">
        <v>#N/A</v>
      </c>
      <c r="CC197" s="4">
        <v>83.720930232558118</v>
      </c>
      <c r="CD197" s="4" t="s">
        <v>126</v>
      </c>
      <c r="CE197" s="4">
        <v>0.5805015649580173</v>
      </c>
      <c r="CF197" s="4">
        <v>14.384407485426111</v>
      </c>
      <c r="CG197" s="4">
        <v>0.11791046805923916</v>
      </c>
      <c r="CH197" s="4">
        <v>0</v>
      </c>
      <c r="CI197" s="4">
        <v>7.8659876910434592E-2</v>
      </c>
      <c r="CJ197" s="4">
        <v>81.097944446079609</v>
      </c>
      <c r="CK197" s="4">
        <v>73.979649166015335</v>
      </c>
      <c r="CL197" s="4">
        <v>83.720930232558118</v>
      </c>
      <c r="CM197" s="4">
        <v>62.605042016806763</v>
      </c>
      <c r="CN197" s="4" t="e">
        <v>#DIV/0!</v>
      </c>
      <c r="CO197" s="4">
        <v>38.445971569298429</v>
      </c>
      <c r="CP197" s="4" t="e">
        <v>#N/A</v>
      </c>
      <c r="CQ197" s="4">
        <v>8818.3213200000009</v>
      </c>
      <c r="CR197" s="4">
        <v>0</v>
      </c>
      <c r="CS197" s="4" t="e">
        <v>#N/A</v>
      </c>
      <c r="CT197" s="4">
        <v>0.29953433209250013</v>
      </c>
      <c r="CU197" s="4">
        <v>0.19437674179947642</v>
      </c>
      <c r="CV197" s="4" t="e">
        <v>#N/A</v>
      </c>
      <c r="CW197" s="4" t="e">
        <v>#N/A</v>
      </c>
      <c r="CX197" s="4">
        <v>0.70566305883360581</v>
      </c>
      <c r="CY197" s="4">
        <v>-99.067512274959086</v>
      </c>
      <c r="CZ197" s="4">
        <v>24.620531103802584</v>
      </c>
      <c r="DA197" s="4">
        <v>0</v>
      </c>
      <c r="DB197" s="4">
        <v>1.0687414836740672</v>
      </c>
      <c r="DC197" s="4">
        <v>0.73979649166015349</v>
      </c>
    </row>
    <row r="198" spans="1:107" s="4" customFormat="1">
      <c r="A198" s="4">
        <v>197</v>
      </c>
      <c r="B198" s="4" t="s">
        <v>98</v>
      </c>
      <c r="C198" s="6">
        <v>42004</v>
      </c>
      <c r="D198" s="7">
        <v>2014</v>
      </c>
      <c r="E198" s="4">
        <v>0.90169999999999995</v>
      </c>
      <c r="F198" s="4" t="e">
        <v>#N/A</v>
      </c>
      <c r="G198" s="4" t="e">
        <v>#N/A</v>
      </c>
      <c r="H198" s="4">
        <v>1163783.135</v>
      </c>
      <c r="I198" s="4" t="e">
        <v>#N/A</v>
      </c>
      <c r="J198" s="4">
        <v>34121.703000000001</v>
      </c>
      <c r="K198" s="4" t="e">
        <v>#N/A</v>
      </c>
      <c r="L198" s="4">
        <v>0</v>
      </c>
      <c r="M198" s="4">
        <v>92392.305999999997</v>
      </c>
      <c r="N198" s="4">
        <v>0</v>
      </c>
      <c r="O198" s="4">
        <v>60735.591999999997</v>
      </c>
      <c r="P198" s="4">
        <v>56417.307000000001</v>
      </c>
      <c r="Q198" s="4">
        <v>0</v>
      </c>
      <c r="R198" s="4">
        <v>1477504.872</v>
      </c>
      <c r="S198" s="4">
        <v>1385657.375</v>
      </c>
      <c r="T198" s="4" t="e">
        <v>#N/A</v>
      </c>
      <c r="U198" s="4">
        <v>0</v>
      </c>
      <c r="V198" s="4" t="e">
        <v>#N/A</v>
      </c>
      <c r="W198" s="4">
        <v>0</v>
      </c>
      <c r="X198" s="4">
        <v>10592.495000000001</v>
      </c>
      <c r="Y198" s="4">
        <v>402.22699999999998</v>
      </c>
      <c r="Z198" s="4">
        <v>0</v>
      </c>
      <c r="AA198" s="4">
        <v>10592.4951</v>
      </c>
      <c r="AB198" s="4">
        <v>0</v>
      </c>
      <c r="AC198" s="4">
        <v>-1E-3</v>
      </c>
      <c r="AD198" s="4" t="e">
        <v>#N/A</v>
      </c>
      <c r="AE198" s="4">
        <v>19.974699999999999</v>
      </c>
      <c r="AF198" s="4">
        <v>131530.9601</v>
      </c>
      <c r="AG198" s="4">
        <v>5284.8869000000004</v>
      </c>
      <c r="AH198" s="4">
        <v>1319.374</v>
      </c>
      <c r="AI198" s="4">
        <v>0</v>
      </c>
      <c r="AJ198" s="4">
        <v>6604.9880000000003</v>
      </c>
      <c r="AK198" s="4">
        <v>0</v>
      </c>
      <c r="AL198" s="4">
        <v>404.017</v>
      </c>
      <c r="AM198" s="4">
        <v>-50.067999999999998</v>
      </c>
      <c r="AN198" s="4">
        <v>0</v>
      </c>
      <c r="AO198" s="4">
        <v>6605.2329</v>
      </c>
      <c r="AP198" s="4">
        <v>9848.2199999999993</v>
      </c>
      <c r="AQ198" s="4">
        <v>7.1262999999999996</v>
      </c>
      <c r="AR198" s="4">
        <v>16041.415999999999</v>
      </c>
      <c r="AS198" s="4">
        <v>1443383.1719</v>
      </c>
      <c r="AT198" s="4">
        <v>91443.441500000001</v>
      </c>
      <c r="AU198" s="4">
        <v>20.1465</v>
      </c>
      <c r="AV198" s="4">
        <v>4034.9760000000001</v>
      </c>
      <c r="AW198" s="4">
        <v>530.56600000000003</v>
      </c>
      <c r="AX198" s="4">
        <v>-48.250999999999998</v>
      </c>
      <c r="AY198" s="4">
        <v>16041.416300000001</v>
      </c>
      <c r="AZ198" s="4">
        <v>16041.416300000001</v>
      </c>
      <c r="BA198" s="4">
        <v>30924.608400000001</v>
      </c>
      <c r="BB198" s="4">
        <v>20020.7847</v>
      </c>
      <c r="BC198" s="4">
        <v>20028.141100000001</v>
      </c>
      <c r="BD198" s="4" t="e">
        <v>#N/A</v>
      </c>
      <c r="BE198" s="4">
        <v>7007.2150000000001</v>
      </c>
      <c r="BF198" s="8" t="e">
        <v>#N/A</v>
      </c>
      <c r="BG198" s="8" t="e">
        <v>#N/A</v>
      </c>
      <c r="BH198" s="5">
        <v>5284.8869999999997</v>
      </c>
      <c r="BI198" s="4">
        <v>3.87</v>
      </c>
      <c r="BJ198" s="5">
        <v>8818.3213200000009</v>
      </c>
      <c r="BK198" s="5">
        <v>8818.3213200000009</v>
      </c>
      <c r="BL198" s="4">
        <v>2278.636</v>
      </c>
      <c r="BM198" s="5">
        <v>131530.9601</v>
      </c>
      <c r="BN198" s="5">
        <v>1</v>
      </c>
      <c r="BO198" s="4">
        <v>59.060001</v>
      </c>
      <c r="BP198" s="4">
        <v>1</v>
      </c>
      <c r="BQ198" s="4" t="s">
        <v>68</v>
      </c>
      <c r="BR198" s="4">
        <v>1</v>
      </c>
      <c r="BS198" s="4">
        <v>91443.441500000001</v>
      </c>
      <c r="BT198" s="4">
        <v>1.4383859349825541</v>
      </c>
      <c r="BU198" s="4">
        <v>0.69522370573800751</v>
      </c>
      <c r="BV198" s="4">
        <v>1</v>
      </c>
      <c r="BW198" s="4">
        <v>0</v>
      </c>
      <c r="BX198" s="4">
        <v>1.0857098750737657</v>
      </c>
      <c r="BY198" s="4">
        <v>-1.3982448512590595</v>
      </c>
      <c r="BZ198" s="4">
        <v>-0.13879407040536948</v>
      </c>
      <c r="CA198" s="4" t="e">
        <v>#N/A</v>
      </c>
      <c r="CB198" s="4" t="e">
        <v>#N/A</v>
      </c>
      <c r="CC198" s="4">
        <v>62.605042016806763</v>
      </c>
      <c r="CD198" s="4" t="s">
        <v>126</v>
      </c>
      <c r="CE198" s="4">
        <v>0.54972211649416525</v>
      </c>
      <c r="CF198" s="4">
        <v>14.205865325718882</v>
      </c>
      <c r="CG198" s="4">
        <v>9.1083452236925017E-2</v>
      </c>
      <c r="CH198" s="4">
        <v>0</v>
      </c>
      <c r="CI198" s="4">
        <v>9.6993675299296839E-2</v>
      </c>
      <c r="CJ198" s="4">
        <v>104.86469586532627</v>
      </c>
      <c r="CK198" s="4">
        <v>38.445971569298429</v>
      </c>
      <c r="CL198" s="4">
        <v>62.605042016806763</v>
      </c>
      <c r="CM198" s="4" t="e">
        <v>#DIV/0!</v>
      </c>
      <c r="CN198" s="4" t="e">
        <v>#DIV/0!</v>
      </c>
      <c r="CO198" s="4" t="e">
        <v>#N/A</v>
      </c>
      <c r="CP198" s="4" t="e">
        <v>#DIV/0!</v>
      </c>
      <c r="CQ198" s="4">
        <v>5423.1536799999994</v>
      </c>
      <c r="CR198" s="4">
        <v>0</v>
      </c>
      <c r="CS198" s="4" t="e">
        <v>#N/A</v>
      </c>
      <c r="CT198" s="4">
        <v>0.5132903972897831</v>
      </c>
      <c r="CU198" s="4">
        <v>0.19974677955715991</v>
      </c>
      <c r="CV198" s="4" t="e">
        <v>#N/A</v>
      </c>
      <c r="CW198" s="4" t="e">
        <v>#N/A</v>
      </c>
      <c r="CX198" s="4">
        <v>0.66418751310885427</v>
      </c>
      <c r="CY198" s="4">
        <v>-166.0835488849707</v>
      </c>
      <c r="CZ198" s="4">
        <v>17.54244595004662</v>
      </c>
      <c r="DA198" s="4">
        <v>1</v>
      </c>
      <c r="DB198" s="4">
        <v>1.0662844211398217</v>
      </c>
      <c r="DC198" s="4">
        <v>0.38445971569298432</v>
      </c>
    </row>
    <row r="199" spans="1:107" s="4" customFormat="1">
      <c r="A199" s="4">
        <v>198</v>
      </c>
      <c r="B199" s="4" t="s">
        <v>98</v>
      </c>
      <c r="C199" s="6">
        <v>41639</v>
      </c>
      <c r="D199" s="7">
        <v>2013</v>
      </c>
      <c r="E199" s="4">
        <v>0.64829999999999999</v>
      </c>
      <c r="F199" s="4" t="e">
        <v>#N/A</v>
      </c>
      <c r="G199" s="4" t="e">
        <v>#N/A</v>
      </c>
      <c r="H199" s="4">
        <v>255041.61</v>
      </c>
      <c r="I199" s="4" t="e">
        <v>#N/A</v>
      </c>
      <c r="J199" s="4">
        <v>34854.048000000003</v>
      </c>
      <c r="K199" s="4" t="e">
        <v>#N/A</v>
      </c>
      <c r="L199" s="4">
        <v>50.857999999999997</v>
      </c>
      <c r="M199" s="4">
        <v>90451.777000000002</v>
      </c>
      <c r="N199" s="4">
        <v>0</v>
      </c>
      <c r="O199" s="4">
        <v>49999.048000000003</v>
      </c>
      <c r="P199" s="4">
        <v>39899.733999999997</v>
      </c>
      <c r="Q199" s="4">
        <v>0</v>
      </c>
      <c r="R199" s="4">
        <v>466464.62099999998</v>
      </c>
      <c r="S199" s="4">
        <v>384670.46879999997</v>
      </c>
      <c r="T199" s="4" t="e">
        <v>#N/A</v>
      </c>
      <c r="U199" s="4">
        <v>0</v>
      </c>
      <c r="V199" s="4" t="e">
        <v>#N/A</v>
      </c>
      <c r="W199" s="4">
        <v>0</v>
      </c>
      <c r="X199" s="4">
        <v>-8665.6530000000002</v>
      </c>
      <c r="Y199" s="4">
        <v>387.54700000000003</v>
      </c>
      <c r="Z199" s="4">
        <v>0</v>
      </c>
      <c r="AA199" s="4">
        <v>-8665.6532999999999</v>
      </c>
      <c r="AB199" s="4">
        <v>0</v>
      </c>
      <c r="AC199" s="4">
        <v>19.64</v>
      </c>
      <c r="AD199" s="4" t="e">
        <v>#N/A</v>
      </c>
      <c r="AE199" s="4">
        <v>20.537700000000001</v>
      </c>
      <c r="AF199" s="4">
        <v>143892.7426</v>
      </c>
      <c r="AG199" s="4">
        <v>2864.1010999999999</v>
      </c>
      <c r="AH199" s="4">
        <v>740.24099999999999</v>
      </c>
      <c r="AI199" s="4">
        <v>0</v>
      </c>
      <c r="AJ199" s="4">
        <v>3592.0509999999999</v>
      </c>
      <c r="AK199" s="4">
        <v>0</v>
      </c>
      <c r="AL199" s="4">
        <v>342.61</v>
      </c>
      <c r="AM199" s="4">
        <v>0.01</v>
      </c>
      <c r="AN199" s="4">
        <v>0</v>
      </c>
      <c r="AO199" s="4">
        <v>3604.3090999999999</v>
      </c>
      <c r="AP199" s="4">
        <v>6507.8190000000004</v>
      </c>
      <c r="AQ199" s="4">
        <v>5.3152999999999997</v>
      </c>
      <c r="AR199" s="4">
        <v>11586.77</v>
      </c>
      <c r="AS199" s="4">
        <v>431610.57809999998</v>
      </c>
      <c r="AT199" s="4">
        <v>81451.541500000007</v>
      </c>
      <c r="AU199" s="4">
        <v>20.803000000000001</v>
      </c>
      <c r="AV199" s="4">
        <v>3042.2049999999999</v>
      </c>
      <c r="AW199" s="4">
        <v>5.28</v>
      </c>
      <c r="AX199" s="4">
        <v>-5.0759999999999996</v>
      </c>
      <c r="AY199" s="4">
        <v>11586.77</v>
      </c>
      <c r="AZ199" s="4">
        <v>11586.77</v>
      </c>
      <c r="BA199" s="4">
        <v>24611.253400000001</v>
      </c>
      <c r="BB199" s="4">
        <v>14748.9802</v>
      </c>
      <c r="BC199" s="4">
        <v>14623.8992</v>
      </c>
      <c r="BD199" s="4" t="e">
        <v>#N/A</v>
      </c>
      <c r="BE199" s="4">
        <v>3979.598</v>
      </c>
      <c r="BF199" s="8" t="e">
        <v>#N/A</v>
      </c>
      <c r="BG199" s="8" t="e">
        <v>#N/A</v>
      </c>
      <c r="BH199" s="5">
        <v>2864.1010000000001</v>
      </c>
      <c r="BI199" s="4">
        <v>2.38</v>
      </c>
      <c r="BJ199" s="5">
        <v>5423.1536799999994</v>
      </c>
      <c r="BK199" s="5">
        <v>5423.1536799999994</v>
      </c>
      <c r="BL199" s="4">
        <v>2278.636</v>
      </c>
      <c r="BM199" s="5">
        <v>143892.7426</v>
      </c>
      <c r="BN199" s="5">
        <v>1</v>
      </c>
      <c r="BO199" s="4">
        <v>65</v>
      </c>
      <c r="BP199" s="4">
        <v>1</v>
      </c>
      <c r="BQ199" s="4" t="s">
        <v>68</v>
      </c>
      <c r="BR199" s="4">
        <v>1</v>
      </c>
      <c r="BS199" s="4">
        <v>81451.541500000007</v>
      </c>
      <c r="BT199" s="4">
        <v>1.7666055172203217</v>
      </c>
      <c r="BU199" s="4">
        <v>0.56605732873146308</v>
      </c>
      <c r="BV199" s="4">
        <v>1</v>
      </c>
      <c r="BW199" s="4">
        <v>0</v>
      </c>
      <c r="BX199" s="4">
        <v>2.4839547263328252</v>
      </c>
      <c r="BY199" s="4" t="e">
        <v>#N/A</v>
      </c>
      <c r="BZ199" s="4">
        <v>-0.48429475869912636</v>
      </c>
      <c r="CA199" s="4" t="e">
        <v>#N/A</v>
      </c>
      <c r="CB199" s="4" t="e">
        <v>#N/A</v>
      </c>
      <c r="CC199" s="4" t="e">
        <v>#DIV/0!</v>
      </c>
      <c r="CD199" s="4" t="s">
        <v>126</v>
      </c>
      <c r="CE199" s="4">
        <v>0.46804706402215623</v>
      </c>
      <c r="CF199" s="4">
        <v>13.052937457165299</v>
      </c>
      <c r="CG199" s="4">
        <v>0.31751891425866574</v>
      </c>
      <c r="CH199" s="4">
        <v>0</v>
      </c>
      <c r="CI199" s="4">
        <v>9.2494117776169504E-2</v>
      </c>
      <c r="CJ199" s="4" t="e">
        <v>#N/A</v>
      </c>
      <c r="CK199" s="4" t="e">
        <v>#N/A</v>
      </c>
      <c r="CL199" s="4" t="e">
        <v>#DIV/0!</v>
      </c>
      <c r="CM199" s="4" t="e">
        <v>#DIV/0!</v>
      </c>
      <c r="CN199" s="4" t="e">
        <v>#DIV/0!</v>
      </c>
      <c r="CO199" s="4" t="e">
        <v>#DIV/0!</v>
      </c>
      <c r="CP199" s="4" t="e">
        <v>#DIV/0!</v>
      </c>
      <c r="CQ199" s="4">
        <v>0</v>
      </c>
      <c r="CR199" s="4">
        <v>1.0902863306325647E-4</v>
      </c>
      <c r="CS199" s="4" t="e">
        <v>#N/A</v>
      </c>
      <c r="CT199" s="4">
        <v>0.15941076493308448</v>
      </c>
      <c r="CU199" s="4">
        <v>0.20537666983111966</v>
      </c>
      <c r="CV199" s="4" t="e">
        <v>#N/A</v>
      </c>
      <c r="CW199" s="4" t="e">
        <v>#N/A</v>
      </c>
      <c r="CX199" s="4">
        <v>0.61385023633960323</v>
      </c>
      <c r="CY199" s="4">
        <v>-64.074499987184637</v>
      </c>
      <c r="CZ199" s="4">
        <v>14.225353856562679</v>
      </c>
      <c r="DA199" s="4">
        <v>1</v>
      </c>
      <c r="DB199" s="4">
        <v>1.2126343424676223</v>
      </c>
      <c r="DC199" s="4" t="e">
        <v>#N/A</v>
      </c>
    </row>
    <row r="200" spans="1:107" s="4" customFormat="1">
      <c r="A200" s="4">
        <v>199</v>
      </c>
      <c r="B200" s="4" t="s">
        <v>98</v>
      </c>
      <c r="C200" s="6">
        <v>41274</v>
      </c>
      <c r="D200" s="7">
        <v>2012</v>
      </c>
      <c r="E200" s="4">
        <v>1</v>
      </c>
      <c r="F200" s="4" t="e">
        <v>#N/A</v>
      </c>
      <c r="G200" s="4" t="e">
        <v>#N/A</v>
      </c>
      <c r="H200" s="4">
        <v>193356.484</v>
      </c>
      <c r="I200" s="4" t="e">
        <v>#N/A</v>
      </c>
      <c r="J200" s="4">
        <v>35529.870000000003</v>
      </c>
      <c r="K200" s="4" t="e">
        <v>#N/A</v>
      </c>
      <c r="L200" s="4">
        <v>20.242999999999999</v>
      </c>
      <c r="M200" s="4">
        <v>74700.361000000004</v>
      </c>
      <c r="N200" s="4">
        <v>0</v>
      </c>
      <c r="O200" s="4">
        <v>38674.892999999996</v>
      </c>
      <c r="P200" s="4">
        <v>14926.416999999999</v>
      </c>
      <c r="Q200" s="4">
        <v>0</v>
      </c>
      <c r="R200" s="4">
        <v>329104.09499999997</v>
      </c>
      <c r="S200" s="4">
        <v>284028.6875</v>
      </c>
      <c r="T200" s="4" t="e">
        <v>#N/A</v>
      </c>
      <c r="U200" s="4">
        <v>0</v>
      </c>
      <c r="V200" s="4" t="e">
        <v>#N/A</v>
      </c>
      <c r="W200" s="4">
        <v>0</v>
      </c>
      <c r="X200" s="4">
        <v>55227.072</v>
      </c>
      <c r="Y200" s="4">
        <v>392.166</v>
      </c>
      <c r="Z200" s="4">
        <v>0</v>
      </c>
      <c r="AA200" s="4">
        <v>55227.070299999999</v>
      </c>
      <c r="AB200" s="4">
        <v>0</v>
      </c>
      <c r="AC200" s="4">
        <v>0</v>
      </c>
      <c r="AD200" s="4" t="e">
        <v>#N/A</v>
      </c>
      <c r="AE200" s="4">
        <v>26.2728</v>
      </c>
      <c r="AF200" s="4" t="e">
        <v>#N/A</v>
      </c>
      <c r="AG200" s="4">
        <v>1782.461</v>
      </c>
      <c r="AH200" s="4">
        <v>636.02</v>
      </c>
      <c r="AI200" s="4">
        <v>394.29899999999998</v>
      </c>
      <c r="AJ200" s="4">
        <v>2794.2759999999998</v>
      </c>
      <c r="AK200" s="4">
        <v>0</v>
      </c>
      <c r="AL200" s="4">
        <v>328.14</v>
      </c>
      <c r="AM200" s="4">
        <v>4.6580000000000004</v>
      </c>
      <c r="AN200" s="4">
        <v>0</v>
      </c>
      <c r="AO200" s="4">
        <v>2420.8330000000001</v>
      </c>
      <c r="AP200" s="4">
        <v>5613.04</v>
      </c>
      <c r="AQ200" s="4" t="e">
        <v>#N/A</v>
      </c>
      <c r="AR200" s="4" t="e">
        <v>#N/A</v>
      </c>
      <c r="AS200" s="4">
        <v>293574.22269999998</v>
      </c>
      <c r="AT200" s="4">
        <v>44747.2644</v>
      </c>
      <c r="AU200" s="4" t="e">
        <v>#N/A</v>
      </c>
      <c r="AV200" s="4" t="e">
        <v>#N/A</v>
      </c>
      <c r="AW200" s="4" t="e">
        <v>#N/A</v>
      </c>
      <c r="AX200" s="4" t="e">
        <v>#N/A</v>
      </c>
      <c r="AY200" s="4" t="e">
        <v>#N/A</v>
      </c>
      <c r="AZ200" s="4" t="e">
        <v>#N/A</v>
      </c>
      <c r="BA200" s="4" t="e">
        <v>#N/A</v>
      </c>
      <c r="BB200" s="4" t="e">
        <v>#N/A</v>
      </c>
      <c r="BC200" s="4" t="e">
        <v>#N/A</v>
      </c>
      <c r="BD200" s="4" t="e">
        <v>#N/A</v>
      </c>
      <c r="BE200" s="4">
        <v>3186.442</v>
      </c>
      <c r="BF200" s="8" t="e">
        <v>#N/A</v>
      </c>
      <c r="BG200" s="8" t="e">
        <v>#N/A</v>
      </c>
      <c r="BH200" s="5">
        <v>1782.461</v>
      </c>
      <c r="BI200" s="4">
        <v>1.22</v>
      </c>
      <c r="BJ200" s="5">
        <v>2779.9359199999999</v>
      </c>
      <c r="BK200" s="5">
        <v>2779.9359199999999</v>
      </c>
      <c r="BL200" s="4">
        <v>2278.636</v>
      </c>
      <c r="BM200" s="5" t="e">
        <v>#N/A</v>
      </c>
      <c r="BN200" s="5">
        <v>1</v>
      </c>
      <c r="BO200" s="4" t="e">
        <v>#N/A</v>
      </c>
      <c r="BP200" s="4">
        <v>1</v>
      </c>
      <c r="BQ200" s="4" t="s">
        <v>68</v>
      </c>
      <c r="BR200" s="4">
        <v>1</v>
      </c>
      <c r="BS200" s="4">
        <v>44747.2644</v>
      </c>
      <c r="BT200" s="4" t="e">
        <v>#N/A</v>
      </c>
      <c r="BU200" s="4" t="e">
        <v>#N/A</v>
      </c>
      <c r="BV200" s="4" t="e">
        <v>#N/A</v>
      </c>
      <c r="BW200" s="4" t="e">
        <v>#N/A</v>
      </c>
      <c r="BX200" s="4" t="e">
        <v>#N/A</v>
      </c>
      <c r="BY200" s="4" t="e">
        <v>#N/A</v>
      </c>
      <c r="BZ200" s="4" t="e">
        <v>#N/A</v>
      </c>
      <c r="CA200" s="4" t="e">
        <v>#N/A</v>
      </c>
      <c r="CB200" s="4" t="e">
        <v>#N/A</v>
      </c>
      <c r="CC200" s="4">
        <v>-100</v>
      </c>
      <c r="CD200" s="4" t="e">
        <v>#N/A</v>
      </c>
      <c r="CE200" s="4" t="e">
        <v>#N/A</v>
      </c>
      <c r="CF200" s="4">
        <v>12.704129377880452</v>
      </c>
      <c r="CG200" s="4" t="e">
        <v>#N/A</v>
      </c>
      <c r="CH200" s="4">
        <v>0</v>
      </c>
      <c r="CI200" s="4" t="e">
        <v>#N/A</v>
      </c>
      <c r="CJ200" s="4" t="e">
        <v>#N/A</v>
      </c>
      <c r="CK200" s="4" t="e">
        <v>#DIV/0!</v>
      </c>
      <c r="CL200" s="4" t="e">
        <v>#DIV/0!</v>
      </c>
      <c r="CM200" s="4" t="e">
        <v>#DIV/0!</v>
      </c>
      <c r="CN200" s="4" t="e">
        <v>#DIV/0!</v>
      </c>
      <c r="CO200" s="4" t="e">
        <v>#DIV/0!</v>
      </c>
      <c r="CP200" s="4" t="e">
        <v>#DIV/0!</v>
      </c>
      <c r="CQ200" s="4" t="e">
        <v>#DIV/0!</v>
      </c>
      <c r="CR200" s="4">
        <v>6.1509413913552179E-5</v>
      </c>
      <c r="CS200" s="4" t="e">
        <v>#N/A</v>
      </c>
      <c r="CT200" s="4" t="e">
        <v>#N/A</v>
      </c>
      <c r="CU200" s="4">
        <v>0.26272774701931112</v>
      </c>
      <c r="CV200" s="4" t="e">
        <v>#N/A</v>
      </c>
      <c r="CW200" s="4" t="e">
        <v>#N/A</v>
      </c>
      <c r="CX200" s="4">
        <v>0.86429625405212473</v>
      </c>
      <c r="CY200" s="4">
        <v>-60.674646204136153</v>
      </c>
      <c r="CZ200" s="4" t="e">
        <v>#N/A</v>
      </c>
      <c r="DA200" s="4">
        <v>0</v>
      </c>
      <c r="DB200" s="4">
        <v>1.1587001929162524</v>
      </c>
      <c r="DC200" s="4" t="e">
        <v>#N/A</v>
      </c>
    </row>
    <row r="201" spans="1:107" s="4" customFormat="1">
      <c r="A201" s="4">
        <v>200</v>
      </c>
      <c r="B201" s="4" t="s">
        <v>99</v>
      </c>
      <c r="C201" s="6">
        <v>44561</v>
      </c>
      <c r="D201" s="7">
        <v>2021</v>
      </c>
      <c r="E201" s="4">
        <v>0.74839999999999995</v>
      </c>
      <c r="F201" s="4">
        <v>46567</v>
      </c>
      <c r="G201" s="4">
        <v>72078</v>
      </c>
      <c r="H201" s="4">
        <v>40590</v>
      </c>
      <c r="I201" s="4">
        <v>473420</v>
      </c>
      <c r="J201" s="4">
        <v>142951</v>
      </c>
      <c r="K201" s="4">
        <v>877308</v>
      </c>
      <c r="L201" s="4">
        <v>500413</v>
      </c>
      <c r="M201" s="4">
        <v>49938</v>
      </c>
      <c r="N201" s="4">
        <v>0</v>
      </c>
      <c r="O201" s="4">
        <v>94935</v>
      </c>
      <c r="P201" s="4">
        <v>8947</v>
      </c>
      <c r="Q201" s="4">
        <v>130548</v>
      </c>
      <c r="R201" s="4">
        <v>1015818</v>
      </c>
      <c r="S201" s="4">
        <v>1001214</v>
      </c>
      <c r="T201" s="4">
        <v>0</v>
      </c>
      <c r="U201" s="4">
        <v>15944</v>
      </c>
      <c r="V201" s="4">
        <v>542398</v>
      </c>
      <c r="W201" s="4">
        <v>-15944</v>
      </c>
      <c r="X201" s="4">
        <v>55053</v>
      </c>
      <c r="Y201" s="4">
        <v>29680</v>
      </c>
      <c r="Z201" s="4">
        <v>1176</v>
      </c>
      <c r="AA201" s="4">
        <v>39109</v>
      </c>
      <c r="AB201" s="4" t="e">
        <v>#N/A</v>
      </c>
      <c r="AC201" s="4">
        <v>0</v>
      </c>
      <c r="AD201" s="4">
        <v>24536</v>
      </c>
      <c r="AE201" s="4" t="e">
        <v>#N/A</v>
      </c>
      <c r="AF201" s="4">
        <v>496459.5698</v>
      </c>
      <c r="AG201" s="4">
        <v>13424</v>
      </c>
      <c r="AH201" s="4">
        <v>-60</v>
      </c>
      <c r="AI201" s="4" t="e">
        <v>#N/A</v>
      </c>
      <c r="AJ201" s="4">
        <v>24536</v>
      </c>
      <c r="AK201" s="4">
        <v>0</v>
      </c>
      <c r="AL201" s="4">
        <v>4838</v>
      </c>
      <c r="AM201" s="4">
        <v>6704</v>
      </c>
      <c r="AN201" s="4">
        <v>0</v>
      </c>
      <c r="AO201" s="4">
        <v>13501</v>
      </c>
      <c r="AP201" s="4">
        <v>143723</v>
      </c>
      <c r="AQ201" s="4">
        <v>37.101100000000002</v>
      </c>
      <c r="AR201" s="4">
        <v>62899</v>
      </c>
      <c r="AS201" s="4">
        <v>872867</v>
      </c>
      <c r="AT201" s="4">
        <v>9766</v>
      </c>
      <c r="AU201" s="4">
        <v>19.470300000000002</v>
      </c>
      <c r="AV201" s="4">
        <v>15400</v>
      </c>
      <c r="AW201" s="4" t="e">
        <v>#N/A</v>
      </c>
      <c r="AX201" s="4">
        <v>796</v>
      </c>
      <c r="AY201" s="4">
        <v>63476</v>
      </c>
      <c r="AZ201" s="4">
        <v>63476</v>
      </c>
      <c r="BA201" s="4">
        <v>532776</v>
      </c>
      <c r="BB201" s="4">
        <v>112657</v>
      </c>
      <c r="BC201" s="4">
        <v>79095</v>
      </c>
      <c r="BD201" s="4">
        <v>-210120</v>
      </c>
      <c r="BE201" s="4">
        <v>54216</v>
      </c>
      <c r="BF201" s="8">
        <v>0.28958430146592878</v>
      </c>
      <c r="BG201" s="8">
        <v>0.19122132567276415</v>
      </c>
      <c r="BH201" s="5">
        <v>13615</v>
      </c>
      <c r="BI201" s="4">
        <v>33.85</v>
      </c>
      <c r="BJ201" s="5">
        <v>67645.2307</v>
      </c>
      <c r="BK201" s="5">
        <v>88728.160799999998</v>
      </c>
      <c r="BL201" s="4">
        <v>1998.3820000000001</v>
      </c>
      <c r="BM201" s="5">
        <v>496459.5698</v>
      </c>
      <c r="BN201" s="5">
        <v>1</v>
      </c>
      <c r="BO201" s="4">
        <v>298</v>
      </c>
      <c r="BP201" s="4">
        <v>0</v>
      </c>
      <c r="BQ201" s="4" t="s">
        <v>73</v>
      </c>
      <c r="BR201" s="4">
        <v>1</v>
      </c>
      <c r="BS201" s="4">
        <v>9766</v>
      </c>
      <c r="BT201" s="4">
        <v>50.83550786401802</v>
      </c>
      <c r="BU201" s="4">
        <v>1.9671289655941688E-2</v>
      </c>
      <c r="BV201" s="4">
        <v>1</v>
      </c>
      <c r="BW201" s="4">
        <v>0</v>
      </c>
      <c r="BX201" s="4">
        <v>6.2487571592549056</v>
      </c>
      <c r="BY201" s="4" t="e">
        <v>#N/A</v>
      </c>
      <c r="BZ201" s="4" t="e">
        <v>#N/A</v>
      </c>
      <c r="CA201" s="4" t="e">
        <v>#N/A</v>
      </c>
      <c r="CB201" s="4" t="e">
        <v>#N/A</v>
      </c>
      <c r="CC201" s="4">
        <v>25.28216704288937</v>
      </c>
      <c r="CD201" s="4" t="s">
        <v>126</v>
      </c>
      <c r="CE201" s="4">
        <v>1</v>
      </c>
      <c r="CF201" s="4">
        <v>13.831204757215911</v>
      </c>
      <c r="CG201" s="4">
        <v>0.58624461862262733</v>
      </c>
      <c r="CH201" s="4">
        <v>0.1285151473984513</v>
      </c>
      <c r="CI201" s="4">
        <v>3.2707291744186684E-2</v>
      </c>
      <c r="CJ201" s="4">
        <v>74.087228676372021</v>
      </c>
      <c r="CK201" s="4" t="e">
        <v>#N/A</v>
      </c>
      <c r="CL201" s="4">
        <v>25.28216704288937</v>
      </c>
      <c r="CM201" s="4">
        <v>-16.611764705882347</v>
      </c>
      <c r="CN201" s="4">
        <v>88.219663418954823</v>
      </c>
      <c r="CO201" s="4" t="e">
        <v>#N/A</v>
      </c>
      <c r="CP201" s="4">
        <v>692.07067757009349</v>
      </c>
      <c r="CQ201" s="4">
        <v>70822.658080000008</v>
      </c>
      <c r="CR201" s="4">
        <v>0.62113587276460935</v>
      </c>
      <c r="CS201" s="4">
        <v>8.5799818471419098E-2</v>
      </c>
      <c r="CT201" s="4" t="e">
        <v>#N/A</v>
      </c>
      <c r="CU201" s="4">
        <v>-4.4441152507221689E-3</v>
      </c>
      <c r="CV201" s="4">
        <v>0.28958430146592878</v>
      </c>
      <c r="CW201" s="4">
        <v>0.86364683437387402</v>
      </c>
      <c r="CX201" s="4">
        <v>9.7209707147245545</v>
      </c>
      <c r="CY201" s="4">
        <v>10.889239338940534</v>
      </c>
      <c r="CZ201" s="4">
        <v>649.96928117960272</v>
      </c>
      <c r="DA201" s="4">
        <v>1</v>
      </c>
      <c r="DB201" s="4">
        <v>1.0145862922412192</v>
      </c>
      <c r="DC201" s="4" t="e">
        <v>#N/A</v>
      </c>
    </row>
    <row r="202" spans="1:107" s="4" customFormat="1">
      <c r="A202" s="4">
        <v>201</v>
      </c>
      <c r="B202" s="4" t="s">
        <v>99</v>
      </c>
      <c r="C202" s="6">
        <v>44196</v>
      </c>
      <c r="D202" s="7">
        <v>2020</v>
      </c>
      <c r="E202" s="4">
        <v>0.83069999999999999</v>
      </c>
      <c r="F202" s="4">
        <v>42855</v>
      </c>
      <c r="G202" s="4">
        <v>56017</v>
      </c>
      <c r="H202" s="4">
        <v>85405</v>
      </c>
      <c r="I202" s="4">
        <v>328614</v>
      </c>
      <c r="J202" s="4">
        <v>128144</v>
      </c>
      <c r="K202" s="4">
        <v>840462</v>
      </c>
      <c r="L202" s="4">
        <v>531663</v>
      </c>
      <c r="M202" s="4">
        <v>46402</v>
      </c>
      <c r="N202" s="4">
        <v>0</v>
      </c>
      <c r="O202" s="4">
        <v>94391</v>
      </c>
      <c r="P202" s="4">
        <v>28411</v>
      </c>
      <c r="Q202" s="4">
        <v>50302</v>
      </c>
      <c r="R202" s="4">
        <v>919203</v>
      </c>
      <c r="S202" s="4">
        <v>886513</v>
      </c>
      <c r="T202" s="4">
        <v>0</v>
      </c>
      <c r="U202" s="4">
        <v>21668</v>
      </c>
      <c r="V202" s="4">
        <v>590589</v>
      </c>
      <c r="W202" s="4">
        <v>-21668</v>
      </c>
      <c r="X202" s="4">
        <v>46380</v>
      </c>
      <c r="Y202" s="4">
        <v>25500</v>
      </c>
      <c r="Z202" s="4">
        <v>1781</v>
      </c>
      <c r="AA202" s="4">
        <v>24712</v>
      </c>
      <c r="AB202" s="4" t="e">
        <v>#N/A</v>
      </c>
      <c r="AC202" s="4">
        <v>0</v>
      </c>
      <c r="AD202" s="4" t="e">
        <v>#N/A</v>
      </c>
      <c r="AE202" s="4" t="e">
        <v>#N/A</v>
      </c>
      <c r="AF202" s="4">
        <v>571000.21959999995</v>
      </c>
      <c r="AG202" s="4" t="e">
        <v>#N/A</v>
      </c>
      <c r="AH202" s="4" t="e">
        <v>#N/A</v>
      </c>
      <c r="AI202" s="4" t="e">
        <v>#N/A</v>
      </c>
      <c r="AJ202" s="4" t="e">
        <v>#N/A</v>
      </c>
      <c r="AK202" s="4" t="e">
        <v>#N/A</v>
      </c>
      <c r="AL202" s="4">
        <v>3990</v>
      </c>
      <c r="AM202" s="4">
        <v>11971</v>
      </c>
      <c r="AN202" s="4">
        <v>0</v>
      </c>
      <c r="AO202" s="4" t="e">
        <v>#N/A</v>
      </c>
      <c r="AP202" s="4" t="e">
        <v>#N/A</v>
      </c>
      <c r="AQ202" s="4" t="e">
        <v>#N/A</v>
      </c>
      <c r="AR202" s="4" t="e">
        <v>#N/A</v>
      </c>
      <c r="AS202" s="4">
        <v>791059</v>
      </c>
      <c r="AT202" s="4">
        <v>28700</v>
      </c>
      <c r="AU202" s="4" t="e">
        <v>#N/A</v>
      </c>
      <c r="AV202" s="4" t="e">
        <v>#N/A</v>
      </c>
      <c r="AW202" s="4" t="e">
        <v>#N/A</v>
      </c>
      <c r="AX202" s="4" t="e">
        <v>#N/A</v>
      </c>
      <c r="AY202" s="4" t="e">
        <v>#N/A</v>
      </c>
      <c r="AZ202" s="4" t="e">
        <v>#N/A</v>
      </c>
      <c r="BA202" s="4" t="e">
        <v>#N/A</v>
      </c>
      <c r="BB202" s="4" t="e">
        <v>#N/A</v>
      </c>
      <c r="BC202" s="4" t="e">
        <v>#N/A</v>
      </c>
      <c r="BD202" s="4">
        <v>-66260</v>
      </c>
      <c r="BE202" s="4" t="e">
        <v>#N/A</v>
      </c>
      <c r="BF202" s="8">
        <v>0.53151113464429389</v>
      </c>
      <c r="BG202" s="8">
        <v>0.40109977055146767</v>
      </c>
      <c r="BH202" s="5" t="e">
        <v>#N/A</v>
      </c>
      <c r="BI202" s="4">
        <v>26.51</v>
      </c>
      <c r="BJ202" s="5">
        <v>52977.106820000008</v>
      </c>
      <c r="BK202" s="5">
        <v>70822.658080000008</v>
      </c>
      <c r="BL202" s="4">
        <v>1998.3820000000001</v>
      </c>
      <c r="BM202" s="5">
        <v>571000.21959999995</v>
      </c>
      <c r="BN202" s="5">
        <v>1</v>
      </c>
      <c r="BO202" s="4">
        <v>331.5</v>
      </c>
      <c r="BP202" s="4">
        <v>0</v>
      </c>
      <c r="BQ202" s="4" t="s">
        <v>73</v>
      </c>
      <c r="BR202" s="4">
        <v>1</v>
      </c>
      <c r="BS202" s="4">
        <v>28700</v>
      </c>
      <c r="BT202" s="4">
        <v>19.895478034843205</v>
      </c>
      <c r="BU202" s="4">
        <v>5.0262677692322205E-2</v>
      </c>
      <c r="BV202" s="4">
        <v>0</v>
      </c>
      <c r="BW202" s="4">
        <v>1</v>
      </c>
      <c r="BX202" s="4" t="e">
        <v>#N/A</v>
      </c>
      <c r="BY202" s="4" t="e">
        <v>#N/A</v>
      </c>
      <c r="BZ202" s="4" t="e">
        <v>#N/A</v>
      </c>
      <c r="CA202" s="4">
        <v>-0.77320172423590383</v>
      </c>
      <c r="CB202" s="4" t="e">
        <v>#N/A</v>
      </c>
      <c r="CC202" s="4">
        <v>-16.611764705882347</v>
      </c>
      <c r="CD202" s="4" t="s">
        <v>126</v>
      </c>
      <c r="CE202" s="4" t="e">
        <v>#N/A</v>
      </c>
      <c r="CF202" s="4">
        <v>13.731262269218929</v>
      </c>
      <c r="CG202" s="4">
        <v>0.72069350622223816</v>
      </c>
      <c r="CH202" s="4">
        <v>5.4723494157438567E-2</v>
      </c>
      <c r="CI202" s="4">
        <v>4.4147003914883548E-2</v>
      </c>
      <c r="CJ202" s="4">
        <v>90.661879964322509</v>
      </c>
      <c r="CK202" s="4" t="e">
        <v>#N/A</v>
      </c>
      <c r="CL202" s="4">
        <v>-16.611764705882347</v>
      </c>
      <c r="CM202" s="4">
        <v>88.219663418954823</v>
      </c>
      <c r="CN202" s="4">
        <v>-33.195266272189336</v>
      </c>
      <c r="CO202" s="4">
        <v>692.07067757009349</v>
      </c>
      <c r="CP202" s="4">
        <v>-87.780593126583639</v>
      </c>
      <c r="CQ202" s="4">
        <v>84931.235000000001</v>
      </c>
      <c r="CR202" s="4">
        <v>0.63311912602548082</v>
      </c>
      <c r="CS202" s="4">
        <v>0.13953392232183751</v>
      </c>
      <c r="CT202" s="4" t="e">
        <v>#N/A</v>
      </c>
      <c r="CU202" s="4" t="e">
        <v>#N/A</v>
      </c>
      <c r="CV202" s="4">
        <v>0.53151113464429389</v>
      </c>
      <c r="CW202" s="4">
        <v>0.91433774693946823</v>
      </c>
      <c r="CX202" s="4">
        <v>3.2888850174216029</v>
      </c>
      <c r="CY202" s="4" t="e">
        <v>#N/A</v>
      </c>
      <c r="CZ202" s="4" t="e">
        <v>#N/A</v>
      </c>
      <c r="DA202" s="4">
        <v>1</v>
      </c>
      <c r="DB202" s="4">
        <v>1.0368748117624897</v>
      </c>
      <c r="DC202" s="4" t="e">
        <v>#N/A</v>
      </c>
    </row>
    <row r="203" spans="1:107" s="4" customFormat="1">
      <c r="A203" s="4">
        <v>202</v>
      </c>
      <c r="B203" s="4" t="s">
        <v>99</v>
      </c>
      <c r="C203" s="6">
        <v>43830</v>
      </c>
      <c r="D203" s="7">
        <v>2019</v>
      </c>
      <c r="E203" s="4">
        <v>0.88100000000000001</v>
      </c>
      <c r="F203" s="4">
        <v>47843</v>
      </c>
      <c r="G203" s="4">
        <v>71808</v>
      </c>
      <c r="H203" s="4">
        <v>38070</v>
      </c>
      <c r="I203" s="4">
        <v>348457</v>
      </c>
      <c r="J203" s="4">
        <v>118404</v>
      </c>
      <c r="K203" s="4">
        <v>817286</v>
      </c>
      <c r="L203" s="4">
        <v>413458</v>
      </c>
      <c r="M203" s="4">
        <v>33800</v>
      </c>
      <c r="N203" s="4">
        <v>0</v>
      </c>
      <c r="O203" s="4">
        <v>85249</v>
      </c>
      <c r="P203" s="4">
        <v>32868</v>
      </c>
      <c r="Q203" s="4">
        <v>86974</v>
      </c>
      <c r="R203" s="4">
        <v>823910</v>
      </c>
      <c r="S203" s="4">
        <v>787516</v>
      </c>
      <c r="T203" s="4">
        <v>0</v>
      </c>
      <c r="U203" s="4">
        <v>23465</v>
      </c>
      <c r="V203" s="4">
        <v>475453</v>
      </c>
      <c r="W203" s="4">
        <v>-23465</v>
      </c>
      <c r="X203" s="4">
        <v>36400</v>
      </c>
      <c r="Y203" s="4">
        <v>26625</v>
      </c>
      <c r="Z203" s="4">
        <v>1469</v>
      </c>
      <c r="AA203" s="4">
        <v>12935</v>
      </c>
      <c r="AB203" s="4" t="e">
        <v>#N/A</v>
      </c>
      <c r="AC203" s="4">
        <v>0</v>
      </c>
      <c r="AD203" s="4">
        <v>27624</v>
      </c>
      <c r="AE203" s="4">
        <v>21.032599999999999</v>
      </c>
      <c r="AF203" s="4">
        <v>567218.27240000002</v>
      </c>
      <c r="AG203" s="4">
        <v>11446</v>
      </c>
      <c r="AH203" s="4">
        <v>3100</v>
      </c>
      <c r="AI203" s="4" t="e">
        <v>#N/A</v>
      </c>
      <c r="AJ203" s="4">
        <v>27624</v>
      </c>
      <c r="AK203" s="4">
        <v>0</v>
      </c>
      <c r="AL203" s="4">
        <v>3326</v>
      </c>
      <c r="AM203" s="4">
        <v>-35178</v>
      </c>
      <c r="AN203" s="4">
        <v>0</v>
      </c>
      <c r="AO203" s="4">
        <v>14739</v>
      </c>
      <c r="AP203" s="4">
        <v>121562</v>
      </c>
      <c r="AQ203" s="4">
        <v>31.383700000000001</v>
      </c>
      <c r="AR203" s="4">
        <v>51713</v>
      </c>
      <c r="AS203" s="4">
        <v>705506</v>
      </c>
      <c r="AT203" s="4">
        <v>33068</v>
      </c>
      <c r="AU203" s="4">
        <v>22.959299999999999</v>
      </c>
      <c r="AV203" s="4">
        <v>15667</v>
      </c>
      <c r="AW203" s="4" t="e">
        <v>#N/A</v>
      </c>
      <c r="AX203" s="4">
        <v>858</v>
      </c>
      <c r="AY203" s="4">
        <v>54241</v>
      </c>
      <c r="AZ203" s="4">
        <v>54241</v>
      </c>
      <c r="BA203" s="4">
        <v>470605</v>
      </c>
      <c r="BB203" s="4">
        <v>110994</v>
      </c>
      <c r="BC203" s="4">
        <v>68238</v>
      </c>
      <c r="BD203" s="4">
        <v>-153869</v>
      </c>
      <c r="BE203" s="4">
        <v>54249</v>
      </c>
      <c r="BF203" s="8">
        <v>0.34355171513271365</v>
      </c>
      <c r="BG203" s="8">
        <v>0.20625213440969761</v>
      </c>
      <c r="BH203" s="5">
        <v>5545</v>
      </c>
      <c r="BI203" s="4">
        <v>33.82</v>
      </c>
      <c r="BJ203" s="5">
        <v>67585.279240000003</v>
      </c>
      <c r="BK203" s="5">
        <v>84931.235000000001</v>
      </c>
      <c r="BL203" s="4">
        <v>1998.3820000000001</v>
      </c>
      <c r="BM203" s="5">
        <v>567218.27240000002</v>
      </c>
      <c r="BN203" s="5">
        <v>1</v>
      </c>
      <c r="BO203" s="4">
        <v>319.95001200000002</v>
      </c>
      <c r="BP203" s="4">
        <v>0</v>
      </c>
      <c r="BQ203" s="4" t="s">
        <v>73</v>
      </c>
      <c r="BR203" s="4">
        <v>1</v>
      </c>
      <c r="BS203" s="4">
        <v>33068</v>
      </c>
      <c r="BT203" s="4">
        <v>17.153086742470062</v>
      </c>
      <c r="BU203" s="4">
        <v>5.8298545038197536E-2</v>
      </c>
      <c r="BV203" s="4">
        <v>1</v>
      </c>
      <c r="BW203" s="4">
        <v>0</v>
      </c>
      <c r="BX203" s="4">
        <v>6.5833646878906675</v>
      </c>
      <c r="BY203" s="4">
        <v>5.8357607214848111</v>
      </c>
      <c r="BZ203" s="4" t="e">
        <v>#N/A</v>
      </c>
      <c r="CA203" s="4">
        <v>-2.275575045194703</v>
      </c>
      <c r="CB203" s="4" t="e">
        <v>#N/A</v>
      </c>
      <c r="CC203" s="4">
        <v>88.219663418954823</v>
      </c>
      <c r="CD203" s="4" t="s">
        <v>126</v>
      </c>
      <c r="CE203" s="4">
        <v>1</v>
      </c>
      <c r="CF203" s="4">
        <v>13.621816579625339</v>
      </c>
      <c r="CG203" s="4">
        <v>0.776034208688551</v>
      </c>
      <c r="CH203" s="4">
        <v>0.105562500758578</v>
      </c>
      <c r="CI203" s="4">
        <v>4.8694119217753247E-2</v>
      </c>
      <c r="CJ203" s="4">
        <v>101.22384307151589</v>
      </c>
      <c r="CK203" s="4">
        <v>692.07067757009349</v>
      </c>
      <c r="CL203" s="4">
        <v>88.219663418954823</v>
      </c>
      <c r="CM203" s="4">
        <v>-33.195266272189336</v>
      </c>
      <c r="CN203" s="4">
        <v>20.722123773710479</v>
      </c>
      <c r="CO203" s="4">
        <v>-87.780593126583639</v>
      </c>
      <c r="CP203" s="4">
        <v>15.61249329537484</v>
      </c>
      <c r="CQ203" s="4">
        <v>45123.465560000004</v>
      </c>
      <c r="CR203" s="4">
        <v>0.60738672913303637</v>
      </c>
      <c r="CS203" s="4">
        <v>0.1042747387457368</v>
      </c>
      <c r="CT203" s="4">
        <v>0.26615213157099848</v>
      </c>
      <c r="CU203" s="4">
        <v>0.21032634507090034</v>
      </c>
      <c r="CV203" s="4">
        <v>0.34355171513271365</v>
      </c>
      <c r="CW203" s="4">
        <v>0.99196028692454274</v>
      </c>
      <c r="CX203" s="4">
        <v>2.5779908068223056</v>
      </c>
      <c r="CY203" s="4">
        <v>8.5229589485520467</v>
      </c>
      <c r="CZ203" s="4">
        <v>164.02866819886296</v>
      </c>
      <c r="DA203" s="4">
        <v>1</v>
      </c>
      <c r="DB203" s="4">
        <v>1.0462136642303141</v>
      </c>
      <c r="DC203" s="4">
        <v>6.9207067757009346</v>
      </c>
    </row>
    <row r="204" spans="1:107" s="4" customFormat="1">
      <c r="A204" s="4">
        <v>203</v>
      </c>
      <c r="B204" s="4" t="s">
        <v>99</v>
      </c>
      <c r="C204" s="6">
        <v>43465</v>
      </c>
      <c r="D204" s="7">
        <v>2018</v>
      </c>
      <c r="E204" s="4">
        <v>0.86539999999999995</v>
      </c>
      <c r="F204" s="4">
        <v>56189</v>
      </c>
      <c r="G204" s="4">
        <v>53623</v>
      </c>
      <c r="H204" s="4">
        <v>84075</v>
      </c>
      <c r="I204" s="4">
        <v>295471</v>
      </c>
      <c r="J204" s="4">
        <v>135069</v>
      </c>
      <c r="K204" s="4">
        <v>858659</v>
      </c>
      <c r="L204" s="4">
        <v>512445</v>
      </c>
      <c r="M204" s="4">
        <v>51039</v>
      </c>
      <c r="N204" s="4">
        <v>0</v>
      </c>
      <c r="O204" s="4">
        <v>110946</v>
      </c>
      <c r="P204" s="4">
        <v>65074</v>
      </c>
      <c r="Q204" s="4">
        <v>18875</v>
      </c>
      <c r="R204" s="4">
        <v>915993</v>
      </c>
      <c r="S204" s="4">
        <v>838428</v>
      </c>
      <c r="T204" s="4" t="e">
        <v>#N/A</v>
      </c>
      <c r="U204" s="4">
        <v>20071</v>
      </c>
      <c r="V204" s="4">
        <v>620522</v>
      </c>
      <c r="W204" s="4">
        <v>-20071</v>
      </c>
      <c r="X204" s="4">
        <v>44169</v>
      </c>
      <c r="Y204" s="4">
        <v>26525</v>
      </c>
      <c r="Z204" s="4">
        <v>1981</v>
      </c>
      <c r="AA204" s="4">
        <v>24098</v>
      </c>
      <c r="AB204" s="4" t="e">
        <v>#N/A</v>
      </c>
      <c r="AC204" s="4">
        <v>0</v>
      </c>
      <c r="AD204" s="4">
        <v>22006</v>
      </c>
      <c r="AE204" s="4">
        <v>3.7229999999999999</v>
      </c>
      <c r="AF204" s="4">
        <v>435716.75679999997</v>
      </c>
      <c r="AG204" s="4">
        <v>13589</v>
      </c>
      <c r="AH204" s="4">
        <v>528</v>
      </c>
      <c r="AI204" s="4" t="e">
        <v>#N/A</v>
      </c>
      <c r="AJ204" s="4">
        <v>22006</v>
      </c>
      <c r="AK204" s="4">
        <v>0</v>
      </c>
      <c r="AL204" s="4">
        <v>12291</v>
      </c>
      <c r="AM204" s="4">
        <v>-15822</v>
      </c>
      <c r="AN204" s="4">
        <v>0</v>
      </c>
      <c r="AO204" s="4">
        <v>14182</v>
      </c>
      <c r="AP204" s="4">
        <v>96009</v>
      </c>
      <c r="AQ204" s="4">
        <v>33.4602</v>
      </c>
      <c r="AR204" s="4">
        <v>62025</v>
      </c>
      <c r="AS204" s="4">
        <v>780924</v>
      </c>
      <c r="AT204" s="4">
        <v>65274</v>
      </c>
      <c r="AU204" s="4">
        <v>19.584199999999999</v>
      </c>
      <c r="AV204" s="4">
        <v>15345</v>
      </c>
      <c r="AW204" s="4" t="e">
        <v>#N/A</v>
      </c>
      <c r="AX204" s="4">
        <v>984</v>
      </c>
      <c r="AY204" s="4">
        <v>6848</v>
      </c>
      <c r="AZ204" s="4">
        <v>6848</v>
      </c>
      <c r="BA204" s="4">
        <v>446238</v>
      </c>
      <c r="BB204" s="4">
        <v>106445</v>
      </c>
      <c r="BC204" s="4">
        <v>78354</v>
      </c>
      <c r="BD204" s="4">
        <v>-26537</v>
      </c>
      <c r="BE204" s="4">
        <v>48531</v>
      </c>
      <c r="BF204" s="8">
        <v>0.64745101888171763</v>
      </c>
      <c r="BG204" s="8">
        <v>0.45728345590599417</v>
      </c>
      <c r="BH204" s="5">
        <v>14164</v>
      </c>
      <c r="BI204" s="4">
        <v>19.98</v>
      </c>
      <c r="BJ204" s="5">
        <v>39927.672360000004</v>
      </c>
      <c r="BK204" s="5">
        <v>45123.465560000004</v>
      </c>
      <c r="BL204" s="4">
        <v>1998.3820000000001</v>
      </c>
      <c r="BM204" s="5">
        <v>435716.75679999997</v>
      </c>
      <c r="BN204" s="5">
        <v>1</v>
      </c>
      <c r="BO204" s="4">
        <v>236.89999399999999</v>
      </c>
      <c r="BP204" s="4">
        <v>0</v>
      </c>
      <c r="BQ204" s="4" t="s">
        <v>73</v>
      </c>
      <c r="BR204" s="4">
        <v>1</v>
      </c>
      <c r="BS204" s="4">
        <v>65274</v>
      </c>
      <c r="BT204" s="4">
        <v>6.6751962006311851</v>
      </c>
      <c r="BU204" s="4">
        <v>0.14980833071325203</v>
      </c>
      <c r="BV204" s="4">
        <v>0</v>
      </c>
      <c r="BW204" s="4">
        <v>1</v>
      </c>
      <c r="BX204" s="4">
        <v>0.7476039664058568</v>
      </c>
      <c r="BY204" s="4">
        <v>-9.4220659484869884</v>
      </c>
      <c r="BZ204" s="4" t="e">
        <v>#N/A</v>
      </c>
      <c r="CA204" s="4">
        <v>0.53624641176817411</v>
      </c>
      <c r="CB204" s="4" t="e">
        <v>#N/A</v>
      </c>
      <c r="CC204" s="4">
        <v>-33.195266272189336</v>
      </c>
      <c r="CD204" s="4" t="s">
        <v>126</v>
      </c>
      <c r="CE204" s="4">
        <v>1</v>
      </c>
      <c r="CF204" s="4">
        <v>13.727764001705671</v>
      </c>
      <c r="CG204" s="4">
        <v>0.51683439044807988</v>
      </c>
      <c r="CH204" s="4">
        <v>2.0606052666341336E-2</v>
      </c>
      <c r="CI204" s="4">
        <v>4.8105384798866266E-2</v>
      </c>
      <c r="CJ204" s="4">
        <v>70.073643514762935</v>
      </c>
      <c r="CK204" s="4">
        <v>-87.780593126583639</v>
      </c>
      <c r="CL204" s="4">
        <v>-33.195266272189336</v>
      </c>
      <c r="CM204" s="4">
        <v>20.722123773710479</v>
      </c>
      <c r="CN204" s="4">
        <v>38.004104678608172</v>
      </c>
      <c r="CO204" s="4">
        <v>15.61249329537484</v>
      </c>
      <c r="CP204" s="4">
        <v>-2.0509608195760642</v>
      </c>
      <c r="CQ204" s="4">
        <v>67545.311600000001</v>
      </c>
      <c r="CR204" s="4">
        <v>0.58004810080426383</v>
      </c>
      <c r="CS204" s="4">
        <v>0.1531278077452557</v>
      </c>
      <c r="CT204" s="4">
        <v>-0.17817400534136818</v>
      </c>
      <c r="CU204" s="4">
        <v>3.7230291919334364E-2</v>
      </c>
      <c r="CV204" s="4">
        <v>0.64745101888171763</v>
      </c>
      <c r="CW204" s="4">
        <v>0.93740781861870126</v>
      </c>
      <c r="CX204" s="4">
        <v>1.6996966632962589</v>
      </c>
      <c r="CY204" s="4">
        <v>9.2156559724712039</v>
      </c>
      <c r="CZ204" s="4">
        <v>10.491160339491987</v>
      </c>
      <c r="DA204" s="4">
        <v>1</v>
      </c>
      <c r="DB204" s="4">
        <v>1.092512416092974</v>
      </c>
      <c r="DC204" s="4">
        <v>-0.87780593126583639</v>
      </c>
    </row>
    <row r="205" spans="1:107" s="4" customFormat="1">
      <c r="A205" s="4">
        <v>204</v>
      </c>
      <c r="B205" s="4" t="s">
        <v>99</v>
      </c>
      <c r="C205" s="6">
        <v>43100</v>
      </c>
      <c r="D205" s="7">
        <v>2017</v>
      </c>
      <c r="E205" s="4">
        <v>0.85299999999999998</v>
      </c>
      <c r="F205" s="4">
        <v>39375</v>
      </c>
      <c r="G205" s="4">
        <v>47314</v>
      </c>
      <c r="H205" s="4">
        <v>30586</v>
      </c>
      <c r="I205" s="4">
        <v>156671</v>
      </c>
      <c r="J205" s="4">
        <v>113678</v>
      </c>
      <c r="K205" s="4">
        <v>658706</v>
      </c>
      <c r="L205" s="4">
        <v>239096</v>
      </c>
      <c r="M205" s="4">
        <v>50757</v>
      </c>
      <c r="N205" s="4">
        <v>0</v>
      </c>
      <c r="O205" s="4">
        <v>151043</v>
      </c>
      <c r="P205" s="4">
        <v>119545</v>
      </c>
      <c r="Q205" s="4">
        <v>64474</v>
      </c>
      <c r="R205" s="4">
        <v>551070</v>
      </c>
      <c r="S205" s="4">
        <v>426865</v>
      </c>
      <c r="T205" s="4" t="e">
        <v>#N/A</v>
      </c>
      <c r="U205" s="4">
        <v>17137</v>
      </c>
      <c r="V205" s="4">
        <v>394399</v>
      </c>
      <c r="W205" s="4">
        <v>-17137</v>
      </c>
      <c r="X205" s="4">
        <v>42659</v>
      </c>
      <c r="Y205" s="4">
        <v>19618</v>
      </c>
      <c r="Z205" s="4">
        <v>956</v>
      </c>
      <c r="AA205" s="4">
        <v>25522</v>
      </c>
      <c r="AB205" s="4" t="e">
        <v>#N/A</v>
      </c>
      <c r="AC205" s="4" t="e">
        <v>#N/A</v>
      </c>
      <c r="AD205" s="4">
        <v>22126</v>
      </c>
      <c r="AE205" s="4">
        <v>35.180399999999999</v>
      </c>
      <c r="AF205" s="4">
        <v>527723.69090000005</v>
      </c>
      <c r="AG205" s="4">
        <v>10879</v>
      </c>
      <c r="AH205" s="4">
        <v>5987</v>
      </c>
      <c r="AI205" s="4" t="e">
        <v>#N/A</v>
      </c>
      <c r="AJ205" s="4">
        <v>22126</v>
      </c>
      <c r="AK205" s="4">
        <v>0</v>
      </c>
      <c r="AL205" s="4">
        <v>4079</v>
      </c>
      <c r="AM205" s="4">
        <v>16778</v>
      </c>
      <c r="AN205" s="4">
        <v>0</v>
      </c>
      <c r="AO205" s="4">
        <v>17018</v>
      </c>
      <c r="AP205" s="4">
        <v>116824</v>
      </c>
      <c r="AQ205" s="4">
        <v>30.2012</v>
      </c>
      <c r="AR205" s="4">
        <v>56042</v>
      </c>
      <c r="AS205" s="4">
        <v>437392</v>
      </c>
      <c r="AT205" s="4">
        <v>120126</v>
      </c>
      <c r="AU205" s="4">
        <v>25.1128</v>
      </c>
      <c r="AV205" s="4">
        <v>18977</v>
      </c>
      <c r="AW205" s="4" t="e">
        <v>#N/A</v>
      </c>
      <c r="AX205" s="4">
        <v>548</v>
      </c>
      <c r="AY205" s="4">
        <v>56042</v>
      </c>
      <c r="AZ205" s="4">
        <v>56042</v>
      </c>
      <c r="BA205" s="4">
        <v>442911</v>
      </c>
      <c r="BB205" s="4">
        <v>92890</v>
      </c>
      <c r="BC205" s="4">
        <v>75567</v>
      </c>
      <c r="BD205" s="4">
        <v>-10639</v>
      </c>
      <c r="BE205" s="4">
        <v>41744</v>
      </c>
      <c r="BF205" s="8">
        <v>0.77051911330112144</v>
      </c>
      <c r="BG205" s="8">
        <v>0.51919627754976994</v>
      </c>
      <c r="BH205" s="5">
        <v>10879</v>
      </c>
      <c r="BI205" s="4">
        <v>23.4</v>
      </c>
      <c r="BJ205" s="5">
        <v>46762.138800000001</v>
      </c>
      <c r="BK205" s="5">
        <v>67545.311600000001</v>
      </c>
      <c r="BL205" s="4">
        <v>1998.3820000000001</v>
      </c>
      <c r="BM205" s="5">
        <v>527723.69090000005</v>
      </c>
      <c r="BN205" s="5">
        <v>1</v>
      </c>
      <c r="BO205" s="4">
        <v>276</v>
      </c>
      <c r="BP205" s="4">
        <v>0</v>
      </c>
      <c r="BQ205" s="4" t="s">
        <v>73</v>
      </c>
      <c r="BR205" s="4">
        <v>1</v>
      </c>
      <c r="BS205" s="4">
        <v>120126</v>
      </c>
      <c r="BT205" s="4">
        <v>4.3930846852471577</v>
      </c>
      <c r="BU205" s="4">
        <v>0.22763048555794899</v>
      </c>
      <c r="BV205" s="4">
        <v>1</v>
      </c>
      <c r="BW205" s="4">
        <v>0</v>
      </c>
      <c r="BX205" s="4">
        <v>10.169669914892845</v>
      </c>
      <c r="BY205" s="4">
        <v>1.266700054294466</v>
      </c>
      <c r="BZ205" s="4" t="e">
        <v>#N/A</v>
      </c>
      <c r="CA205" s="4">
        <v>-2.513706470674181</v>
      </c>
      <c r="CB205" s="4" t="e">
        <v>#N/A</v>
      </c>
      <c r="CC205" s="4">
        <v>20.722123773710479</v>
      </c>
      <c r="CD205" s="4" t="s">
        <v>126</v>
      </c>
      <c r="CE205" s="4">
        <v>1</v>
      </c>
      <c r="CF205" s="4">
        <v>13.21961712180822</v>
      </c>
      <c r="CG205" s="4">
        <v>1.0008772606021015</v>
      </c>
      <c r="CH205" s="4">
        <v>0.11699784056471954</v>
      </c>
      <c r="CI205" s="4">
        <v>6.8649755294558856E-2</v>
      </c>
      <c r="CJ205" s="4">
        <v>121.65664396690583</v>
      </c>
      <c r="CK205" s="4">
        <v>15.61249329537484</v>
      </c>
      <c r="CL205" s="4">
        <v>20.722123773710479</v>
      </c>
      <c r="CM205" s="4">
        <v>38.004104678608172</v>
      </c>
      <c r="CN205" s="4">
        <v>-23.835403726708073</v>
      </c>
      <c r="CO205" s="4">
        <v>-2.0509608195760642</v>
      </c>
      <c r="CP205" s="4">
        <v>-3.5414961213113494</v>
      </c>
      <c r="CQ205" s="4">
        <v>55951.06306</v>
      </c>
      <c r="CR205" s="4">
        <v>0.55087375469541078</v>
      </c>
      <c r="CS205" s="4">
        <v>0.12695483332426008</v>
      </c>
      <c r="CT205" s="4">
        <v>4.6903844430504549E-2</v>
      </c>
      <c r="CU205" s="4">
        <v>0.35180397226466092</v>
      </c>
      <c r="CV205" s="4">
        <v>0.77051911330112144</v>
      </c>
      <c r="CW205" s="4">
        <v>1.1953218284428475</v>
      </c>
      <c r="CX205" s="4">
        <v>1.2573714266686646</v>
      </c>
      <c r="CY205" s="4">
        <v>6.5394787274817938</v>
      </c>
      <c r="CZ205" s="4">
        <v>46.652681351247857</v>
      </c>
      <c r="DA205" s="4">
        <v>1</v>
      </c>
      <c r="DB205" s="4">
        <v>1.2909702130650205</v>
      </c>
      <c r="DC205" s="4">
        <v>0.15612493295374841</v>
      </c>
    </row>
    <row r="206" spans="1:107" s="4" customFormat="1">
      <c r="A206" s="4">
        <v>205</v>
      </c>
      <c r="B206" s="4" t="s">
        <v>99</v>
      </c>
      <c r="C206" s="6">
        <v>42735</v>
      </c>
      <c r="D206" s="7">
        <v>2016</v>
      </c>
      <c r="E206" s="4">
        <v>0.95309999999999995</v>
      </c>
      <c r="F206" s="4">
        <v>34206</v>
      </c>
      <c r="G206" s="4">
        <v>41473</v>
      </c>
      <c r="H206" s="4">
        <v>18470</v>
      </c>
      <c r="I206" s="4">
        <v>127545</v>
      </c>
      <c r="J206" s="4">
        <v>108813</v>
      </c>
      <c r="K206" s="4">
        <v>640117</v>
      </c>
      <c r="L206" s="4">
        <v>237113</v>
      </c>
      <c r="M206" s="4">
        <v>8657</v>
      </c>
      <c r="N206" s="4">
        <v>0</v>
      </c>
      <c r="O206" s="4">
        <v>145622</v>
      </c>
      <c r="P206" s="4">
        <v>138844</v>
      </c>
      <c r="Q206" s="4">
        <v>47207</v>
      </c>
      <c r="R206" s="4">
        <v>544470</v>
      </c>
      <c r="S206" s="4">
        <v>400522</v>
      </c>
      <c r="T206" s="4" t="e">
        <v>#N/A</v>
      </c>
      <c r="U206" s="4">
        <v>18613</v>
      </c>
      <c r="V206" s="4">
        <v>416925</v>
      </c>
      <c r="W206" s="4">
        <v>-18613</v>
      </c>
      <c r="X206" s="4">
        <v>25665</v>
      </c>
      <c r="Y206" s="4">
        <v>20390</v>
      </c>
      <c r="Z206" s="4">
        <v>912</v>
      </c>
      <c r="AA206" s="4">
        <v>7052</v>
      </c>
      <c r="AB206" s="4" t="e">
        <v>#N/A</v>
      </c>
      <c r="AC206" s="4" t="e">
        <v>#N/A</v>
      </c>
      <c r="AD206" s="4">
        <v>20539</v>
      </c>
      <c r="AE206" s="4">
        <v>24.3443</v>
      </c>
      <c r="AF206" s="4">
        <v>517580.83230000001</v>
      </c>
      <c r="AG206" s="4">
        <v>12360</v>
      </c>
      <c r="AH206" s="4">
        <v>4028</v>
      </c>
      <c r="AI206" s="4">
        <v>5462</v>
      </c>
      <c r="AJ206" s="4">
        <v>20539</v>
      </c>
      <c r="AK206" s="4">
        <v>0</v>
      </c>
      <c r="AL206" s="4">
        <v>4713</v>
      </c>
      <c r="AM206" s="4">
        <v>12250</v>
      </c>
      <c r="AN206" s="4">
        <v>0</v>
      </c>
      <c r="AO206" s="4">
        <v>16546</v>
      </c>
      <c r="AP206" s="4">
        <v>111590</v>
      </c>
      <c r="AQ206" s="4">
        <v>26.375599999999999</v>
      </c>
      <c r="AR206" s="4">
        <v>52495</v>
      </c>
      <c r="AS206" s="4">
        <v>435657</v>
      </c>
      <c r="AT206" s="4">
        <v>139235</v>
      </c>
      <c r="AU206" s="4">
        <v>22.390499999999999</v>
      </c>
      <c r="AV206" s="4">
        <v>15138</v>
      </c>
      <c r="AW206" s="4" t="e">
        <v>#N/A</v>
      </c>
      <c r="AX206" s="4">
        <v>-24</v>
      </c>
      <c r="AY206" s="4">
        <v>48474</v>
      </c>
      <c r="AZ206" s="4">
        <v>48474</v>
      </c>
      <c r="BA206" s="4">
        <v>435692</v>
      </c>
      <c r="BB206" s="4">
        <v>84554</v>
      </c>
      <c r="BC206" s="4">
        <v>67609</v>
      </c>
      <c r="BD206" s="4">
        <v>-36551</v>
      </c>
      <c r="BE206" s="4">
        <v>40929</v>
      </c>
      <c r="BF206" s="8">
        <v>0.48087341722529303</v>
      </c>
      <c r="BG206" s="8">
        <v>0.21268571876592576</v>
      </c>
      <c r="BH206" s="5">
        <v>12360</v>
      </c>
      <c r="BI206" s="4">
        <v>15.6</v>
      </c>
      <c r="BJ206" s="5">
        <v>31174.7592</v>
      </c>
      <c r="BK206" s="5">
        <v>55951.06306</v>
      </c>
      <c r="BL206" s="4">
        <v>1998.3820000000001</v>
      </c>
      <c r="BM206" s="5">
        <v>517580.83230000001</v>
      </c>
      <c r="BN206" s="5">
        <v>1</v>
      </c>
      <c r="BO206" s="4">
        <v>259</v>
      </c>
      <c r="BP206" s="4">
        <v>0</v>
      </c>
      <c r="BQ206" s="4" t="s">
        <v>73</v>
      </c>
      <c r="BR206" s="4">
        <v>1</v>
      </c>
      <c r="BS206" s="4">
        <v>139235</v>
      </c>
      <c r="BT206" s="4">
        <v>3.7173184350199304</v>
      </c>
      <c r="BU206" s="4">
        <v>0.26901112118328341</v>
      </c>
      <c r="BV206" s="4">
        <v>1</v>
      </c>
      <c r="BW206" s="4">
        <v>0</v>
      </c>
      <c r="BX206" s="4">
        <v>8.9029698605983789</v>
      </c>
      <c r="BY206" s="4">
        <v>1.3286407586084135</v>
      </c>
      <c r="BZ206" s="4">
        <v>-0.77320172423590383</v>
      </c>
      <c r="CA206" s="4">
        <v>0.35309634470618373</v>
      </c>
      <c r="CB206" s="4">
        <v>-1.1262980689420876</v>
      </c>
      <c r="CC206" s="4">
        <v>38.004104678608172</v>
      </c>
      <c r="CD206" s="4" t="s">
        <v>126</v>
      </c>
      <c r="CE206" s="4">
        <v>1</v>
      </c>
      <c r="CF206" s="4">
        <v>13.207568123418556</v>
      </c>
      <c r="CG206" s="4">
        <v>0.95061424504564074</v>
      </c>
      <c r="CH206" s="4">
        <v>8.6702664976950061E-2</v>
      </c>
      <c r="CI206" s="4">
        <v>5.6429104943280864E-2</v>
      </c>
      <c r="CJ206" s="4">
        <v>60.783810905535873</v>
      </c>
      <c r="CK206" s="4">
        <v>-2.0509608195760642</v>
      </c>
      <c r="CL206" s="4">
        <v>38.004104678608172</v>
      </c>
      <c r="CM206" s="4">
        <v>-23.835403726708073</v>
      </c>
      <c r="CN206" s="4">
        <v>8.1444164567590072</v>
      </c>
      <c r="CO206" s="4">
        <v>-3.5414961213113494</v>
      </c>
      <c r="CP206" s="4">
        <v>-35.738977955911821</v>
      </c>
      <c r="CQ206" s="4">
        <v>40543.042680000006</v>
      </c>
      <c r="CR206" s="4">
        <v>0.52219589692728707</v>
      </c>
      <c r="CS206" s="4">
        <v>9.6747295535107539E-2</v>
      </c>
      <c r="CT206" s="4">
        <v>2.4254401724757013E-3</v>
      </c>
      <c r="CU206" s="4">
        <v>0.24344252387283935</v>
      </c>
      <c r="CV206" s="4">
        <v>0.48087341722529303</v>
      </c>
      <c r="CW206" s="4">
        <v>1.1756699175344831</v>
      </c>
      <c r="CX206" s="4">
        <v>1.0458720867597946</v>
      </c>
      <c r="CY206" s="4">
        <v>6.4953944635832785</v>
      </c>
      <c r="CZ206" s="4">
        <v>34.814522210651056</v>
      </c>
      <c r="DA206" s="4">
        <v>1</v>
      </c>
      <c r="DB206" s="4">
        <v>1.3594009817188568</v>
      </c>
      <c r="DC206" s="4">
        <v>-2.0509608195760674E-2</v>
      </c>
    </row>
    <row r="207" spans="1:107" s="4" customFormat="1">
      <c r="A207" s="4">
        <v>206</v>
      </c>
      <c r="B207" s="4" t="s">
        <v>99</v>
      </c>
      <c r="C207" s="6">
        <v>42369</v>
      </c>
      <c r="D207" s="7">
        <v>2015</v>
      </c>
      <c r="E207" s="4">
        <v>1.1296999999999999</v>
      </c>
      <c r="F207" s="4">
        <v>40868</v>
      </c>
      <c r="G207" s="4">
        <v>57756</v>
      </c>
      <c r="H207" s="4">
        <v>33464</v>
      </c>
      <c r="I207" s="4">
        <v>157910</v>
      </c>
      <c r="J207" s="4">
        <v>109064</v>
      </c>
      <c r="K207" s="4">
        <v>648509</v>
      </c>
      <c r="L207" s="4">
        <v>292168</v>
      </c>
      <c r="M207" s="4">
        <v>49840</v>
      </c>
      <c r="N207" s="4">
        <v>0</v>
      </c>
      <c r="O207" s="4">
        <v>173200</v>
      </c>
      <c r="P207" s="4">
        <v>159908</v>
      </c>
      <c r="Q207" s="4">
        <v>53701</v>
      </c>
      <c r="R207" s="4">
        <v>653378</v>
      </c>
      <c r="S207" s="4">
        <v>485007</v>
      </c>
      <c r="T207" s="4" t="e">
        <v>#N/A</v>
      </c>
      <c r="U207" s="4">
        <v>20143</v>
      </c>
      <c r="V207" s="4">
        <v>495468</v>
      </c>
      <c r="W207" s="4">
        <v>-20143</v>
      </c>
      <c r="X207" s="4">
        <v>44077</v>
      </c>
      <c r="Y207" s="4">
        <v>21104</v>
      </c>
      <c r="Z207" s="4">
        <v>709</v>
      </c>
      <c r="AA207" s="4">
        <v>23934</v>
      </c>
      <c r="AB207" s="4" t="e">
        <v>#N/A</v>
      </c>
      <c r="AC207" s="4" t="e">
        <v>#N/A</v>
      </c>
      <c r="AD207" s="4">
        <v>19095</v>
      </c>
      <c r="AE207" s="4">
        <v>24.945</v>
      </c>
      <c r="AF207" s="4">
        <v>433946.85060000001</v>
      </c>
      <c r="AG207" s="4">
        <v>8212</v>
      </c>
      <c r="AH207" s="4">
        <v>2609</v>
      </c>
      <c r="AI207" s="4">
        <v>7164</v>
      </c>
      <c r="AJ207" s="4">
        <v>19095</v>
      </c>
      <c r="AK207" s="4">
        <v>0</v>
      </c>
      <c r="AL207" s="4">
        <v>8256</v>
      </c>
      <c r="AM207" s="4">
        <v>-14210</v>
      </c>
      <c r="AN207" s="4">
        <v>0</v>
      </c>
      <c r="AO207" s="4">
        <v>10459</v>
      </c>
      <c r="AP207" s="4">
        <v>111320</v>
      </c>
      <c r="AQ207" s="4">
        <v>28.855599999999999</v>
      </c>
      <c r="AR207" s="4">
        <v>55157</v>
      </c>
      <c r="AS207" s="4">
        <v>544314</v>
      </c>
      <c r="AT207" s="4">
        <v>160115</v>
      </c>
      <c r="AU207" s="4">
        <v>20.791599999999999</v>
      </c>
      <c r="AV207" s="4">
        <v>13931</v>
      </c>
      <c r="AW207" s="4" t="e">
        <v>#N/A</v>
      </c>
      <c r="AX207" s="4">
        <v>-2085</v>
      </c>
      <c r="AY207" s="4">
        <v>49489</v>
      </c>
      <c r="AZ207" s="4">
        <v>49489</v>
      </c>
      <c r="BA207" s="4">
        <v>426639</v>
      </c>
      <c r="BB207" s="4">
        <v>90467</v>
      </c>
      <c r="BC207" s="4">
        <v>67003</v>
      </c>
      <c r="BD207" s="4">
        <v>1107</v>
      </c>
      <c r="BE207" s="4">
        <v>40199</v>
      </c>
      <c r="BF207" s="8">
        <v>0.78634665315686147</v>
      </c>
      <c r="BG207" s="8">
        <v>0.52754100436957763</v>
      </c>
      <c r="BH207" s="5">
        <v>7135</v>
      </c>
      <c r="BI207" s="4">
        <v>14.01</v>
      </c>
      <c r="BJ207" s="5">
        <v>28950.460140000003</v>
      </c>
      <c r="BK207" s="5">
        <v>40543.042680000006</v>
      </c>
      <c r="BL207" s="4">
        <v>2066.4140000000002</v>
      </c>
      <c r="BM207" s="5">
        <v>433946.85060000001</v>
      </c>
      <c r="BN207" s="5">
        <v>1</v>
      </c>
      <c r="BO207" s="4">
        <v>210</v>
      </c>
      <c r="BP207" s="4">
        <v>0</v>
      </c>
      <c r="BQ207" s="4" t="s">
        <v>73</v>
      </c>
      <c r="BR207" s="4">
        <v>1</v>
      </c>
      <c r="BS207" s="4">
        <v>160115</v>
      </c>
      <c r="BT207" s="4">
        <v>2.7102198457358773</v>
      </c>
      <c r="BU207" s="4">
        <v>0.36897375745120803</v>
      </c>
      <c r="BV207" s="4">
        <v>0</v>
      </c>
      <c r="BW207" s="4">
        <v>1</v>
      </c>
      <c r="BX207" s="4">
        <v>7.5743291019899655</v>
      </c>
      <c r="BY207" s="4">
        <v>-0.98660157759835698</v>
      </c>
      <c r="BZ207" s="4">
        <v>-2.275575045194703</v>
      </c>
      <c r="CA207" s="4">
        <v>-6.3375942194040151E-3</v>
      </c>
      <c r="CB207" s="4">
        <v>-2.2692374509752988</v>
      </c>
      <c r="CC207" s="4">
        <v>-23.835403726708073</v>
      </c>
      <c r="CD207" s="4" t="s">
        <v>126</v>
      </c>
      <c r="CE207" s="4">
        <v>0.81923341914364822</v>
      </c>
      <c r="CF207" s="4">
        <v>13.389911107548588</v>
      </c>
      <c r="CG207" s="4">
        <v>0.66415909320485245</v>
      </c>
      <c r="CH207" s="4">
        <v>8.2189789065441443E-2</v>
      </c>
      <c r="CI207" s="4">
        <v>9.2835747056033299E-2</v>
      </c>
      <c r="CJ207" s="4">
        <v>74.237299394921578</v>
      </c>
      <c r="CK207" s="4">
        <v>-3.5414961213113494</v>
      </c>
      <c r="CL207" s="4">
        <v>-23.835403726708073</v>
      </c>
      <c r="CM207" s="4">
        <v>8.1444164567590072</v>
      </c>
      <c r="CN207" s="4">
        <v>63.150684931506888</v>
      </c>
      <c r="CO207" s="4">
        <v>-35.738977955911821</v>
      </c>
      <c r="CP207" s="4">
        <v>169.34755648564726</v>
      </c>
      <c r="CQ207" s="4">
        <v>53230.824640000006</v>
      </c>
      <c r="CR207" s="4">
        <v>0.52935513592438066</v>
      </c>
      <c r="CS207" s="4">
        <v>0.11376569152925259</v>
      </c>
      <c r="CT207" s="4">
        <v>3.8413462435402224E-2</v>
      </c>
      <c r="CU207" s="4">
        <v>0.24945023424801607</v>
      </c>
      <c r="CV207" s="4">
        <v>0.78634665315686147</v>
      </c>
      <c r="CW207" s="4">
        <v>0.99254795845590149</v>
      </c>
      <c r="CX207" s="4">
        <v>1.0817225119445399</v>
      </c>
      <c r="CY207" s="4">
        <v>7.7714619766660862</v>
      </c>
      <c r="CZ207" s="4">
        <v>30.908409580613931</v>
      </c>
      <c r="DA207" s="4">
        <v>1</v>
      </c>
      <c r="DB207" s="4">
        <v>1.3471516905941563</v>
      </c>
      <c r="DC207" s="4">
        <v>-3.5414961213113473E-2</v>
      </c>
    </row>
    <row r="208" spans="1:107" s="4" customFormat="1">
      <c r="A208" s="4">
        <v>207</v>
      </c>
      <c r="B208" s="4" t="s">
        <v>99</v>
      </c>
      <c r="C208" s="6">
        <v>42004</v>
      </c>
      <c r="D208" s="7">
        <v>2014</v>
      </c>
      <c r="E208" s="4">
        <v>1.087</v>
      </c>
      <c r="F208" s="4">
        <v>38988</v>
      </c>
      <c r="G208" s="4">
        <v>52584</v>
      </c>
      <c r="H208" s="4">
        <v>61410</v>
      </c>
      <c r="I208" s="4">
        <v>139380</v>
      </c>
      <c r="J208" s="4">
        <v>98520</v>
      </c>
      <c r="K208" s="4">
        <v>616838</v>
      </c>
      <c r="L208" s="4">
        <v>248549</v>
      </c>
      <c r="M208" s="4">
        <v>9942</v>
      </c>
      <c r="N208" s="4">
        <v>0</v>
      </c>
      <c r="O208" s="4">
        <v>174556</v>
      </c>
      <c r="P208" s="4">
        <v>163570</v>
      </c>
      <c r="Q208" s="4">
        <v>41416</v>
      </c>
      <c r="R208" s="4">
        <v>599304</v>
      </c>
      <c r="S208" s="4">
        <v>420682</v>
      </c>
      <c r="T208" s="4" t="e">
        <v>#N/A</v>
      </c>
      <c r="U208" s="4">
        <v>33311</v>
      </c>
      <c r="V208" s="4">
        <v>459924</v>
      </c>
      <c r="W208" s="4">
        <v>-33311</v>
      </c>
      <c r="X208" s="4">
        <v>38941</v>
      </c>
      <c r="Y208" s="4">
        <v>19486</v>
      </c>
      <c r="Z208" s="4">
        <v>113</v>
      </c>
      <c r="AA208" s="4">
        <v>5630</v>
      </c>
      <c r="AB208" s="4" t="e">
        <v>#N/A</v>
      </c>
      <c r="AC208" s="4" t="e">
        <v>#N/A</v>
      </c>
      <c r="AD208" s="4">
        <v>21140</v>
      </c>
      <c r="AE208" s="4">
        <v>71.900400000000005</v>
      </c>
      <c r="AF208" s="4">
        <v>349327.21470000001</v>
      </c>
      <c r="AG208" s="4">
        <v>1381</v>
      </c>
      <c r="AH208" s="4">
        <v>2830</v>
      </c>
      <c r="AI208" s="4">
        <v>4421</v>
      </c>
      <c r="AJ208" s="4">
        <v>21140</v>
      </c>
      <c r="AK208" s="4">
        <v>0</v>
      </c>
      <c r="AL208" s="4">
        <v>9793</v>
      </c>
      <c r="AM208" s="4">
        <v>22203</v>
      </c>
      <c r="AN208" s="4">
        <v>0</v>
      </c>
      <c r="AO208" s="4">
        <v>3936</v>
      </c>
      <c r="AP208" s="4">
        <v>107202</v>
      </c>
      <c r="AQ208" s="4">
        <v>33.694200000000002</v>
      </c>
      <c r="AR208" s="4">
        <v>51306</v>
      </c>
      <c r="AS208" s="4">
        <v>500784</v>
      </c>
      <c r="AT208" s="4">
        <v>168829</v>
      </c>
      <c r="AU208" s="4">
        <v>23.688500000000001</v>
      </c>
      <c r="AV208" s="4">
        <v>15985</v>
      </c>
      <c r="AW208" s="4">
        <v>17260</v>
      </c>
      <c r="AX208" s="4">
        <v>189</v>
      </c>
      <c r="AY208" s="4">
        <v>51306</v>
      </c>
      <c r="AZ208" s="4">
        <v>51306</v>
      </c>
      <c r="BA208" s="4">
        <v>410779</v>
      </c>
      <c r="BB208" s="4">
        <v>102241</v>
      </c>
      <c r="BC208" s="4">
        <v>67480</v>
      </c>
      <c r="BD208" s="4">
        <v>1673</v>
      </c>
      <c r="BE208" s="4">
        <v>40626</v>
      </c>
      <c r="BF208" s="8">
        <v>0.79164873009040038</v>
      </c>
      <c r="BG208" s="8">
        <v>0.5119242359018511</v>
      </c>
      <c r="BH208" s="5">
        <v>1381</v>
      </c>
      <c r="BI208" s="4">
        <v>19.559999999999999</v>
      </c>
      <c r="BJ208" s="5">
        <v>40419.057840000001</v>
      </c>
      <c r="BK208" s="5">
        <v>53230.824640000006</v>
      </c>
      <c r="BL208" s="4">
        <v>2066.4140000000002</v>
      </c>
      <c r="BM208" s="5">
        <v>349327.21470000001</v>
      </c>
      <c r="BN208" s="5">
        <v>1</v>
      </c>
      <c r="BO208" s="4">
        <v>169.050003</v>
      </c>
      <c r="BP208" s="4">
        <v>0</v>
      </c>
      <c r="BQ208" s="4" t="s">
        <v>73</v>
      </c>
      <c r="BR208" s="4">
        <v>1</v>
      </c>
      <c r="BS208" s="4">
        <v>168829</v>
      </c>
      <c r="BT208" s="4">
        <v>2.0691185442074524</v>
      </c>
      <c r="BU208" s="4">
        <v>0.48329758717765309</v>
      </c>
      <c r="BV208" s="4">
        <v>1</v>
      </c>
      <c r="BW208" s="4">
        <v>0</v>
      </c>
      <c r="BX208" s="4">
        <v>8.5609306795883224</v>
      </c>
      <c r="BY208" s="4">
        <v>-7.8831585930325989</v>
      </c>
      <c r="BZ208" s="4">
        <v>0.53624641176817411</v>
      </c>
      <c r="CA208" s="4">
        <v>2.3179828393413868</v>
      </c>
      <c r="CB208" s="4">
        <v>-1.7817364275732128</v>
      </c>
      <c r="CC208" s="4">
        <v>8.1444164567590072</v>
      </c>
      <c r="CD208" s="4" t="s">
        <v>126</v>
      </c>
      <c r="CE208" s="4">
        <v>1</v>
      </c>
      <c r="CF208" s="4">
        <v>13.303524260877532</v>
      </c>
      <c r="CG208" s="4">
        <v>0.58288830526617885</v>
      </c>
      <c r="CH208" s="4">
        <v>6.9106830590151241E-2</v>
      </c>
      <c r="CI208" s="4">
        <v>0.12505269967078572</v>
      </c>
      <c r="CJ208" s="4">
        <v>264.33649830113006</v>
      </c>
      <c r="CK208" s="4">
        <v>-35.738977955911821</v>
      </c>
      <c r="CL208" s="4">
        <v>8.1444164567590072</v>
      </c>
      <c r="CM208" s="4">
        <v>63.150684931506888</v>
      </c>
      <c r="CN208" s="4">
        <v>-0.74779061862679796</v>
      </c>
      <c r="CO208" s="4">
        <v>169.34755648564726</v>
      </c>
      <c r="CP208" s="4">
        <v>-29.949505010476319</v>
      </c>
      <c r="CQ208" s="4">
        <v>49221.981480000009</v>
      </c>
      <c r="CR208" s="4">
        <v>0.48383625005005809</v>
      </c>
      <c r="CS208" s="4">
        <v>0.16752432822073604</v>
      </c>
      <c r="CT208" s="4">
        <v>2.3398344645874536E-2</v>
      </c>
      <c r="CU208" s="4">
        <v>0.7190040650406504</v>
      </c>
      <c r="CV208" s="4">
        <v>0.79164873009040038</v>
      </c>
      <c r="CW208" s="4">
        <v>1.0292572717685848</v>
      </c>
      <c r="CX208" s="4">
        <v>1.0339218973043731</v>
      </c>
      <c r="CY208" s="4">
        <v>5.6258307487815689</v>
      </c>
      <c r="CZ208" s="4">
        <v>30.38932884753212</v>
      </c>
      <c r="DA208" s="4">
        <v>1</v>
      </c>
      <c r="DB208" s="4">
        <v>1.4246010050346818</v>
      </c>
      <c r="DC208" s="4">
        <v>-0.35738977955911821</v>
      </c>
    </row>
    <row r="209" spans="1:107" s="4" customFormat="1">
      <c r="A209" s="4">
        <v>208</v>
      </c>
      <c r="B209" s="4" t="s">
        <v>99</v>
      </c>
      <c r="C209" s="6">
        <v>41639</v>
      </c>
      <c r="D209" s="7">
        <v>2013</v>
      </c>
      <c r="E209" s="4">
        <v>0.62729999999999997</v>
      </c>
      <c r="F209" s="4">
        <v>35519</v>
      </c>
      <c r="G209" s="4">
        <v>23864</v>
      </c>
      <c r="H209" s="4">
        <v>30612</v>
      </c>
      <c r="I209" s="4">
        <v>101862</v>
      </c>
      <c r="J209" s="4">
        <v>74329</v>
      </c>
      <c r="K209" s="4">
        <v>564049</v>
      </c>
      <c r="L209" s="4">
        <v>194084</v>
      </c>
      <c r="M209" s="4">
        <v>14633</v>
      </c>
      <c r="N209" s="4">
        <v>0</v>
      </c>
      <c r="O209" s="4">
        <v>188217</v>
      </c>
      <c r="P209" s="4">
        <v>148705</v>
      </c>
      <c r="Q209" s="4">
        <v>25064</v>
      </c>
      <c r="R209" s="4">
        <v>485524</v>
      </c>
      <c r="S209" s="4" t="e">
        <v>#N/A</v>
      </c>
      <c r="T209" s="4" t="e">
        <v>#N/A</v>
      </c>
      <c r="U209" s="4">
        <v>31179</v>
      </c>
      <c r="V209" s="4">
        <v>383662</v>
      </c>
      <c r="W209" s="4">
        <v>-31179</v>
      </c>
      <c r="X209" s="4">
        <v>38322</v>
      </c>
      <c r="Y209" s="4">
        <v>17769</v>
      </c>
      <c r="Z209" s="4">
        <v>149</v>
      </c>
      <c r="AA209" s="4">
        <v>7143</v>
      </c>
      <c r="AB209" s="4">
        <v>0</v>
      </c>
      <c r="AC209" s="4" t="e">
        <v>#N/A</v>
      </c>
      <c r="AD209" s="4">
        <v>27220</v>
      </c>
      <c r="AE209" s="4">
        <v>22.154900000000001</v>
      </c>
      <c r="AF209" s="4">
        <v>678114.27850000001</v>
      </c>
      <c r="AG209" s="4">
        <v>19752</v>
      </c>
      <c r="AH209" s="4">
        <v>5669</v>
      </c>
      <c r="AI209" s="4">
        <v>2983</v>
      </c>
      <c r="AJ209" s="4">
        <v>27220</v>
      </c>
      <c r="AK209" s="4">
        <v>0</v>
      </c>
      <c r="AL209" s="4">
        <v>7054</v>
      </c>
      <c r="AM209" s="4">
        <v>-5221</v>
      </c>
      <c r="AN209" s="4">
        <v>0</v>
      </c>
      <c r="AO209" s="4">
        <v>25588</v>
      </c>
      <c r="AP209" s="4">
        <v>104751</v>
      </c>
      <c r="AQ209" s="4">
        <v>36.872599999999998</v>
      </c>
      <c r="AR209" s="4">
        <v>76105</v>
      </c>
      <c r="AS209" s="4">
        <v>411195</v>
      </c>
      <c r="AT209" s="4">
        <v>166961</v>
      </c>
      <c r="AU209" s="4">
        <v>20.3063</v>
      </c>
      <c r="AV209" s="4">
        <v>19634</v>
      </c>
      <c r="AW209" s="4">
        <v>15498</v>
      </c>
      <c r="AX209" s="4">
        <v>950</v>
      </c>
      <c r="AY209" s="4">
        <v>79840</v>
      </c>
      <c r="AZ209" s="4">
        <v>79840</v>
      </c>
      <c r="BA209" s="4">
        <v>398443</v>
      </c>
      <c r="BB209" s="4">
        <v>101760</v>
      </c>
      <c r="BC209" s="4">
        <v>96689</v>
      </c>
      <c r="BD209" s="4">
        <v>14814</v>
      </c>
      <c r="BE209" s="4">
        <v>44989</v>
      </c>
      <c r="BF209" s="8">
        <v>0.79287663701871158</v>
      </c>
      <c r="BG209" s="8">
        <v>0.44417937994541634</v>
      </c>
      <c r="BH209" s="5">
        <v>19752</v>
      </c>
      <c r="BI209" s="4">
        <v>18.600000000000001</v>
      </c>
      <c r="BJ209" s="5">
        <v>38435.300400000007</v>
      </c>
      <c r="BK209" s="5">
        <v>49221.981480000009</v>
      </c>
      <c r="BL209" s="4">
        <v>2066.4140000000002</v>
      </c>
      <c r="BM209" s="5">
        <v>678114.27850000001</v>
      </c>
      <c r="BN209" s="5">
        <v>1</v>
      </c>
      <c r="BO209" s="4">
        <v>328.16000400000001</v>
      </c>
      <c r="BP209" s="4">
        <v>0</v>
      </c>
      <c r="BQ209" s="4" t="s">
        <v>73</v>
      </c>
      <c r="BR209" s="4">
        <v>1</v>
      </c>
      <c r="BS209" s="4">
        <v>166961</v>
      </c>
      <c r="BT209" s="4">
        <v>4.0615130389731737</v>
      </c>
      <c r="BU209" s="4">
        <v>0.24621366234806394</v>
      </c>
      <c r="BV209" s="4">
        <v>1</v>
      </c>
      <c r="BW209" s="4">
        <v>0</v>
      </c>
      <c r="BX209" s="4">
        <v>16.444089272620921</v>
      </c>
      <c r="BY209" s="4">
        <v>9.9290492047495071</v>
      </c>
      <c r="BZ209" s="4">
        <v>-2.513706470674181</v>
      </c>
      <c r="CA209" s="4">
        <v>-9.9694885015234433</v>
      </c>
      <c r="CB209" s="4">
        <v>7.4557820308492619</v>
      </c>
      <c r="CC209" s="4">
        <v>63.150684931506888</v>
      </c>
      <c r="CD209" s="4" t="s">
        <v>126</v>
      </c>
      <c r="CE209" s="4">
        <v>0.61650778406813644</v>
      </c>
      <c r="CF209" s="4">
        <v>13.092983999065353</v>
      </c>
      <c r="CG209" s="4">
        <v>1.3966651010159252</v>
      </c>
      <c r="CH209" s="4">
        <v>5.1622576844810968E-2</v>
      </c>
      <c r="CI209" s="4">
        <v>4.7308147181524166E-2</v>
      </c>
      <c r="CJ209" s="4">
        <v>86.120492998006199</v>
      </c>
      <c r="CK209" s="4">
        <v>169.34755648564726</v>
      </c>
      <c r="CL209" s="4">
        <v>63.150684931506888</v>
      </c>
      <c r="CM209" s="4">
        <v>-0.74779061862679796</v>
      </c>
      <c r="CN209" s="4">
        <v>1.1691884456671353</v>
      </c>
      <c r="CO209" s="4">
        <v>-29.949505010476319</v>
      </c>
      <c r="CP209" s="4">
        <v>1.0515557391438612</v>
      </c>
      <c r="CQ209" s="4">
        <v>30169.644400000001</v>
      </c>
      <c r="CR209" s="4">
        <v>0.45136388726406934</v>
      </c>
      <c r="CS209" s="4">
        <v>0.1362054192995609</v>
      </c>
      <c r="CT209" s="4">
        <v>6.4389082063360803E-2</v>
      </c>
      <c r="CU209" s="4">
        <v>0.22154916367047053</v>
      </c>
      <c r="CV209" s="4">
        <v>0.79287663701871158</v>
      </c>
      <c r="CW209" s="4">
        <v>1.1617324787240177</v>
      </c>
      <c r="CX209" s="4">
        <v>1.1273111684764705</v>
      </c>
      <c r="CY209" s="4">
        <v>4.1907132854697817</v>
      </c>
      <c r="CZ209" s="4">
        <v>47.819550673510577</v>
      </c>
      <c r="DA209" s="4">
        <v>1</v>
      </c>
      <c r="DB209" s="4" t="e">
        <v>#N/A</v>
      </c>
      <c r="DC209" s="4">
        <v>1.6934755648564728</v>
      </c>
    </row>
    <row r="210" spans="1:107" s="4" customFormat="1">
      <c r="A210" s="4">
        <v>209</v>
      </c>
      <c r="B210" s="4" t="s">
        <v>99</v>
      </c>
      <c r="C210" s="6">
        <v>41274</v>
      </c>
      <c r="D210" s="7">
        <v>2012</v>
      </c>
      <c r="E210" s="4">
        <v>0.60060000000000002</v>
      </c>
      <c r="F210" s="4">
        <v>33708</v>
      </c>
      <c r="G210" s="4">
        <v>22588</v>
      </c>
      <c r="H210" s="4">
        <v>22014</v>
      </c>
      <c r="I210" s="4">
        <v>113405</v>
      </c>
      <c r="J210" s="4">
        <v>73448</v>
      </c>
      <c r="K210" s="4">
        <v>514667</v>
      </c>
      <c r="L210" s="4">
        <v>204481</v>
      </c>
      <c r="M210" s="4">
        <v>4034</v>
      </c>
      <c r="N210" s="4">
        <v>0</v>
      </c>
      <c r="O210" s="4">
        <v>148371</v>
      </c>
      <c r="P210" s="4">
        <v>110233</v>
      </c>
      <c r="Q210" s="4">
        <v>27624</v>
      </c>
      <c r="R210" s="4">
        <v>454978</v>
      </c>
      <c r="S210" s="4">
        <v>338689</v>
      </c>
      <c r="T210" s="4" t="e">
        <v>#N/A</v>
      </c>
      <c r="U210" s="4">
        <v>30483.8887</v>
      </c>
      <c r="V210" s="4">
        <v>341573</v>
      </c>
      <c r="W210" s="4">
        <v>-30483.887999999999</v>
      </c>
      <c r="X210" s="4">
        <v>24887.563999999998</v>
      </c>
      <c r="Y210" s="4">
        <v>17043.412</v>
      </c>
      <c r="Z210" s="4">
        <v>303.27800000000002</v>
      </c>
      <c r="AA210" s="4">
        <v>-5596.3242</v>
      </c>
      <c r="AB210" s="4" t="e">
        <v>#N/A</v>
      </c>
      <c r="AC210" s="4" t="e">
        <v>#N/A</v>
      </c>
      <c r="AD210" s="4">
        <v>23413.335899999998</v>
      </c>
      <c r="AE210" s="4">
        <v>23.651700000000002</v>
      </c>
      <c r="AF210" s="4">
        <v>508317.07510000002</v>
      </c>
      <c r="AG210" s="4">
        <v>15450.109899999999</v>
      </c>
      <c r="AH210" s="4">
        <v>4857.1880000000001</v>
      </c>
      <c r="AI210" s="4">
        <v>4448.598</v>
      </c>
      <c r="AJ210" s="4">
        <v>23413.334999999999</v>
      </c>
      <c r="AK210" s="4">
        <v>0</v>
      </c>
      <c r="AL210" s="4">
        <v>5566</v>
      </c>
      <c r="AM210" s="4">
        <v>7041.4481999999998</v>
      </c>
      <c r="AN210" s="4">
        <v>0</v>
      </c>
      <c r="AO210" s="4">
        <v>20536.337899999999</v>
      </c>
      <c r="AP210" s="4">
        <v>98414.2</v>
      </c>
      <c r="AQ210" s="4">
        <v>31.6282</v>
      </c>
      <c r="AR210" s="4">
        <v>62488</v>
      </c>
      <c r="AS210" s="4">
        <v>381530</v>
      </c>
      <c r="AT210" s="4">
        <v>110723</v>
      </c>
      <c r="AU210" s="4">
        <v>23.398800000000001</v>
      </c>
      <c r="AV210" s="4">
        <v>19384</v>
      </c>
      <c r="AW210" s="4">
        <v>17673.000199999999</v>
      </c>
      <c r="AX210" s="4">
        <v>970</v>
      </c>
      <c r="AY210" s="4">
        <v>29641.999</v>
      </c>
      <c r="AZ210" s="4">
        <v>29641.999</v>
      </c>
      <c r="BA210" s="4">
        <v>378240</v>
      </c>
      <c r="BB210" s="4">
        <v>93794.001999999993</v>
      </c>
      <c r="BC210" s="4">
        <v>82842</v>
      </c>
      <c r="BD210" s="4">
        <v>-21043</v>
      </c>
      <c r="BE210" s="4">
        <v>40456.747000000003</v>
      </c>
      <c r="BF210" s="8">
        <v>0.52692562056346726</v>
      </c>
      <c r="BG210" s="8">
        <v>0.22969004893964112</v>
      </c>
      <c r="BH210" s="5">
        <v>16997.454000000002</v>
      </c>
      <c r="BI210" s="4">
        <v>14.6</v>
      </c>
      <c r="BJ210" s="5">
        <v>30169.644400000001</v>
      </c>
      <c r="BK210" s="5">
        <v>30169.644400000001</v>
      </c>
      <c r="BL210" s="4">
        <v>2066.4140000000002</v>
      </c>
      <c r="BM210" s="5">
        <v>508317.07510000002</v>
      </c>
      <c r="BN210" s="5">
        <v>1</v>
      </c>
      <c r="BO210" s="4">
        <v>246</v>
      </c>
      <c r="BP210" s="4">
        <v>0</v>
      </c>
      <c r="BQ210" s="4" t="s">
        <v>73</v>
      </c>
      <c r="BR210" s="4">
        <v>1</v>
      </c>
      <c r="BS210" s="4">
        <v>110723</v>
      </c>
      <c r="BT210" s="4">
        <v>4.5908896534595343</v>
      </c>
      <c r="BU210" s="4">
        <v>0.21782270441774501</v>
      </c>
      <c r="BV210" s="4">
        <v>0</v>
      </c>
      <c r="BW210" s="4">
        <v>1</v>
      </c>
      <c r="BX210" s="4">
        <v>6.5150400678714142</v>
      </c>
      <c r="BY210" s="4">
        <v>-2.0649033943751203</v>
      </c>
      <c r="BZ210" s="4">
        <v>0.35309634470618373</v>
      </c>
      <c r="CA210" s="4" t="e">
        <v>#N/A</v>
      </c>
      <c r="CB210" s="4" t="e">
        <v>#N/A</v>
      </c>
      <c r="CC210" s="4">
        <v>-0.74779061862679796</v>
      </c>
      <c r="CD210" s="4" t="s">
        <v>126</v>
      </c>
      <c r="CE210" s="4">
        <v>1</v>
      </c>
      <c r="CF210" s="4">
        <v>13.028004345115757</v>
      </c>
      <c r="CG210" s="4">
        <v>1.1172800531014688</v>
      </c>
      <c r="CH210" s="4">
        <v>6.0715023583557889E-2</v>
      </c>
      <c r="CI210" s="4">
        <v>5.4932508552429461E-2</v>
      </c>
      <c r="CJ210" s="4" t="e">
        <v>#N/A</v>
      </c>
      <c r="CK210" s="4">
        <v>-29.949505010476319</v>
      </c>
      <c r="CL210" s="4">
        <v>-0.74779061862679796</v>
      </c>
      <c r="CM210" s="4">
        <v>1.1691884456671353</v>
      </c>
      <c r="CN210" s="4" t="e">
        <v>#DIV/0!</v>
      </c>
      <c r="CO210" s="4">
        <v>1.0515557391438612</v>
      </c>
      <c r="CP210" s="4" t="e">
        <v>#DIV/0!</v>
      </c>
      <c r="CQ210" s="4">
        <v>30396.949940000006</v>
      </c>
      <c r="CR210" s="4">
        <v>0.51014554549890323</v>
      </c>
      <c r="CS210" s="4">
        <v>0.12247185578203781</v>
      </c>
      <c r="CT210" s="4">
        <v>9.8978628887863129E-2</v>
      </c>
      <c r="CU210" s="4">
        <v>0.23651675501502148</v>
      </c>
      <c r="CV210" s="4">
        <v>0.52692562056346726</v>
      </c>
      <c r="CW210" s="4">
        <v>1.1311909586837166</v>
      </c>
      <c r="CX210" s="4">
        <v>1.3400196887728837</v>
      </c>
      <c r="CY210" s="4">
        <v>5.1929780711237115</v>
      </c>
      <c r="CZ210" s="4">
        <v>26.771311290337145</v>
      </c>
      <c r="DA210" s="4">
        <v>1</v>
      </c>
      <c r="DB210" s="4">
        <v>1.3433503892951941</v>
      </c>
      <c r="DC210" s="4">
        <v>-0.29949505010476318</v>
      </c>
    </row>
    <row r="211" spans="1:107" s="4" customFormat="1">
      <c r="A211" s="4">
        <v>210</v>
      </c>
      <c r="B211" s="4" t="s">
        <v>99</v>
      </c>
      <c r="C211" s="6">
        <v>40908</v>
      </c>
      <c r="D211" s="7">
        <v>2011</v>
      </c>
      <c r="E211" s="4">
        <v>0.58330000000000004</v>
      </c>
      <c r="F211" s="4">
        <v>27955.744999999999</v>
      </c>
      <c r="G211" s="4">
        <v>25728.805</v>
      </c>
      <c r="H211" s="4">
        <v>59589.379000000001</v>
      </c>
      <c r="I211" s="4">
        <v>114773.81600000001</v>
      </c>
      <c r="J211" s="4">
        <v>87197.599000000002</v>
      </c>
      <c r="K211" s="4" t="e">
        <v>#N/A</v>
      </c>
      <c r="L211" s="4">
        <v>243386.804</v>
      </c>
      <c r="M211" s="4">
        <v>2776.6559999999999</v>
      </c>
      <c r="N211" s="4">
        <v>0</v>
      </c>
      <c r="O211" s="4" t="e">
        <v>#N/A</v>
      </c>
      <c r="P211" s="4">
        <v>112108.527</v>
      </c>
      <c r="Q211" s="4">
        <v>37208.743000000002</v>
      </c>
      <c r="R211" s="4">
        <v>493187.26500000001</v>
      </c>
      <c r="S211" s="4">
        <v>375632.0625</v>
      </c>
      <c r="T211" s="4" t="e">
        <v>#N/A</v>
      </c>
      <c r="U211" s="4">
        <v>28543.7598</v>
      </c>
      <c r="V211" s="4">
        <v>378413.4375</v>
      </c>
      <c r="W211" s="4">
        <v>-28543.758999999998</v>
      </c>
      <c r="X211" s="4">
        <v>26994.199000000001</v>
      </c>
      <c r="Y211" s="4">
        <v>16020.22</v>
      </c>
      <c r="Z211" s="4">
        <v>65.203000000000003</v>
      </c>
      <c r="AA211" s="4">
        <v>-1549.5605</v>
      </c>
      <c r="AB211" s="4">
        <v>0.79100000000000004</v>
      </c>
      <c r="AC211" s="4" t="e">
        <v>#N/A</v>
      </c>
      <c r="AD211" s="4">
        <v>21926.093799999999</v>
      </c>
      <c r="AE211" s="4">
        <v>23.574200000000001</v>
      </c>
      <c r="AF211" s="4">
        <v>379145.5626</v>
      </c>
      <c r="AG211" s="4">
        <v>11884.496499999999</v>
      </c>
      <c r="AH211" s="4">
        <v>3885.1039999999998</v>
      </c>
      <c r="AI211" s="4">
        <v>5228.607</v>
      </c>
      <c r="AJ211" s="4">
        <v>21926.093000000001</v>
      </c>
      <c r="AK211" s="4">
        <v>0</v>
      </c>
      <c r="AL211" s="4">
        <v>5446.6779999999999</v>
      </c>
      <c r="AM211" s="4">
        <v>48245.236299999997</v>
      </c>
      <c r="AN211" s="4">
        <v>0</v>
      </c>
      <c r="AO211" s="4">
        <v>16480.3145</v>
      </c>
      <c r="AP211" s="4">
        <v>89550.604000000007</v>
      </c>
      <c r="AQ211" s="4">
        <v>20.768000000000001</v>
      </c>
      <c r="AR211" s="4">
        <v>40509.6777</v>
      </c>
      <c r="AS211" s="4">
        <v>405989.64840000001</v>
      </c>
      <c r="AT211" s="4">
        <v>112108.52340000001</v>
      </c>
      <c r="AU211" s="4">
        <v>26.024100000000001</v>
      </c>
      <c r="AV211" s="4">
        <v>15525.9041</v>
      </c>
      <c r="AW211" s="4">
        <v>19332.833999999999</v>
      </c>
      <c r="AX211" s="4">
        <v>3624.0868999999998</v>
      </c>
      <c r="AY211" s="4">
        <v>42315.188499999997</v>
      </c>
      <c r="AZ211" s="4">
        <v>42315.188499999997</v>
      </c>
      <c r="BA211" s="4">
        <v>348570.99219999998</v>
      </c>
      <c r="BB211" s="4">
        <v>80296.060500000007</v>
      </c>
      <c r="BC211" s="4">
        <v>59659.668899999997</v>
      </c>
      <c r="BD211" s="4">
        <v>8783.5156000000006</v>
      </c>
      <c r="BE211" s="4">
        <v>37946.313000000002</v>
      </c>
      <c r="BF211" s="8">
        <v>0.78695457855997397</v>
      </c>
      <c r="BG211" s="8">
        <v>0.54338208115342268</v>
      </c>
      <c r="BH211" s="5">
        <v>12307.118</v>
      </c>
      <c r="BI211" s="4">
        <v>14.71</v>
      </c>
      <c r="BJ211" s="5">
        <v>30396.949940000006</v>
      </c>
      <c r="BK211" s="5">
        <v>30396.949940000006</v>
      </c>
      <c r="BL211" s="4">
        <v>2066.4140000000002</v>
      </c>
      <c r="BM211" s="5">
        <v>379145.5626</v>
      </c>
      <c r="BN211" s="5">
        <v>1</v>
      </c>
      <c r="BO211" s="4">
        <v>183.179993</v>
      </c>
      <c r="BP211" s="4">
        <v>0</v>
      </c>
      <c r="BQ211" s="4" t="s">
        <v>73</v>
      </c>
      <c r="BR211" s="4">
        <v>1</v>
      </c>
      <c r="BS211" s="4">
        <v>112108.52340000001</v>
      </c>
      <c r="BT211" s="4">
        <v>3.3819512656251791</v>
      </c>
      <c r="BU211" s="4">
        <v>0.29568728862659782</v>
      </c>
      <c r="BV211" s="4">
        <v>1</v>
      </c>
      <c r="BW211" s="4">
        <v>0</v>
      </c>
      <c r="BX211" s="4">
        <v>8.5799434622465345</v>
      </c>
      <c r="BY211" s="4">
        <v>-0.91019729235022595</v>
      </c>
      <c r="BZ211" s="4">
        <v>-6.3375942194040151E-3</v>
      </c>
      <c r="CA211" s="4" t="e">
        <v>#N/A</v>
      </c>
      <c r="CB211" s="4" t="e">
        <v>#N/A</v>
      </c>
      <c r="CC211" s="4">
        <v>1.1691884456671353</v>
      </c>
      <c r="CD211" s="4" t="s">
        <v>126</v>
      </c>
      <c r="CE211" s="4">
        <v>0.71834608369994635</v>
      </c>
      <c r="CF211" s="4">
        <v>13.108644228771071</v>
      </c>
      <c r="CG211" s="4">
        <v>0.76750907599996931</v>
      </c>
      <c r="CH211" s="4">
        <v>7.5445465932702058E-2</v>
      </c>
      <c r="CI211" s="4" t="e">
        <v>#N/A</v>
      </c>
      <c r="CJ211" s="4" t="e">
        <v>#N/A</v>
      </c>
      <c r="CK211" s="4">
        <v>1.0515557391438612</v>
      </c>
      <c r="CL211" s="4">
        <v>1.1691884456671353</v>
      </c>
      <c r="CM211" s="4" t="e">
        <v>#DIV/0!</v>
      </c>
      <c r="CN211" s="4" t="e">
        <v>#DIV/0!</v>
      </c>
      <c r="CO211" s="4" t="e">
        <v>#DIV/0!</v>
      </c>
      <c r="CP211" s="4" t="e">
        <v>#DIV/0!</v>
      </c>
      <c r="CQ211" s="4">
        <v>30045.65956</v>
      </c>
      <c r="CR211" s="4">
        <v>0.56894321267602077</v>
      </c>
      <c r="CS211" s="4">
        <v>0.17750889005619397</v>
      </c>
      <c r="CT211" s="4">
        <v>-2.6451858423463759E-2</v>
      </c>
      <c r="CU211" s="4">
        <v>0.23574210310124843</v>
      </c>
      <c r="CV211" s="4">
        <v>0.78695457855997397</v>
      </c>
      <c r="CW211" s="4" t="e">
        <v>#N/A</v>
      </c>
      <c r="CX211" s="4" t="e">
        <v>#N/A</v>
      </c>
      <c r="CY211" s="4">
        <v>5.8241802833387259</v>
      </c>
      <c r="CZ211" s="4">
        <v>37.744845098905294</v>
      </c>
      <c r="DA211" s="4">
        <v>0</v>
      </c>
      <c r="DB211" s="4">
        <v>1.3129530576213793</v>
      </c>
      <c r="DC211" s="4">
        <v>1.0515557391438621E-2</v>
      </c>
    </row>
    <row r="212" spans="1:107" s="4" customFormat="1">
      <c r="A212" s="4">
        <v>211</v>
      </c>
      <c r="B212" s="4" t="s">
        <v>99</v>
      </c>
      <c r="C212" s="6">
        <v>40543</v>
      </c>
      <c r="D212" s="7">
        <v>2010</v>
      </c>
      <c r="E212" s="4">
        <v>0.70920000000000005</v>
      </c>
      <c r="F212" s="4">
        <v>24405.14</v>
      </c>
      <c r="G212" s="4">
        <v>19172.316999999999</v>
      </c>
      <c r="H212" s="4">
        <v>28273.237000000001</v>
      </c>
      <c r="I212" s="4">
        <v>96158.885999999999</v>
      </c>
      <c r="J212" s="4">
        <v>85874.792000000001</v>
      </c>
      <c r="K212" s="4" t="e">
        <v>#N/A</v>
      </c>
      <c r="L212" s="4">
        <v>195158.92</v>
      </c>
      <c r="M212" s="4">
        <v>10166.911</v>
      </c>
      <c r="N212" s="4">
        <v>0</v>
      </c>
      <c r="O212" s="4">
        <v>4901.1400000000003</v>
      </c>
      <c r="P212" s="4">
        <v>95234.705000000002</v>
      </c>
      <c r="Q212" s="4">
        <v>23074.366000000002</v>
      </c>
      <c r="R212" s="4">
        <v>441245.83799999999</v>
      </c>
      <c r="S212" s="4">
        <v>311909.55469999998</v>
      </c>
      <c r="T212" s="4" t="e">
        <v>#N/A</v>
      </c>
      <c r="U212" s="4">
        <v>36675.363299999997</v>
      </c>
      <c r="V212" s="4">
        <v>345086.96090000001</v>
      </c>
      <c r="W212" s="4">
        <v>-36675.362000000001</v>
      </c>
      <c r="X212" s="4">
        <v>26621.755000000001</v>
      </c>
      <c r="Y212" s="4">
        <v>16225.375</v>
      </c>
      <c r="Z212" s="4">
        <v>25.061</v>
      </c>
      <c r="AA212" s="4">
        <v>-10053.607400000001</v>
      </c>
      <c r="AB212" s="4" t="e">
        <v>#N/A</v>
      </c>
      <c r="AC212" s="4" t="e">
        <v>#N/A</v>
      </c>
      <c r="AD212" s="4">
        <v>15141.7109</v>
      </c>
      <c r="AE212" s="4">
        <v>41.279200000000003</v>
      </c>
      <c r="AF212" s="4">
        <v>518025.60550000001</v>
      </c>
      <c r="AG212" s="4">
        <v>4798.8603999999996</v>
      </c>
      <c r="AH212" s="4">
        <v>4206.616</v>
      </c>
      <c r="AI212" s="4">
        <v>4481.0559999999996</v>
      </c>
      <c r="AJ212" s="4">
        <v>15141.710999999999</v>
      </c>
      <c r="AK212" s="4">
        <v>0</v>
      </c>
      <c r="AL212" s="4">
        <v>34101.578000000001</v>
      </c>
      <c r="AM212" s="4">
        <v>18091.179700000001</v>
      </c>
      <c r="AN212" s="4">
        <v>0</v>
      </c>
      <c r="AO212" s="4">
        <v>10190.642599999999</v>
      </c>
      <c r="AP212" s="4">
        <v>91983.744999999995</v>
      </c>
      <c r="AQ212" s="4">
        <v>23.4725</v>
      </c>
      <c r="AR212" s="4">
        <v>41874.852500000001</v>
      </c>
      <c r="AS212" s="4">
        <v>355371.05469999998</v>
      </c>
      <c r="AT212" s="4">
        <v>99080.917199999996</v>
      </c>
      <c r="AU212" s="4">
        <v>25.0688</v>
      </c>
      <c r="AV212" s="4">
        <v>15713.8953</v>
      </c>
      <c r="AW212" s="4">
        <v>23566.859899999999</v>
      </c>
      <c r="AX212" s="4">
        <v>5094.4549999999999</v>
      </c>
      <c r="AY212" s="4">
        <v>41874.8511</v>
      </c>
      <c r="AZ212" s="4">
        <v>41874.8511</v>
      </c>
      <c r="BA212" s="4">
        <v>343120.54690000002</v>
      </c>
      <c r="BB212" s="4">
        <v>82995.726599999995</v>
      </c>
      <c r="BC212" s="4">
        <v>62683.202100000002</v>
      </c>
      <c r="BD212" s="4">
        <v>-1174.4844000000001</v>
      </c>
      <c r="BE212" s="4">
        <v>31367.085999999999</v>
      </c>
      <c r="BF212" s="8">
        <v>0.65355673941563763</v>
      </c>
      <c r="BG212" s="8">
        <v>0.39975658619838839</v>
      </c>
      <c r="BH212" s="5">
        <v>4798.8609999999999</v>
      </c>
      <c r="BI212" s="4">
        <v>14.54</v>
      </c>
      <c r="BJ212" s="5">
        <v>30045.65956</v>
      </c>
      <c r="BK212" s="5">
        <v>30045.65956</v>
      </c>
      <c r="BL212" s="4">
        <v>2066.4140000000002</v>
      </c>
      <c r="BM212" s="5">
        <v>518025.60550000001</v>
      </c>
      <c r="BN212" s="5">
        <v>1</v>
      </c>
      <c r="BO212" s="4">
        <v>259.88</v>
      </c>
      <c r="BP212" s="4">
        <v>0</v>
      </c>
      <c r="BQ212" s="4" t="s">
        <v>73</v>
      </c>
      <c r="BR212" s="4">
        <v>1</v>
      </c>
      <c r="BS212" s="4">
        <v>99080.917199999996</v>
      </c>
      <c r="BT212" s="4">
        <v>5.2283085395176379</v>
      </c>
      <c r="BU212" s="4">
        <v>0.19126644734938686</v>
      </c>
      <c r="BV212" s="4" t="e">
        <v>#N/A</v>
      </c>
      <c r="BW212" s="4" t="e">
        <v>#N/A</v>
      </c>
      <c r="BX212" s="4">
        <v>9.4901407545967604</v>
      </c>
      <c r="BY212" s="4">
        <v>-26.933364817844982</v>
      </c>
      <c r="BZ212" s="4">
        <v>2.3179828393413868</v>
      </c>
      <c r="CA212" s="4" t="e">
        <v>#N/A</v>
      </c>
      <c r="CB212" s="4" t="e">
        <v>#N/A</v>
      </c>
      <c r="CC212" s="4">
        <v>-85.53586534361223</v>
      </c>
      <c r="CD212" s="4" t="e">
        <v>#N/A</v>
      </c>
      <c r="CE212" s="4">
        <v>0.71751083934003534</v>
      </c>
      <c r="CF212" s="4">
        <v>12.997357454890542</v>
      </c>
      <c r="CG212" s="4">
        <v>1.2170532253722925</v>
      </c>
      <c r="CH212" s="4">
        <v>5.2293673985883582E-2</v>
      </c>
      <c r="CI212" s="4" t="e">
        <v>#N/A</v>
      </c>
      <c r="CJ212" s="4" t="e">
        <v>#N/A</v>
      </c>
      <c r="CK212" s="4" t="e">
        <v>#DIV/0!</v>
      </c>
      <c r="CL212" s="4" t="e">
        <v>#DIV/0!</v>
      </c>
      <c r="CM212" s="4" t="e">
        <v>#DIV/0!</v>
      </c>
      <c r="CN212" s="4" t="e">
        <v>#DIV/0!</v>
      </c>
      <c r="CO212" s="4" t="e">
        <v>#DIV/0!</v>
      </c>
      <c r="CP212" s="4" t="e">
        <v>#DIV/0!</v>
      </c>
      <c r="CQ212" s="4" t="e">
        <v>#DIV/0!</v>
      </c>
      <c r="CR212" s="4">
        <v>0.49458435005113865</v>
      </c>
      <c r="CS212" s="4">
        <v>0.11938554987571351</v>
      </c>
      <c r="CT212" s="4" t="e">
        <v>#N/A</v>
      </c>
      <c r="CU212" s="4">
        <v>0.41279202549994248</v>
      </c>
      <c r="CV212" s="4">
        <v>0.65355673941563763</v>
      </c>
      <c r="CW212" s="4" t="e">
        <v>#N/A</v>
      </c>
      <c r="CX212" s="4">
        <v>4.9466033808576823E-2</v>
      </c>
      <c r="CY212" s="4">
        <v>6.056031121284267</v>
      </c>
      <c r="CZ212" s="4">
        <v>42.263285689486935</v>
      </c>
      <c r="DA212" s="4">
        <v>0</v>
      </c>
      <c r="DB212" s="4">
        <v>1.4146595747103607</v>
      </c>
      <c r="DC212" s="4">
        <v>-0.86878358354743945</v>
      </c>
    </row>
    <row r="213" spans="1:107" s="4" customFormat="1">
      <c r="A213" s="4">
        <v>212</v>
      </c>
      <c r="B213" s="4" t="s">
        <v>100</v>
      </c>
      <c r="C213" s="6">
        <v>44561</v>
      </c>
      <c r="D213" s="7">
        <v>2021</v>
      </c>
      <c r="E213" s="4">
        <v>0.8024</v>
      </c>
      <c r="F213" s="4">
        <v>103121.147212</v>
      </c>
      <c r="G213" s="4">
        <v>44089.098808000002</v>
      </c>
      <c r="H213" s="4">
        <v>40094.448916000001</v>
      </c>
      <c r="I213" s="4">
        <v>228212.86882999999</v>
      </c>
      <c r="J213" s="4">
        <v>25817.274301999998</v>
      </c>
      <c r="K213" s="4">
        <v>972031.47372000001</v>
      </c>
      <c r="L213" s="4">
        <v>146840.37103000001</v>
      </c>
      <c r="M213" s="4">
        <v>9394.8247460000002</v>
      </c>
      <c r="N213" s="4">
        <v>0</v>
      </c>
      <c r="O213" s="4">
        <v>967149.12385199999</v>
      </c>
      <c r="P213" s="4">
        <v>451099.53780400002</v>
      </c>
      <c r="Q213" s="4">
        <v>105266.422154</v>
      </c>
      <c r="R213" s="4">
        <v>876159.87631199998</v>
      </c>
      <c r="S213" s="4">
        <v>406270.68901600002</v>
      </c>
      <c r="T213" s="4">
        <v>0</v>
      </c>
      <c r="U213" s="4">
        <v>20121.199455999998</v>
      </c>
      <c r="V213" s="4">
        <v>647947.00748200004</v>
      </c>
      <c r="W213" s="4">
        <v>-20121.199455999998</v>
      </c>
      <c r="X213" s="4">
        <v>102529.347228</v>
      </c>
      <c r="Y213" s="4">
        <v>11466.124690000001</v>
      </c>
      <c r="Z213" s="4">
        <v>0</v>
      </c>
      <c r="AA213" s="4">
        <v>82408.147771999997</v>
      </c>
      <c r="AB213" s="4" t="e">
        <v>#N/A</v>
      </c>
      <c r="AC213" s="4">
        <v>0</v>
      </c>
      <c r="AD213" s="4">
        <v>157714.69573599999</v>
      </c>
      <c r="AE213" s="4">
        <v>1508.4389792176</v>
      </c>
      <c r="AF213" s="4">
        <v>1322497.9763822311</v>
      </c>
      <c r="AG213" s="4">
        <v>119987.446756</v>
      </c>
      <c r="AH213" s="4">
        <v>30847.574165999999</v>
      </c>
      <c r="AI213" s="4" t="e">
        <v>#N/A</v>
      </c>
      <c r="AJ213" s="4">
        <v>157714.69573599999</v>
      </c>
      <c r="AK213" s="4">
        <v>0</v>
      </c>
      <c r="AL213" s="4">
        <v>1849.3749499999999</v>
      </c>
      <c r="AM213" s="4">
        <v>44089.098808000002</v>
      </c>
      <c r="AN213" s="4">
        <v>0</v>
      </c>
      <c r="AO213" s="4">
        <v>151278.87091</v>
      </c>
      <c r="AP213" s="4">
        <v>337325.99088</v>
      </c>
      <c r="AQ213" s="4">
        <v>54.120108536800004</v>
      </c>
      <c r="AR213" s="4">
        <v>319128.14137199998</v>
      </c>
      <c r="AS213" s="4">
        <v>850342.60201000003</v>
      </c>
      <c r="AT213" s="4">
        <v>468039.81234599999</v>
      </c>
      <c r="AU213" s="4">
        <v>1382.5187376219999</v>
      </c>
      <c r="AV213" s="4">
        <v>73605.123009999996</v>
      </c>
      <c r="AW213" s="4" t="e">
        <v>#N/A</v>
      </c>
      <c r="AX213" s="4">
        <v>1109.6249700000001</v>
      </c>
      <c r="AY213" s="4">
        <v>319128.14137199998</v>
      </c>
      <c r="AZ213" s="4">
        <v>319128.14137199998</v>
      </c>
      <c r="BA213" s="4">
        <v>1032025.197098</v>
      </c>
      <c r="BB213" s="4">
        <v>429424.86339000001</v>
      </c>
      <c r="BC213" s="4">
        <v>393842.88935199997</v>
      </c>
      <c r="BD213" s="4">
        <v>135300.27134199999</v>
      </c>
      <c r="BE213" s="4">
        <v>169180.82042599999</v>
      </c>
      <c r="BF213" s="8">
        <v>0.66871961102106969</v>
      </c>
      <c r="BG213" s="8">
        <v>0.21685575364667747</v>
      </c>
      <c r="BH213" s="4">
        <v>119987.446756</v>
      </c>
      <c r="BI213" s="4">
        <v>13.33</v>
      </c>
      <c r="BJ213" s="5">
        <v>79889.715909999999</v>
      </c>
      <c r="BK213" s="5">
        <v>207725.24781999999</v>
      </c>
      <c r="BL213" s="4">
        <v>5993.2269999999999</v>
      </c>
      <c r="BM213" s="5">
        <v>1322497.9763822311</v>
      </c>
      <c r="BN213" s="5">
        <v>1</v>
      </c>
      <c r="BO213" s="4">
        <v>216.88000500000001</v>
      </c>
      <c r="BP213" s="4">
        <v>0</v>
      </c>
      <c r="BQ213" s="4" t="s">
        <v>67</v>
      </c>
      <c r="BR213" s="4">
        <v>1</v>
      </c>
      <c r="BS213" s="4">
        <v>468039.81234599999</v>
      </c>
      <c r="BT213" s="4">
        <v>2.8256100047415837</v>
      </c>
      <c r="BU213" s="4">
        <v>0.35390588167578879</v>
      </c>
      <c r="BV213" s="4">
        <v>1</v>
      </c>
      <c r="BW213" s="4">
        <v>0</v>
      </c>
      <c r="BX213" s="4">
        <v>36.423505572441741</v>
      </c>
      <c r="BY213" s="4">
        <v>23.890550796534217</v>
      </c>
      <c r="BZ213" s="4" t="e">
        <v>#N/A</v>
      </c>
      <c r="CA213" s="4">
        <v>-0.21091394701469865</v>
      </c>
      <c r="CB213" s="4" t="e">
        <v>#N/A</v>
      </c>
      <c r="CC213" s="4">
        <v>60.166358595194083</v>
      </c>
      <c r="CD213" s="4" t="s">
        <v>126</v>
      </c>
      <c r="CE213" s="4">
        <v>0.65091485485092238</v>
      </c>
      <c r="CF213" s="4">
        <v>13.683303860471595</v>
      </c>
      <c r="CG213" s="4">
        <v>1.4835318722849997</v>
      </c>
      <c r="CH213" s="4">
        <v>0.120145221209051</v>
      </c>
      <c r="CI213" s="4">
        <v>6.9239935034164368E-2</v>
      </c>
      <c r="CJ213" s="4">
        <v>109.85639560303034</v>
      </c>
      <c r="CK213" s="4">
        <v>248.81032935870212</v>
      </c>
      <c r="CL213" s="4">
        <v>60.166358595194083</v>
      </c>
      <c r="CM213" s="4">
        <v>24.654377880184342</v>
      </c>
      <c r="CN213" s="4">
        <v>-23.893029373081987</v>
      </c>
      <c r="CO213" s="4">
        <v>10.114623170381766</v>
      </c>
      <c r="CP213" s="4">
        <v>-46.626140548748261</v>
      </c>
      <c r="CQ213" s="4">
        <v>129693.43227999999</v>
      </c>
      <c r="CR213" s="4">
        <v>0.28774062816616008</v>
      </c>
      <c r="CS213" s="4">
        <v>0.16345829111786558</v>
      </c>
      <c r="CT213" s="4">
        <v>0.91075113634059912</v>
      </c>
      <c r="CU213" s="4">
        <v>0.20391198044009778</v>
      </c>
      <c r="CV213" s="4">
        <v>0.66871961102106969</v>
      </c>
      <c r="CW213" s="4">
        <v>1.1094224924012159</v>
      </c>
      <c r="CX213" s="4">
        <v>2.0663821716453294</v>
      </c>
      <c r="CY213" s="4">
        <v>1.2531700918233495</v>
      </c>
      <c r="CZ213" s="4">
        <v>68.183973447131336</v>
      </c>
      <c r="DA213" s="4">
        <v>0</v>
      </c>
      <c r="DB213" s="4">
        <v>2.1565914056809903</v>
      </c>
      <c r="DC213" s="4">
        <v>2.4881032935870211</v>
      </c>
    </row>
    <row r="214" spans="1:107" s="4" customFormat="1">
      <c r="A214" s="4">
        <v>213</v>
      </c>
      <c r="B214" s="4" t="s">
        <v>100</v>
      </c>
      <c r="C214" s="6">
        <v>44196</v>
      </c>
      <c r="D214" s="7">
        <v>2020</v>
      </c>
      <c r="E214" s="4">
        <v>0.83599999999999997</v>
      </c>
      <c r="F214" s="4">
        <v>60697.548000000003</v>
      </c>
      <c r="G214" s="4">
        <v>31755.1806</v>
      </c>
      <c r="H214" s="4">
        <v>73355.207399999999</v>
      </c>
      <c r="I214" s="4">
        <v>168916.83480000001</v>
      </c>
      <c r="J214" s="4">
        <v>27461.939399999999</v>
      </c>
      <c r="K214" s="4">
        <v>906392.04299999995</v>
      </c>
      <c r="L214" s="4">
        <v>180020.0448</v>
      </c>
      <c r="M214" s="4">
        <v>74.0214</v>
      </c>
      <c r="N214" s="4">
        <v>0</v>
      </c>
      <c r="O214" s="4">
        <v>861683.11739999999</v>
      </c>
      <c r="P214" s="4">
        <v>333170.32140000002</v>
      </c>
      <c r="Q214" s="4">
        <v>70616.415599999993</v>
      </c>
      <c r="R214" s="4">
        <v>729999.04680000001</v>
      </c>
      <c r="S214" s="4">
        <v>379063.5894</v>
      </c>
      <c r="T214" s="4">
        <v>0</v>
      </c>
      <c r="U214" s="4">
        <v>20207.842199999999</v>
      </c>
      <c r="V214" s="4">
        <v>561082.21199999994</v>
      </c>
      <c r="W214" s="4">
        <v>-20207.842199999999</v>
      </c>
      <c r="X214" s="4">
        <v>37158.7428</v>
      </c>
      <c r="Y214" s="4">
        <v>9770.8248000000003</v>
      </c>
      <c r="Z214" s="4">
        <v>740.21399999999994</v>
      </c>
      <c r="AA214" s="4">
        <v>16950.900600000001</v>
      </c>
      <c r="AB214" s="4" t="e">
        <v>#N/A</v>
      </c>
      <c r="AC214" s="4">
        <v>0</v>
      </c>
      <c r="AD214" s="4">
        <v>56108.2212</v>
      </c>
      <c r="AE214" s="4">
        <v>1006.7798656800001</v>
      </c>
      <c r="AF214" s="4">
        <v>1244535.81785316</v>
      </c>
      <c r="AG214" s="4">
        <v>41303.941200000001</v>
      </c>
      <c r="AH214" s="4">
        <v>6513.8832000000002</v>
      </c>
      <c r="AI214" s="4" t="e">
        <v>#N/A</v>
      </c>
      <c r="AJ214" s="4">
        <v>56108.2212</v>
      </c>
      <c r="AK214" s="4">
        <v>0</v>
      </c>
      <c r="AL214" s="4">
        <v>814.23540000000003</v>
      </c>
      <c r="AM214" s="4">
        <v>17172.964800000002</v>
      </c>
      <c r="AN214" s="4">
        <v>0</v>
      </c>
      <c r="AO214" s="4">
        <v>47891.845800000003</v>
      </c>
      <c r="AP214" s="4">
        <v>176541.03899999999</v>
      </c>
      <c r="AQ214" s="4">
        <v>15.38904906</v>
      </c>
      <c r="AR214" s="4">
        <v>91490.450400000002</v>
      </c>
      <c r="AS214" s="4">
        <v>702537.10739999998</v>
      </c>
      <c r="AT214" s="4">
        <v>350121.22200000001</v>
      </c>
      <c r="AU214" s="4">
        <v>1606.9231704599999</v>
      </c>
      <c r="AV214" s="4">
        <v>25389.340199999999</v>
      </c>
      <c r="AW214" s="4" t="e">
        <v>#N/A</v>
      </c>
      <c r="AX214" s="4">
        <v>74.0214</v>
      </c>
      <c r="AY214" s="4">
        <v>91490.450400000002</v>
      </c>
      <c r="AZ214" s="4">
        <v>91490.450400000002</v>
      </c>
      <c r="BA214" s="4">
        <v>684327.84299999999</v>
      </c>
      <c r="BB214" s="4">
        <v>153298.31940000001</v>
      </c>
      <c r="BC214" s="4">
        <v>116953.81200000001</v>
      </c>
      <c r="BD214" s="4">
        <v>95339.563200000004</v>
      </c>
      <c r="BE214" s="4">
        <v>65879.046000000002</v>
      </c>
      <c r="BF214" s="8">
        <v>0.79404031551270804</v>
      </c>
      <c r="BG214" s="8">
        <v>0.43470639789658189</v>
      </c>
      <c r="BH214" s="4">
        <v>41303.941200000001</v>
      </c>
      <c r="BI214" s="4">
        <v>13.68</v>
      </c>
      <c r="BJ214" s="5">
        <v>81987.345359999992</v>
      </c>
      <c r="BK214" s="5">
        <v>129693.43227999999</v>
      </c>
      <c r="BL214" s="4">
        <v>5993.2269999999999</v>
      </c>
      <c r="BM214" s="5">
        <v>1244535.81785316</v>
      </c>
      <c r="BN214" s="5">
        <v>1</v>
      </c>
      <c r="BO214" s="4">
        <v>208.300003</v>
      </c>
      <c r="BP214" s="4">
        <v>0</v>
      </c>
      <c r="BQ214" s="4" t="s">
        <v>67</v>
      </c>
      <c r="BR214" s="4">
        <v>2</v>
      </c>
      <c r="BS214" s="4">
        <v>350121.22200000001</v>
      </c>
      <c r="BT214" s="4">
        <v>3.5545854968287522</v>
      </c>
      <c r="BU214" s="4">
        <v>0.28132675410175301</v>
      </c>
      <c r="BV214" s="4">
        <v>1</v>
      </c>
      <c r="BW214" s="4">
        <v>0</v>
      </c>
      <c r="BX214" s="4">
        <v>12.532954775907523</v>
      </c>
      <c r="BY214" s="4">
        <v>-0.23888803218099142</v>
      </c>
      <c r="BZ214" s="4" t="e">
        <v>#N/A</v>
      </c>
      <c r="CA214" s="4">
        <v>1.2130086020873818</v>
      </c>
      <c r="CB214" s="4" t="e">
        <v>#N/A</v>
      </c>
      <c r="CC214" s="4">
        <v>24.654377880184342</v>
      </c>
      <c r="CD214" s="4" t="s">
        <v>126</v>
      </c>
      <c r="CE214" s="4">
        <v>1</v>
      </c>
      <c r="CF214" s="4">
        <v>13.500798507370297</v>
      </c>
      <c r="CG214" s="4">
        <v>1.7101244276305279</v>
      </c>
      <c r="CH214" s="4">
        <v>9.6734942202393009E-2</v>
      </c>
      <c r="CI214" s="4">
        <v>6.3027677773413518E-2</v>
      </c>
      <c r="CJ214" s="4">
        <v>109.05337160588491</v>
      </c>
      <c r="CK214" s="4">
        <v>10.114623170381766</v>
      </c>
      <c r="CL214" s="4">
        <v>24.654377880184342</v>
      </c>
      <c r="CM214" s="4">
        <v>-23.893029373081987</v>
      </c>
      <c r="CN214" s="4">
        <v>62.46438746438745</v>
      </c>
      <c r="CO214" s="4">
        <v>-46.626140548748261</v>
      </c>
      <c r="CP214" s="4">
        <v>86.782269431919914</v>
      </c>
      <c r="CQ214" s="4">
        <v>104042.42071999999</v>
      </c>
      <c r="CR214" s="4">
        <v>0.3433380653011559</v>
      </c>
      <c r="CS214" s="4">
        <v>0.18363415128777125</v>
      </c>
      <c r="CT214" s="4">
        <v>0.23057377861796646</v>
      </c>
      <c r="CU214" s="4">
        <v>0.13601236476043277</v>
      </c>
      <c r="CV214" s="4">
        <v>0.79404031551270804</v>
      </c>
      <c r="CW214" s="4">
        <v>1.2416345568850131</v>
      </c>
      <c r="CX214" s="4">
        <v>2.4610993657505285</v>
      </c>
      <c r="CY214" s="4">
        <v>2.6910112359550555</v>
      </c>
      <c r="CZ214" s="4">
        <v>26.131078224101479</v>
      </c>
      <c r="DA214" s="4">
        <v>1</v>
      </c>
      <c r="DB214" s="4">
        <v>1.9257957430189416</v>
      </c>
      <c r="DC214" s="4">
        <v>0.10114623170381754</v>
      </c>
    </row>
    <row r="215" spans="1:107" s="4" customFormat="1">
      <c r="A215" s="4">
        <v>214</v>
      </c>
      <c r="B215" s="4" t="s">
        <v>100</v>
      </c>
      <c r="C215" s="6">
        <v>43830</v>
      </c>
      <c r="D215" s="7">
        <v>2019</v>
      </c>
      <c r="E215" s="4">
        <v>0.77429999999999999</v>
      </c>
      <c r="F215" s="4">
        <v>49640.960800000001</v>
      </c>
      <c r="G215" s="4">
        <v>34624.570158000002</v>
      </c>
      <c r="H215" s="4">
        <v>53984.544869999998</v>
      </c>
      <c r="I215" s="4">
        <v>120503.432342</v>
      </c>
      <c r="J215" s="4">
        <v>25440.992409999999</v>
      </c>
      <c r="K215" s="4">
        <v>819634.31400899997</v>
      </c>
      <c r="L215" s="4">
        <v>135768.02778800001</v>
      </c>
      <c r="M215" s="4">
        <v>124.102402</v>
      </c>
      <c r="N215" s="4">
        <v>0</v>
      </c>
      <c r="O215" s="4">
        <v>734686.21984000003</v>
      </c>
      <c r="P215" s="4">
        <v>353691.84570000001</v>
      </c>
      <c r="Q215" s="4">
        <v>24013.814786999999</v>
      </c>
      <c r="R215" s="4">
        <v>650544.79128400004</v>
      </c>
      <c r="S215" s="4">
        <v>281526.29893699999</v>
      </c>
      <c r="T215" s="4">
        <v>0</v>
      </c>
      <c r="U215" s="4">
        <v>22276.381159</v>
      </c>
      <c r="V215" s="4">
        <v>530041.35894199996</v>
      </c>
      <c r="W215" s="4">
        <v>-22276.381159</v>
      </c>
      <c r="X215" s="4">
        <v>43249.687097000002</v>
      </c>
      <c r="Y215" s="4">
        <v>8811.2705420000002</v>
      </c>
      <c r="Z215" s="4">
        <v>0</v>
      </c>
      <c r="AA215" s="4">
        <v>20973.305938000001</v>
      </c>
      <c r="AB215" s="4" t="e">
        <v>#N/A</v>
      </c>
      <c r="AC215" s="4">
        <v>0</v>
      </c>
      <c r="AD215" s="4">
        <v>20973.305938000001</v>
      </c>
      <c r="AE215" s="4">
        <v>2012.4693713124</v>
      </c>
      <c r="AF215" s="4">
        <v>862197.17497749126</v>
      </c>
      <c r="AG215" s="4">
        <v>12410.2402</v>
      </c>
      <c r="AH215" s="4">
        <v>5956.9152960000001</v>
      </c>
      <c r="AI215" s="4" t="e">
        <v>#N/A</v>
      </c>
      <c r="AJ215" s="4">
        <v>20973.305938000001</v>
      </c>
      <c r="AK215" s="4">
        <v>0</v>
      </c>
      <c r="AL215" s="4">
        <v>1054.8704170000001</v>
      </c>
      <c r="AM215" s="4">
        <v>-2171.7920349999999</v>
      </c>
      <c r="AN215" s="4">
        <v>0</v>
      </c>
      <c r="AO215" s="4">
        <v>18367.155495999999</v>
      </c>
      <c r="AP215" s="4">
        <v>143462.376712</v>
      </c>
      <c r="AQ215" s="4">
        <v>14.1414687079</v>
      </c>
      <c r="AR215" s="4">
        <v>83086.558139000001</v>
      </c>
      <c r="AS215" s="4">
        <v>625103.79887399997</v>
      </c>
      <c r="AT215" s="4">
        <v>367963.62192999996</v>
      </c>
      <c r="AU215" s="4">
        <v>1566.8424662108</v>
      </c>
      <c r="AV215" s="4">
        <v>28109.194052999999</v>
      </c>
      <c r="AW215" s="4" t="e">
        <v>#N/A</v>
      </c>
      <c r="AX215" s="4">
        <v>124.102402</v>
      </c>
      <c r="AY215" s="4">
        <v>83086.558139000001</v>
      </c>
      <c r="AZ215" s="4">
        <v>83086.558139000001</v>
      </c>
      <c r="BA215" s="4">
        <v>654888.37535400002</v>
      </c>
      <c r="BB215" s="4">
        <v>124226.50440199999</v>
      </c>
      <c r="BC215" s="4">
        <v>111319.854594</v>
      </c>
      <c r="BD215" s="4">
        <v>108775.755353</v>
      </c>
      <c r="BE215" s="4">
        <v>29784.576480000003</v>
      </c>
      <c r="BF215" s="8">
        <v>0.86096807415036047</v>
      </c>
      <c r="BG215" s="8">
        <v>0.44902162718846544</v>
      </c>
      <c r="BH215" s="4">
        <v>12410.2402</v>
      </c>
      <c r="BI215" s="4">
        <v>6.34</v>
      </c>
      <c r="BJ215" s="5">
        <v>37997.059179999997</v>
      </c>
      <c r="BK215" s="5">
        <v>104042.42071999999</v>
      </c>
      <c r="BL215" s="4">
        <v>5993.2269999999999</v>
      </c>
      <c r="BM215" s="5">
        <v>862197.17497749126</v>
      </c>
      <c r="BN215" s="5">
        <v>1</v>
      </c>
      <c r="BO215" s="4">
        <v>143.720001</v>
      </c>
      <c r="BP215" s="4">
        <v>0</v>
      </c>
      <c r="BQ215" s="4" t="s">
        <v>67</v>
      </c>
      <c r="BR215" s="4">
        <v>2</v>
      </c>
      <c r="BS215" s="4">
        <v>367963.62192999996</v>
      </c>
      <c r="BT215" s="4">
        <v>2.3431587352445193</v>
      </c>
      <c r="BU215" s="4">
        <v>0.42677433029121919</v>
      </c>
      <c r="BV215" s="4">
        <v>0</v>
      </c>
      <c r="BW215" s="4">
        <v>1</v>
      </c>
      <c r="BX215" s="4">
        <v>12.771842808088515</v>
      </c>
      <c r="BY215" s="4">
        <v>-9.734190981131114</v>
      </c>
      <c r="BZ215" s="4" t="e">
        <v>#N/A</v>
      </c>
      <c r="CA215" s="4">
        <v>3.8564820421241173</v>
      </c>
      <c r="CB215" s="4" t="e">
        <v>#N/A</v>
      </c>
      <c r="CC215" s="4">
        <v>-23.893029373081987</v>
      </c>
      <c r="CD215" s="4" t="s">
        <v>126</v>
      </c>
      <c r="CE215" s="4">
        <v>1</v>
      </c>
      <c r="CF215" s="4">
        <v>13.385565431265183</v>
      </c>
      <c r="CG215" s="4">
        <v>1.3240388701493728</v>
      </c>
      <c r="CH215" s="4">
        <v>3.691339183517741E-2</v>
      </c>
      <c r="CI215" s="4">
        <v>5.7795258271512558E-2</v>
      </c>
      <c r="CJ215" s="4">
        <v>114.29723550896212</v>
      </c>
      <c r="CK215" s="4">
        <v>-46.626140548748261</v>
      </c>
      <c r="CL215" s="4">
        <v>-23.893029373081987</v>
      </c>
      <c r="CM215" s="4">
        <v>62.46438746438745</v>
      </c>
      <c r="CN215" s="4">
        <v>52.277657266811303</v>
      </c>
      <c r="CO215" s="4">
        <v>86.782269431919914</v>
      </c>
      <c r="CP215" s="4">
        <v>47.704520312346091</v>
      </c>
      <c r="CQ215" s="4">
        <v>136705.50787</v>
      </c>
      <c r="CR215" s="4">
        <v>0.24561236169400993</v>
      </c>
      <c r="CS215" s="4">
        <v>0.15929034719572682</v>
      </c>
      <c r="CT215" s="4">
        <v>-0.31546318329113554</v>
      </c>
      <c r="CU215" s="4">
        <v>0.32432432432432434</v>
      </c>
      <c r="CV215" s="4">
        <v>0.86096807415036047</v>
      </c>
      <c r="CW215" s="4">
        <v>1.2599198779091949</v>
      </c>
      <c r="CX215" s="4">
        <v>1.9966273187183814</v>
      </c>
      <c r="CY215" s="4">
        <v>3.5520833333333335</v>
      </c>
      <c r="CZ215" s="4">
        <v>22.580101180438451</v>
      </c>
      <c r="DA215" s="4">
        <v>1</v>
      </c>
      <c r="DB215" s="4">
        <v>2.3107780471677324</v>
      </c>
      <c r="DC215" s="4">
        <v>-0.46626140548748268</v>
      </c>
    </row>
    <row r="216" spans="1:107" s="4" customFormat="1">
      <c r="A216" s="4">
        <v>215</v>
      </c>
      <c r="B216" s="4" t="s">
        <v>100</v>
      </c>
      <c r="C216" s="6">
        <v>43465</v>
      </c>
      <c r="D216" s="7">
        <v>2018</v>
      </c>
      <c r="E216" s="4">
        <v>0.84909999999999997</v>
      </c>
      <c r="F216" s="4">
        <v>74982.659444000004</v>
      </c>
      <c r="G216" s="4">
        <v>40621.403632000001</v>
      </c>
      <c r="H216" s="4">
        <v>82355.722431999995</v>
      </c>
      <c r="I216" s="4">
        <v>144192.07145399999</v>
      </c>
      <c r="J216" s="4">
        <v>27057.750022</v>
      </c>
      <c r="K216" s="4">
        <v>755182.49868600001</v>
      </c>
      <c r="L216" s="4">
        <v>116647.421046</v>
      </c>
      <c r="M216" s="4">
        <v>0</v>
      </c>
      <c r="N216" s="4">
        <v>0</v>
      </c>
      <c r="O216" s="4">
        <v>860422.53925999999</v>
      </c>
      <c r="P216" s="4">
        <v>388685.622424</v>
      </c>
      <c r="Q216" s="4">
        <v>22327.860558</v>
      </c>
      <c r="R216" s="4">
        <v>691676.77691200003</v>
      </c>
      <c r="S216" s="4">
        <v>285880.08377999999</v>
      </c>
      <c r="T216" s="4" t="e">
        <v>#N/A</v>
      </c>
      <c r="U216" s="4">
        <v>17389.299500000001</v>
      </c>
      <c r="V216" s="4">
        <v>547484.70545799995</v>
      </c>
      <c r="W216" s="4">
        <v>-17389.299500000001</v>
      </c>
      <c r="X216" s="4">
        <v>52307.012896</v>
      </c>
      <c r="Y216" s="4">
        <v>9320.6645320000007</v>
      </c>
      <c r="Z216" s="4">
        <v>69.557198</v>
      </c>
      <c r="AA216" s="4">
        <v>34917.713395999999</v>
      </c>
      <c r="AB216" s="4" t="e">
        <v>#N/A</v>
      </c>
      <c r="AC216" s="4" t="e">
        <v>#N/A</v>
      </c>
      <c r="AD216" s="4">
        <v>49594.282174</v>
      </c>
      <c r="AE216" s="4">
        <v>934.52877800919998</v>
      </c>
      <c r="AF216" s="4">
        <v>943415.70472163137</v>
      </c>
      <c r="AG216" s="4">
        <v>35404.613782</v>
      </c>
      <c r="AH216" s="4">
        <v>5495.018642</v>
      </c>
      <c r="AI216" s="4" t="e">
        <v>#N/A</v>
      </c>
      <c r="AJ216" s="4">
        <v>49594.282174</v>
      </c>
      <c r="AK216" s="4">
        <v>0</v>
      </c>
      <c r="AL216" s="4">
        <v>1043.35797</v>
      </c>
      <c r="AM216" s="4">
        <v>-2573.6163259999998</v>
      </c>
      <c r="AN216" s="4">
        <v>0</v>
      </c>
      <c r="AO216" s="4">
        <v>40899.632424000003</v>
      </c>
      <c r="AP216" s="4">
        <v>209575.837574</v>
      </c>
      <c r="AQ216" s="4">
        <v>26.097860689599997</v>
      </c>
      <c r="AR216" s="4">
        <v>155669.009124</v>
      </c>
      <c r="AS216" s="4">
        <v>664619.02688999998</v>
      </c>
      <c r="AT216" s="4">
        <v>404753.33516199997</v>
      </c>
      <c r="AU216" s="4">
        <v>1238.7232720226002</v>
      </c>
      <c r="AV216" s="4">
        <v>33804.798228</v>
      </c>
      <c r="AW216" s="4" t="e">
        <v>#N/A</v>
      </c>
      <c r="AX216" s="4">
        <v>347.78598999999997</v>
      </c>
      <c r="AY216" s="4">
        <v>155669.009124</v>
      </c>
      <c r="AZ216" s="4">
        <v>155669.009124</v>
      </c>
      <c r="BA216" s="4">
        <v>837886.00710799999</v>
      </c>
      <c r="BB216" s="4">
        <v>209506.28037600001</v>
      </c>
      <c r="BC216" s="4">
        <v>189821.59334200001</v>
      </c>
      <c r="BD216" s="4">
        <v>158381.73984600001</v>
      </c>
      <c r="BE216" s="4">
        <v>58914.946706000002</v>
      </c>
      <c r="BF216" s="8">
        <v>1.0911722141823446</v>
      </c>
      <c r="BG216" s="8">
        <v>0.5711529184756392</v>
      </c>
      <c r="BH216" s="4">
        <v>35404.613782</v>
      </c>
      <c r="BI216" s="4">
        <v>11.84</v>
      </c>
      <c r="BJ216" s="5">
        <v>70959.807679999998</v>
      </c>
      <c r="BK216" s="5">
        <v>136705.50787</v>
      </c>
      <c r="BL216" s="4">
        <v>5993.2269999999999</v>
      </c>
      <c r="BM216" s="5">
        <v>943415.70472163137</v>
      </c>
      <c r="BN216" s="5">
        <v>1</v>
      </c>
      <c r="BO216" s="4">
        <v>157</v>
      </c>
      <c r="BP216" s="4">
        <v>0</v>
      </c>
      <c r="BQ216" s="4" t="s">
        <v>67</v>
      </c>
      <c r="BR216" s="4">
        <v>2</v>
      </c>
      <c r="BS216" s="4">
        <v>404753.33516199997</v>
      </c>
      <c r="BT216" s="4">
        <v>2.3308410895342844</v>
      </c>
      <c r="BU216" s="4">
        <v>0.42902967709386225</v>
      </c>
      <c r="BV216" s="4">
        <v>1</v>
      </c>
      <c r="BW216" s="4">
        <v>0</v>
      </c>
      <c r="BX216" s="4">
        <v>22.506033789219629</v>
      </c>
      <c r="BY216" s="4">
        <v>9.3403371722680095</v>
      </c>
      <c r="BZ216" s="4">
        <v>4.639157261074037</v>
      </c>
      <c r="CA216" s="4">
        <v>1.6822911820741993</v>
      </c>
      <c r="CB216" s="4">
        <v>2.9568660789998376</v>
      </c>
      <c r="CC216" s="4">
        <v>62.46438746438745</v>
      </c>
      <c r="CD216" s="4" t="s">
        <v>126</v>
      </c>
      <c r="CE216" s="4">
        <v>0.87818062592731994</v>
      </c>
      <c r="CF216" s="4">
        <v>13.446874040094164</v>
      </c>
      <c r="CG216" s="4">
        <v>1.3603704366088794</v>
      </c>
      <c r="CH216" s="4">
        <v>3.2280772325020114E-2</v>
      </c>
      <c r="CI216" s="4">
        <v>5.0565753418402491E-2</v>
      </c>
      <c r="CJ216" s="4">
        <v>84.260087589854919</v>
      </c>
      <c r="CK216" s="4">
        <v>86.782269431919914</v>
      </c>
      <c r="CL216" s="4">
        <v>62.46438746438745</v>
      </c>
      <c r="CM216" s="4">
        <v>52.277657266811303</v>
      </c>
      <c r="CN216" s="4">
        <v>32.661870503597122</v>
      </c>
      <c r="CO216" s="4">
        <v>47.704520312346091</v>
      </c>
      <c r="CP216" s="4">
        <v>-19.881450875950812</v>
      </c>
      <c r="CQ216" s="4">
        <v>84144.907080000004</v>
      </c>
      <c r="CR216" s="4">
        <v>0.2009251810136766</v>
      </c>
      <c r="CS216" s="4">
        <v>0.22747385358004826</v>
      </c>
      <c r="CT216" s="4">
        <v>0.29322732546140218</v>
      </c>
      <c r="CU216" s="4">
        <v>0.13435374149659862</v>
      </c>
      <c r="CV216" s="4">
        <v>1.0911722141823446</v>
      </c>
      <c r="CW216" s="4">
        <v>1.0918141592920354</v>
      </c>
      <c r="CX216" s="4">
        <v>2.125794810104829</v>
      </c>
      <c r="CY216" s="4">
        <v>0.96103896103896136</v>
      </c>
      <c r="CZ216" s="4">
        <v>38.460216532050183</v>
      </c>
      <c r="DA216" s="4">
        <v>1</v>
      </c>
      <c r="DB216" s="4">
        <v>2.4194647201946475</v>
      </c>
      <c r="DC216" s="4">
        <v>0.86782269431919901</v>
      </c>
    </row>
    <row r="217" spans="1:107" s="4" customFormat="1">
      <c r="A217" s="4">
        <v>216</v>
      </c>
      <c r="B217" s="4" t="s">
        <v>100</v>
      </c>
      <c r="C217" s="6">
        <v>43100</v>
      </c>
      <c r="D217" s="7">
        <v>2017</v>
      </c>
      <c r="E217" s="4">
        <v>0.93520000000000003</v>
      </c>
      <c r="F217" s="4">
        <v>56014.540672999996</v>
      </c>
      <c r="G217" s="4">
        <v>34541.340599999996</v>
      </c>
      <c r="H217" s="4">
        <v>17328.239201</v>
      </c>
      <c r="I217" s="4">
        <v>115080.23309899999</v>
      </c>
      <c r="J217" s="4">
        <v>23027.560399999998</v>
      </c>
      <c r="K217" s="4">
        <v>701189.21418000001</v>
      </c>
      <c r="L217" s="4">
        <v>109438.480801</v>
      </c>
      <c r="M217" s="4">
        <v>61138.172861999999</v>
      </c>
      <c r="N217" s="4">
        <v>0</v>
      </c>
      <c r="O217" s="4">
        <v>692496.31012899999</v>
      </c>
      <c r="P217" s="4">
        <v>368325.82859799999</v>
      </c>
      <c r="Q217" s="4">
        <v>21876.182379999998</v>
      </c>
      <c r="R217" s="4">
        <v>633027.635396</v>
      </c>
      <c r="S217" s="4">
        <v>250424.71935</v>
      </c>
      <c r="T217" s="4">
        <v>0</v>
      </c>
      <c r="U217" s="4">
        <v>15313.327665999999</v>
      </c>
      <c r="V217" s="4">
        <v>517947.40229699999</v>
      </c>
      <c r="W217" s="4">
        <v>-15313.327665999999</v>
      </c>
      <c r="X217" s="4">
        <v>26827.107865999998</v>
      </c>
      <c r="Y217" s="4">
        <v>9844.2820709999996</v>
      </c>
      <c r="Z217" s="4">
        <v>172.706703</v>
      </c>
      <c r="AA217" s="4">
        <v>11513.780199999999</v>
      </c>
      <c r="AB217" s="4" t="e">
        <v>#N/A</v>
      </c>
      <c r="AC217" s="4">
        <v>0</v>
      </c>
      <c r="AD217" s="4">
        <v>35404.874114999999</v>
      </c>
      <c r="AE217" s="4">
        <v>1043.7126613497999</v>
      </c>
      <c r="AF217" s="4">
        <v>882306.15792708995</v>
      </c>
      <c r="AG217" s="4">
        <v>24639.489627999999</v>
      </c>
      <c r="AH217" s="4">
        <v>5469.0455949999996</v>
      </c>
      <c r="AI217" s="4" t="e">
        <v>#N/A</v>
      </c>
      <c r="AJ217" s="4">
        <v>35404.874114999999</v>
      </c>
      <c r="AK217" s="4">
        <v>0</v>
      </c>
      <c r="AL217" s="4">
        <v>978.67131699999993</v>
      </c>
      <c r="AM217" s="4">
        <v>-16810.119092000001</v>
      </c>
      <c r="AN217" s="4">
        <v>0</v>
      </c>
      <c r="AO217" s="4">
        <v>30166.104123999998</v>
      </c>
      <c r="AP217" s="4">
        <v>162056.45631499999</v>
      </c>
      <c r="AQ217" s="4">
        <v>13.971972272699999</v>
      </c>
      <c r="AR217" s="4">
        <v>83342.497977699997</v>
      </c>
      <c r="AS217" s="4">
        <v>610000.07499599992</v>
      </c>
      <c r="AT217" s="4">
        <v>381624.24472899997</v>
      </c>
      <c r="AU217" s="4">
        <v>1175.1309485526001</v>
      </c>
      <c r="AV217" s="4">
        <v>21415.631171999998</v>
      </c>
      <c r="AW217" s="4" t="e">
        <v>#N/A</v>
      </c>
      <c r="AX217" s="4">
        <v>155.4360327</v>
      </c>
      <c r="AY217" s="4">
        <v>83342.497977699997</v>
      </c>
      <c r="AZ217" s="4">
        <v>83342.497977699997</v>
      </c>
      <c r="BA217" s="4">
        <v>579465.53566249006</v>
      </c>
      <c r="BB217" s="4">
        <v>116922.43793099999</v>
      </c>
      <c r="BC217" s="4">
        <v>104913.56518239999</v>
      </c>
      <c r="BD217" s="4">
        <v>156126.859512</v>
      </c>
      <c r="BE217" s="4">
        <v>45249.156186</v>
      </c>
      <c r="BF217" s="8">
        <v>1.1685842921460732</v>
      </c>
      <c r="BG217" s="8">
        <v>0.68184092046023015</v>
      </c>
      <c r="BH217" s="4">
        <v>24639.489627999999</v>
      </c>
      <c r="BI217" s="4">
        <v>8.49</v>
      </c>
      <c r="BJ217" s="5">
        <v>50882.497230000001</v>
      </c>
      <c r="BK217" s="5">
        <v>84144.907080000004</v>
      </c>
      <c r="BL217" s="4">
        <v>5993.2269999999999</v>
      </c>
      <c r="BM217" s="5">
        <v>882306.15792708995</v>
      </c>
      <c r="BN217" s="5">
        <v>1</v>
      </c>
      <c r="BO217" s="4">
        <v>147.220001</v>
      </c>
      <c r="BP217" s="4">
        <v>0</v>
      </c>
      <c r="BQ217" s="4" t="s">
        <v>67</v>
      </c>
      <c r="BR217" s="4">
        <v>2</v>
      </c>
      <c r="BS217" s="4">
        <v>381624.24472899997</v>
      </c>
      <c r="BT217" s="4">
        <v>2.311976165334138</v>
      </c>
      <c r="BU217" s="4">
        <v>0.4325304105613369</v>
      </c>
      <c r="BV217" s="4">
        <v>1</v>
      </c>
      <c r="BW217" s="4">
        <v>0</v>
      </c>
      <c r="BX217" s="4">
        <v>13.165696616951619</v>
      </c>
      <c r="BY217" s="4">
        <v>4.0328796151252497</v>
      </c>
      <c r="BZ217" s="4">
        <v>-0.21091394701469865</v>
      </c>
      <c r="CA217" s="4">
        <v>2.6579236457150546</v>
      </c>
      <c r="CB217" s="4">
        <v>-2.8688375927297534</v>
      </c>
      <c r="CC217" s="4">
        <v>52.277657266811303</v>
      </c>
      <c r="CD217" s="4" t="s">
        <v>126</v>
      </c>
      <c r="CE217" s="4">
        <v>1</v>
      </c>
      <c r="CF217" s="4">
        <v>13.358269357986925</v>
      </c>
      <c r="CG217" s="4">
        <v>1.3938141648133207</v>
      </c>
      <c r="CH217" s="4">
        <v>3.4558021098581297E-2</v>
      </c>
      <c r="CI217" s="4">
        <v>6.0011513000718393E-2</v>
      </c>
      <c r="CJ217" s="4">
        <v>62.813814344653792</v>
      </c>
      <c r="CK217" s="4">
        <v>47.704520312346091</v>
      </c>
      <c r="CL217" s="4">
        <v>52.277657266811303</v>
      </c>
      <c r="CM217" s="4">
        <v>32.661870503597122</v>
      </c>
      <c r="CN217" s="4">
        <v>184.8360655737705</v>
      </c>
      <c r="CO217" s="4">
        <v>-19.881450875950812</v>
      </c>
      <c r="CP217" s="4">
        <v>44.151672735854653</v>
      </c>
      <c r="CQ217" s="4">
        <v>55257.552939999994</v>
      </c>
      <c r="CR217" s="4">
        <v>0.20743906875227353</v>
      </c>
      <c r="CS217" s="4">
        <v>0.1158603128410331</v>
      </c>
      <c r="CT217" s="4">
        <v>0.36647193553388524</v>
      </c>
      <c r="CU217" s="4">
        <v>0.18129770992366412</v>
      </c>
      <c r="CV217" s="4">
        <v>1.1685842921460732</v>
      </c>
      <c r="CW217" s="4">
        <v>1.1076755183703164</v>
      </c>
      <c r="CX217" s="4">
        <v>1.8146025041484388</v>
      </c>
      <c r="CY217" s="4">
        <v>2.5190839694656484</v>
      </c>
      <c r="CZ217" s="4">
        <v>21.838889726957309</v>
      </c>
      <c r="DA217" s="4">
        <v>1</v>
      </c>
      <c r="DB217" s="4">
        <v>2.5278160919540231</v>
      </c>
      <c r="DC217" s="4">
        <v>0.47704520312346083</v>
      </c>
    </row>
    <row r="218" spans="1:107" s="4" customFormat="1">
      <c r="A218" s="4">
        <v>217</v>
      </c>
      <c r="B218" s="4" t="s">
        <v>100</v>
      </c>
      <c r="C218" s="6">
        <v>42735</v>
      </c>
      <c r="D218" s="7">
        <v>2016</v>
      </c>
      <c r="E218" s="4">
        <v>0.80549999999999999</v>
      </c>
      <c r="F218" s="4">
        <v>40332.125588399998</v>
      </c>
      <c r="G218" s="4">
        <v>31474.022601600002</v>
      </c>
      <c r="H218" s="4">
        <v>36790.091219700007</v>
      </c>
      <c r="I218" s="4">
        <v>104318.0411688</v>
      </c>
      <c r="J218" s="4">
        <v>22875.387209100001</v>
      </c>
      <c r="K218" s="4">
        <v>672883.94984130003</v>
      </c>
      <c r="L218" s="4">
        <v>108680.7172311</v>
      </c>
      <c r="M218" s="4">
        <v>54524.399583600003</v>
      </c>
      <c r="N218" s="4">
        <v>0</v>
      </c>
      <c r="O218" s="4">
        <v>726467.02512929996</v>
      </c>
      <c r="P218" s="4">
        <v>365776.89840180002</v>
      </c>
      <c r="Q218" s="4">
        <v>28215.592347600003</v>
      </c>
      <c r="R218" s="4">
        <v>617828.54680889996</v>
      </c>
      <c r="S218" s="4">
        <v>237026.6704922301</v>
      </c>
      <c r="T218" s="4">
        <v>0</v>
      </c>
      <c r="U218" s="4">
        <v>10547.6594148</v>
      </c>
      <c r="V218" s="4">
        <v>513510.52374249033</v>
      </c>
      <c r="W218" s="4">
        <v>-10547.6594148</v>
      </c>
      <c r="X218" s="4">
        <v>23394.322397700002</v>
      </c>
      <c r="Y218" s="4">
        <v>7271.1267705</v>
      </c>
      <c r="Z218" s="4">
        <v>66.3754311</v>
      </c>
      <c r="AA218" s="4">
        <v>12846.662982900001</v>
      </c>
      <c r="AB218" s="4" t="e">
        <v>#N/A</v>
      </c>
      <c r="AC218" s="4">
        <v>0</v>
      </c>
      <c r="AD218" s="4">
        <v>23973.598887300002</v>
      </c>
      <c r="AE218" s="4">
        <v>365.42691885599999</v>
      </c>
      <c r="AF218" s="4">
        <v>679183.93767937599</v>
      </c>
      <c r="AG218" s="4">
        <v>18567.0183177</v>
      </c>
      <c r="AH218" s="4">
        <v>1200.7918898999999</v>
      </c>
      <c r="AI218" s="4" t="e">
        <v>#N/A</v>
      </c>
      <c r="AJ218" s="4">
        <v>23973.598887300002</v>
      </c>
      <c r="AK218" s="4">
        <v>0</v>
      </c>
      <c r="AL218" s="4">
        <v>1080.1092879</v>
      </c>
      <c r="AM218" s="4">
        <v>-11941.543467900001</v>
      </c>
      <c r="AN218" s="4">
        <v>0</v>
      </c>
      <c r="AO218" s="4">
        <v>19828.151508600004</v>
      </c>
      <c r="AP218" s="4">
        <v>118594.79298540001</v>
      </c>
      <c r="AQ218" s="4">
        <v>9.5882327289000013</v>
      </c>
      <c r="AR218" s="4">
        <v>56425.150565100004</v>
      </c>
      <c r="AS218" s="4">
        <v>594953.18373632047</v>
      </c>
      <c r="AT218" s="4">
        <v>379721.76099463983</v>
      </c>
      <c r="AU218" s="4">
        <v>1201.4737466013</v>
      </c>
      <c r="AV218" s="4">
        <v>14083.6596534</v>
      </c>
      <c r="AW218" s="4" t="e">
        <v>#N/A</v>
      </c>
      <c r="AX218" s="4">
        <v>223.26281370000001</v>
      </c>
      <c r="AY218" s="4">
        <v>56425.150565100004</v>
      </c>
      <c r="AZ218" s="4">
        <v>56425.150565100004</v>
      </c>
      <c r="BA218" s="4">
        <v>460790.3109564</v>
      </c>
      <c r="BB218" s="4">
        <v>89818.026538500009</v>
      </c>
      <c r="BC218" s="4">
        <v>70732.073032200002</v>
      </c>
      <c r="BD218" s="4">
        <v>143244.2204780301</v>
      </c>
      <c r="BE218" s="4">
        <v>31244.725657800001</v>
      </c>
      <c r="BF218" s="8">
        <v>1.2619736233225358</v>
      </c>
      <c r="BG218" s="8">
        <v>0.87534706154558084</v>
      </c>
      <c r="BH218" s="4">
        <v>18567.0183177</v>
      </c>
      <c r="BI218" s="4">
        <v>7.01</v>
      </c>
      <c r="BJ218" s="5">
        <v>42012.521269999997</v>
      </c>
      <c r="BK218" s="5">
        <v>55257.552939999994</v>
      </c>
      <c r="BL218" s="4">
        <v>5993.2269999999999</v>
      </c>
      <c r="BM218" s="5">
        <v>679183.93767937599</v>
      </c>
      <c r="BN218" s="5">
        <v>1</v>
      </c>
      <c r="BO218" s="4">
        <v>114.980003</v>
      </c>
      <c r="BP218" s="4">
        <v>0</v>
      </c>
      <c r="BQ218" s="4" t="s">
        <v>67</v>
      </c>
      <c r="BR218" s="4">
        <v>2</v>
      </c>
      <c r="BS218" s="4">
        <v>379721.76099463983</v>
      </c>
      <c r="BT218" s="4">
        <v>1.788635805070343</v>
      </c>
      <c r="BU218" s="4">
        <v>0.55908530801253431</v>
      </c>
      <c r="BV218" s="4">
        <v>1</v>
      </c>
      <c r="BW218" s="4">
        <v>0</v>
      </c>
      <c r="BX218" s="4">
        <v>9.1328170018263695</v>
      </c>
      <c r="BY218" s="4">
        <v>-1.8037706610209074</v>
      </c>
      <c r="BZ218" s="4">
        <v>1.2130086020873818</v>
      </c>
      <c r="CA218" s="4">
        <v>2.5695359853103574</v>
      </c>
      <c r="CB218" s="4">
        <v>-1.3565273832229756</v>
      </c>
      <c r="CC218" s="4">
        <v>32.661870503597122</v>
      </c>
      <c r="CD218" s="4" t="s">
        <v>126</v>
      </c>
      <c r="CE218" s="4">
        <v>0.97930714205622005</v>
      </c>
      <c r="CF218" s="4">
        <v>13.333966265600296</v>
      </c>
      <c r="CG218" s="4">
        <v>1.1153600169479159</v>
      </c>
      <c r="CH218" s="4">
        <v>4.5668968346209073E-2</v>
      </c>
      <c r="CI218" s="4">
        <v>9.5538718077906523E-2</v>
      </c>
      <c r="CJ218" s="4">
        <v>74.182216990383722</v>
      </c>
      <c r="CK218" s="4">
        <v>-19.881450875950812</v>
      </c>
      <c r="CL218" s="4">
        <v>32.661870503597122</v>
      </c>
      <c r="CM218" s="4">
        <v>184.8360655737705</v>
      </c>
      <c r="CN218" s="4">
        <v>264.17910447761193</v>
      </c>
      <c r="CO218" s="4">
        <v>44.151672735854653</v>
      </c>
      <c r="CP218" s="4">
        <v>694.49577201344505</v>
      </c>
      <c r="CQ218" s="4">
        <v>41652.927649999998</v>
      </c>
      <c r="CR218" s="4">
        <v>0.22157653654201134</v>
      </c>
      <c r="CS218" s="4">
        <v>0.12482786236802781</v>
      </c>
      <c r="CT218" s="4">
        <v>3.3864719410012789E-3</v>
      </c>
      <c r="CU218" s="4">
        <v>6.0559951308581848E-2</v>
      </c>
      <c r="CV218" s="4">
        <v>1.2619736233225358</v>
      </c>
      <c r="CW218" s="4">
        <v>1.0891111349852036</v>
      </c>
      <c r="CX218" s="4">
        <v>1.9131561573568989</v>
      </c>
      <c r="CY218" s="4">
        <v>3.2039397450753184</v>
      </c>
      <c r="CZ218" s="4">
        <v>14.859604152603859</v>
      </c>
      <c r="DA218" s="4">
        <v>1</v>
      </c>
      <c r="DB218" s="4">
        <v>2.606578177577501</v>
      </c>
      <c r="DC218" s="4">
        <v>-0.1988145087595081</v>
      </c>
    </row>
    <row r="219" spans="1:107" s="4" customFormat="1">
      <c r="A219" s="4">
        <v>218</v>
      </c>
      <c r="B219" s="4" t="s">
        <v>100</v>
      </c>
      <c r="C219" s="6">
        <v>42369</v>
      </c>
      <c r="D219" s="7">
        <v>2015</v>
      </c>
      <c r="E219" s="4">
        <v>0.83409999999999995</v>
      </c>
      <c r="F219" s="4">
        <v>43123.567944599999</v>
      </c>
      <c r="G219" s="4">
        <v>24713.204934600002</v>
      </c>
      <c r="H219" s="4">
        <v>24763.743186</v>
      </c>
      <c r="I219" s="4">
        <v>94860.297877800011</v>
      </c>
      <c r="J219" s="4">
        <v>16071.1639452</v>
      </c>
      <c r="K219" s="4">
        <v>634377.79082340002</v>
      </c>
      <c r="L219" s="4">
        <v>152791.57348260001</v>
      </c>
      <c r="M219" s="4">
        <v>84990.899354399997</v>
      </c>
      <c r="N219" s="4">
        <v>0</v>
      </c>
      <c r="O219" s="4">
        <v>857951.79526679998</v>
      </c>
      <c r="P219" s="4">
        <v>353406.77228999999</v>
      </c>
      <c r="Q219" s="4">
        <v>40416.161619599996</v>
      </c>
      <c r="R219" s="4">
        <v>643958.39933879999</v>
      </c>
      <c r="S219" s="4">
        <v>273029.30053315021</v>
      </c>
      <c r="T219" s="4" t="e">
        <v>#N/A</v>
      </c>
      <c r="U219" s="4">
        <v>10613.032794000001</v>
      </c>
      <c r="V219" s="4">
        <v>549098.13034000085</v>
      </c>
      <c r="W219" s="4">
        <v>-10613.032794000001</v>
      </c>
      <c r="X219" s="4">
        <v>18634.1752662</v>
      </c>
      <c r="Y219" s="4">
        <v>8577.0632375999994</v>
      </c>
      <c r="Z219" s="4">
        <v>223.81225620000001</v>
      </c>
      <c r="AA219" s="4">
        <v>8021.1424721999992</v>
      </c>
      <c r="AB219" s="4" t="e">
        <v>#N/A</v>
      </c>
      <c r="AC219" s="4" t="e">
        <v>#N/A</v>
      </c>
      <c r="AD219" s="4">
        <v>14583.895404000001</v>
      </c>
      <c r="AE219" s="4">
        <v>3869.3240431872</v>
      </c>
      <c r="AF219" s="4">
        <v>368867.26088428317</v>
      </c>
      <c r="AG219" s="4">
        <v>5487.0101519999998</v>
      </c>
      <c r="AH219" s="4">
        <v>6245.0839230000001</v>
      </c>
      <c r="AI219" s="4">
        <v>1537.8067926000001</v>
      </c>
      <c r="AJ219" s="4">
        <v>14583.895404000001</v>
      </c>
      <c r="AK219" s="4">
        <v>0</v>
      </c>
      <c r="AL219" s="4">
        <v>837.49102319999997</v>
      </c>
      <c r="AM219" s="4">
        <v>18872.427022799999</v>
      </c>
      <c r="AN219" s="4">
        <v>0</v>
      </c>
      <c r="AO219" s="4">
        <v>11652.6768228</v>
      </c>
      <c r="AP219" s="4">
        <v>118194.53052419999</v>
      </c>
      <c r="AQ219" s="4">
        <v>12.035323583399999</v>
      </c>
      <c r="AR219" s="4">
        <v>70427.074855956002</v>
      </c>
      <c r="AS219" s="4">
        <v>627887.26427260076</v>
      </c>
      <c r="AT219" s="4">
        <v>370091.65110095096</v>
      </c>
      <c r="AU219" s="4">
        <v>1857.3168377009999</v>
      </c>
      <c r="AV219" s="4">
        <v>24848.791843356001</v>
      </c>
      <c r="AW219" s="4">
        <v>5983.5845707560002</v>
      </c>
      <c r="AX219" s="4">
        <v>54.220324001999998</v>
      </c>
      <c r="AY219" s="4">
        <v>70427.074855956002</v>
      </c>
      <c r="AZ219" s="4">
        <v>70427.074855956002</v>
      </c>
      <c r="BA219" s="4">
        <v>578177.87629431183</v>
      </c>
      <c r="BB219" s="4">
        <v>99994.406640023997</v>
      </c>
      <c r="BC219" s="4">
        <v>96591.954963269993</v>
      </c>
      <c r="BD219" s="4">
        <v>173757.73528315019</v>
      </c>
      <c r="BE219" s="4">
        <v>23160.958641600002</v>
      </c>
      <c r="BF219" s="8">
        <v>1.6116142781033562</v>
      </c>
      <c r="BG219" s="8">
        <v>1.1570134713448512</v>
      </c>
      <c r="BH219" s="4">
        <v>5487.0101519999998</v>
      </c>
      <c r="BI219" s="4">
        <v>4.38</v>
      </c>
      <c r="BJ219" s="5">
        <v>26250.33426</v>
      </c>
      <c r="BK219" s="5">
        <v>41652.927649999998</v>
      </c>
      <c r="BL219" s="4">
        <v>5993.2269999999999</v>
      </c>
      <c r="BM219" s="5">
        <v>368867.26088428317</v>
      </c>
      <c r="BN219" s="5">
        <v>1</v>
      </c>
      <c r="BO219" s="4">
        <v>62.599997999999999</v>
      </c>
      <c r="BP219" s="4">
        <v>0</v>
      </c>
      <c r="BQ219" s="4" t="s">
        <v>67</v>
      </c>
      <c r="BR219" s="4">
        <v>2</v>
      </c>
      <c r="BS219" s="4">
        <v>370091.65110095096</v>
      </c>
      <c r="BT219" s="4">
        <v>0.99669165674765836</v>
      </c>
      <c r="BU219" s="4">
        <v>1.0033193247178742</v>
      </c>
      <c r="BV219" s="4">
        <v>1</v>
      </c>
      <c r="BW219" s="4">
        <v>0</v>
      </c>
      <c r="BX219" s="4">
        <v>10.936587662847277</v>
      </c>
      <c r="BY219" s="4">
        <v>2.8177645921182553</v>
      </c>
      <c r="BZ219" s="4">
        <v>3.8564820421241173</v>
      </c>
      <c r="CA219" s="4">
        <v>8.3995176739446009E-2</v>
      </c>
      <c r="CB219" s="4">
        <v>3.7724868653846713</v>
      </c>
      <c r="CC219" s="4">
        <v>184.8360655737705</v>
      </c>
      <c r="CD219" s="4" t="s">
        <v>126</v>
      </c>
      <c r="CE219" s="4">
        <v>0.5914334470825664</v>
      </c>
      <c r="CF219" s="4">
        <v>13.375389405699995</v>
      </c>
      <c r="CG219" s="4">
        <v>0.58260906076971297</v>
      </c>
      <c r="CH219" s="4">
        <v>6.2762069197479647E-2</v>
      </c>
      <c r="CI219" s="4">
        <v>0.12878924620208002</v>
      </c>
      <c r="CJ219" s="4">
        <v>156.28660543524398</v>
      </c>
      <c r="CK219" s="4">
        <v>44.151672735854653</v>
      </c>
      <c r="CL219" s="4">
        <v>184.8360655737705</v>
      </c>
      <c r="CM219" s="4">
        <v>264.17910447761193</v>
      </c>
      <c r="CN219" s="4">
        <v>8.064516129032274</v>
      </c>
      <c r="CO219" s="4">
        <v>694.49577201344505</v>
      </c>
      <c r="CP219" s="4">
        <v>-65.915728409309565</v>
      </c>
      <c r="CQ219" s="4">
        <v>14623.47388</v>
      </c>
      <c r="CR219" s="4">
        <v>0.30003139224611525</v>
      </c>
      <c r="CS219" s="4">
        <v>0.10542188936475547</v>
      </c>
      <c r="CT219" s="4">
        <v>-0.12758590177779194</v>
      </c>
      <c r="CU219" s="4">
        <v>0.53593556381660468</v>
      </c>
      <c r="CV219" s="4">
        <v>1.6116142781033562</v>
      </c>
      <c r="CW219" s="4">
        <v>0.98512231764468461</v>
      </c>
      <c r="CX219" s="4">
        <v>2.3182144009857009</v>
      </c>
      <c r="CY219" s="4">
        <v>7.2727556109725677</v>
      </c>
      <c r="CZ219" s="4">
        <v>19.029630808057707</v>
      </c>
      <c r="DA219" s="4">
        <v>1</v>
      </c>
      <c r="DB219" s="4">
        <v>2.35856883521779</v>
      </c>
      <c r="DC219" s="4">
        <v>0.44151672735854658</v>
      </c>
    </row>
    <row r="220" spans="1:107" s="4" customFormat="1">
      <c r="A220" s="4">
        <v>219</v>
      </c>
      <c r="B220" s="4" t="s">
        <v>100</v>
      </c>
      <c r="C220" s="6">
        <v>42004</v>
      </c>
      <c r="D220" s="7">
        <v>2014</v>
      </c>
      <c r="E220" s="4">
        <v>0.9657</v>
      </c>
      <c r="F220" s="4">
        <v>40466.428239496003</v>
      </c>
      <c r="G220" s="4">
        <v>24906.167431357997</v>
      </c>
      <c r="H220" s="4">
        <v>31760.815398420003</v>
      </c>
      <c r="I220" s="4">
        <v>93689.171810158005</v>
      </c>
      <c r="J220" s="4">
        <v>19461.935383074</v>
      </c>
      <c r="K220" s="4">
        <v>591344.964871148</v>
      </c>
      <c r="L220" s="4">
        <v>113590.03690841199</v>
      </c>
      <c r="M220" s="4">
        <v>35927.120062508002</v>
      </c>
      <c r="N220" s="4">
        <v>0</v>
      </c>
      <c r="O220" s="4">
        <v>708496.69377273798</v>
      </c>
      <c r="P220" s="4">
        <v>337157.23918028799</v>
      </c>
      <c r="Q220" s="4">
        <v>46510.588728528004</v>
      </c>
      <c r="R220" s="4">
        <v>601764.94812151394</v>
      </c>
      <c r="S220" s="4">
        <v>236110.9402986902</v>
      </c>
      <c r="T220" s="4" t="e">
        <v>#N/A</v>
      </c>
      <c r="U220" s="4">
        <v>7029.5837231119995</v>
      </c>
      <c r="V220" s="4">
        <v>508075.77052835585</v>
      </c>
      <c r="W220" s="4">
        <v>-7029.5837231119995</v>
      </c>
      <c r="X220" s="4">
        <v>29063.913255150001</v>
      </c>
      <c r="Y220" s="4">
        <v>9556.3500004979996</v>
      </c>
      <c r="Z220" s="4">
        <v>565.75090956600002</v>
      </c>
      <c r="AA220" s="4">
        <v>22034.329532038002</v>
      </c>
      <c r="AB220" s="4" t="e">
        <v>#N/A</v>
      </c>
      <c r="AC220" s="4" t="e">
        <v>#N/A</v>
      </c>
      <c r="AD220" s="4">
        <v>20133.746516308001</v>
      </c>
      <c r="AE220" s="4">
        <v>1255.9115024346002</v>
      </c>
      <c r="AF220" s="4">
        <v>415451.61916703061</v>
      </c>
      <c r="AG220" s="4">
        <v>13399.269293402</v>
      </c>
      <c r="AH220" s="4">
        <v>9483.1950479679999</v>
      </c>
      <c r="AI220" s="4">
        <v>1597.611635252</v>
      </c>
      <c r="AJ220" s="4">
        <v>20133.746516308001</v>
      </c>
      <c r="AK220" s="4">
        <v>0</v>
      </c>
      <c r="AL220" s="4">
        <v>848.53961934599999</v>
      </c>
      <c r="AM220" s="4">
        <v>-12339.997146767999</v>
      </c>
      <c r="AN220" s="4">
        <v>0</v>
      </c>
      <c r="AO220" s="4">
        <v>43666.451400165999</v>
      </c>
      <c r="AP220" s="4">
        <v>135479.84926545201</v>
      </c>
      <c r="AQ220" s="4">
        <v>11.901414411600001</v>
      </c>
      <c r="AR220" s="4">
        <v>48856.231439650001</v>
      </c>
      <c r="AS220" s="4">
        <v>582303.00117243966</v>
      </c>
      <c r="AT220" s="4">
        <v>364805.473986478</v>
      </c>
      <c r="AU220" s="4">
        <v>1327.1233668974</v>
      </c>
      <c r="AV220" s="4">
        <v>23496.503302606001</v>
      </c>
      <c r="AW220" s="4">
        <v>7334.0008536400001</v>
      </c>
      <c r="AX220" s="4">
        <v>66.851482312000002</v>
      </c>
      <c r="AY220" s="4">
        <v>48856.231439650001</v>
      </c>
      <c r="AZ220" s="4">
        <v>48856.231439650001</v>
      </c>
      <c r="BA220" s="4">
        <v>601186.01775449223</v>
      </c>
      <c r="BB220" s="4">
        <v>85819.202497981998</v>
      </c>
      <c r="BC220" s="4">
        <v>102387.15109097</v>
      </c>
      <c r="BD220" s="4">
        <v>132738.3544076398</v>
      </c>
      <c r="BE220" s="4">
        <v>29690.096516805999</v>
      </c>
      <c r="BF220" s="8">
        <v>1.1543955572536897</v>
      </c>
      <c r="BG220" s="8">
        <v>0.72247341024727818</v>
      </c>
      <c r="BH220" s="4">
        <v>13399.269293402</v>
      </c>
      <c r="BI220" s="4">
        <v>1.56</v>
      </c>
      <c r="BJ220" s="5">
        <v>9349.4341199999999</v>
      </c>
      <c r="BK220" s="5">
        <v>14623.47388</v>
      </c>
      <c r="BL220" s="4">
        <v>5993.2269999999999</v>
      </c>
      <c r="BM220" s="5">
        <v>415451.61916703061</v>
      </c>
      <c r="BN220" s="5">
        <v>1</v>
      </c>
      <c r="BO220" s="4">
        <v>66.790001000000004</v>
      </c>
      <c r="BP220" s="4">
        <v>0</v>
      </c>
      <c r="BQ220" s="4" t="s">
        <v>67</v>
      </c>
      <c r="BR220" s="4">
        <v>1</v>
      </c>
      <c r="BS220" s="4">
        <v>364805.473986478</v>
      </c>
      <c r="BT220" s="4">
        <v>1.138830551600851</v>
      </c>
      <c r="BU220" s="4">
        <v>0.87809375907091958</v>
      </c>
      <c r="BV220" s="4">
        <v>1</v>
      </c>
      <c r="BW220" s="4">
        <v>0</v>
      </c>
      <c r="BX220" s="4">
        <v>8.1188230707290217</v>
      </c>
      <c r="BY220" s="4">
        <v>6.9597770060478155</v>
      </c>
      <c r="BZ220" s="4">
        <v>1.6822911820741993</v>
      </c>
      <c r="CA220" s="4">
        <v>-2.6235578819580101</v>
      </c>
      <c r="CB220" s="4">
        <v>4.3058490640322091</v>
      </c>
      <c r="CC220" s="4">
        <v>264.17910447761193</v>
      </c>
      <c r="CD220" s="4" t="s">
        <v>126</v>
      </c>
      <c r="CE220" s="4">
        <v>0.29931645256068812</v>
      </c>
      <c r="CF220" s="4">
        <v>13.307622196419482</v>
      </c>
      <c r="CG220" s="4">
        <v>0.66518935436963544</v>
      </c>
      <c r="CH220" s="4">
        <v>7.7290292287240631E-2</v>
      </c>
      <c r="CI220" s="4">
        <v>8.2405811965403988E-2</v>
      </c>
      <c r="CJ220" s="4">
        <v>89.543702694084757</v>
      </c>
      <c r="CK220" s="4">
        <v>694.49577201344505</v>
      </c>
      <c r="CL220" s="4">
        <v>264.17910447761193</v>
      </c>
      <c r="CM220" s="4">
        <v>8.064516129032274</v>
      </c>
      <c r="CN220" s="4">
        <v>-69</v>
      </c>
      <c r="CO220" s="4">
        <v>-65.915728409309565</v>
      </c>
      <c r="CP220" s="4">
        <v>-58.424199392459954</v>
      </c>
      <c r="CQ220" s="4">
        <v>4015.46209</v>
      </c>
      <c r="CR220" s="4">
        <v>0.26605176346132248</v>
      </c>
      <c r="CS220" s="4">
        <v>0.12002567424936025</v>
      </c>
      <c r="CT220" s="4">
        <v>0.66013325300484982</v>
      </c>
      <c r="CU220" s="4">
        <v>0.21717347629333464</v>
      </c>
      <c r="CV220" s="4">
        <v>1.1543955572536897</v>
      </c>
      <c r="CW220" s="4">
        <v>0.98268429677917724</v>
      </c>
      <c r="CX220" s="4">
        <v>1.9421218821924788</v>
      </c>
      <c r="CY220" s="4">
        <v>4.322647121267309</v>
      </c>
      <c r="CZ220" s="4">
        <v>13.392406343513619</v>
      </c>
      <c r="DA220" s="4">
        <v>1</v>
      </c>
      <c r="DB220" s="4">
        <v>2.5486533887851879</v>
      </c>
      <c r="DC220" s="4">
        <v>6.9449577201344503</v>
      </c>
    </row>
    <row r="221" spans="1:107" s="4" customFormat="1">
      <c r="A221" s="4">
        <v>220</v>
      </c>
      <c r="B221" s="4" t="s">
        <v>100</v>
      </c>
      <c r="C221" s="6">
        <v>41639</v>
      </c>
      <c r="D221" s="7">
        <v>2013</v>
      </c>
      <c r="E221" s="4">
        <v>0.92110000000000003</v>
      </c>
      <c r="F221" s="4">
        <v>24418.254752462999</v>
      </c>
      <c r="G221" s="4">
        <v>19764.189083616999</v>
      </c>
      <c r="H221" s="4">
        <v>31603.310321991998</v>
      </c>
      <c r="I221" s="4">
        <v>75475.452704547992</v>
      </c>
      <c r="J221" s="4">
        <v>18876.356806366999</v>
      </c>
      <c r="K221" s="4">
        <v>546850.27251433011</v>
      </c>
      <c r="L221" s="4">
        <v>99496.838283830002</v>
      </c>
      <c r="M221" s="4">
        <v>15801.166445981</v>
      </c>
      <c r="N221" s="4">
        <v>0</v>
      </c>
      <c r="O221" s="4">
        <v>379747.53134549002</v>
      </c>
      <c r="P221" s="4">
        <v>318272.62348565698</v>
      </c>
      <c r="Q221" s="4">
        <v>37034.204797680999</v>
      </c>
      <c r="R221" s="4">
        <v>530551.65934508096</v>
      </c>
      <c r="S221" s="4">
        <v>195788.1035574722</v>
      </c>
      <c r="T221" s="4" t="e">
        <v>#N/A</v>
      </c>
      <c r="U221" s="4">
        <v>3206.2963084100002</v>
      </c>
      <c r="V221" s="4">
        <v>455076.206640533</v>
      </c>
      <c r="W221" s="4">
        <v>-3206.2963084100002</v>
      </c>
      <c r="X221" s="4">
        <v>6205.5729364660001</v>
      </c>
      <c r="Y221" s="4">
        <v>6681.9071710860007</v>
      </c>
      <c r="Z221" s="4">
        <v>108.91828634300001</v>
      </c>
      <c r="AA221" s="4">
        <v>2999.2766280559999</v>
      </c>
      <c r="AB221" s="4" t="e">
        <v>#N/A</v>
      </c>
      <c r="AC221" s="4" t="e">
        <v>#N/A</v>
      </c>
      <c r="AD221" s="4">
        <v>6645.7748409770002</v>
      </c>
      <c r="AE221" s="4">
        <v>1288.8685604589</v>
      </c>
      <c r="AF221" s="4">
        <v>326567.60624195269</v>
      </c>
      <c r="AG221" s="4">
        <v>-668.95311253199998</v>
      </c>
      <c r="AH221" s="4">
        <v>1171.645376961</v>
      </c>
      <c r="AI221" s="4">
        <v>1091.1051424889999</v>
      </c>
      <c r="AJ221" s="4">
        <v>6645.7748409770002</v>
      </c>
      <c r="AK221" s="4">
        <v>0</v>
      </c>
      <c r="AL221" s="4">
        <v>914.12514505699994</v>
      </c>
      <c r="AM221" s="4">
        <v>218.58593570899998</v>
      </c>
      <c r="AN221" s="4">
        <v>0</v>
      </c>
      <c r="AO221" s="4">
        <v>2961.7758959050002</v>
      </c>
      <c r="AP221" s="4">
        <v>81607.816131767002</v>
      </c>
      <c r="AQ221" s="4">
        <v>1.0328177317</v>
      </c>
      <c r="AR221" s="4">
        <v>6149.3381287400007</v>
      </c>
      <c r="AS221" s="4">
        <v>511675.30579681409</v>
      </c>
      <c r="AT221" s="4">
        <v>333849.44367495226</v>
      </c>
      <c r="AU221" s="4">
        <v>1495.5982699040001</v>
      </c>
      <c r="AV221" s="4">
        <v>7230.9296189370007</v>
      </c>
      <c r="AW221" s="4">
        <v>3709.966002869</v>
      </c>
      <c r="AX221" s="4">
        <v>614.02154484599998</v>
      </c>
      <c r="AY221" s="4">
        <v>6149.3381287400007</v>
      </c>
      <c r="AZ221" s="4">
        <v>6149.3381287400007</v>
      </c>
      <c r="BA221" s="4">
        <v>355440.53745334188</v>
      </c>
      <c r="BB221" s="4">
        <v>20976.169739816003</v>
      </c>
      <c r="BC221" s="4">
        <v>15752.294944481</v>
      </c>
      <c r="BD221" s="4">
        <v>90748.484382419105</v>
      </c>
      <c r="BE221" s="4">
        <v>13327.682012063</v>
      </c>
      <c r="BF221" s="8">
        <v>0.95160385193831531</v>
      </c>
      <c r="BG221" s="8">
        <v>0.6280780713371793</v>
      </c>
      <c r="BH221" s="4">
        <v>-668.95311253199998</v>
      </c>
      <c r="BI221" s="4">
        <v>0.67</v>
      </c>
      <c r="BJ221" s="5">
        <v>4015.46209</v>
      </c>
      <c r="BK221" s="5">
        <v>4015.46209</v>
      </c>
      <c r="BL221" s="4">
        <v>5993.2269999999999</v>
      </c>
      <c r="BM221" s="5">
        <v>326567.60624195269</v>
      </c>
      <c r="BN221" s="5">
        <v>1</v>
      </c>
      <c r="BO221" s="4">
        <v>55.18</v>
      </c>
      <c r="BP221" s="4">
        <v>0</v>
      </c>
      <c r="BQ221" s="4" t="s">
        <v>67</v>
      </c>
      <c r="BR221" s="4">
        <v>1</v>
      </c>
      <c r="BS221" s="4">
        <v>333849.44367495226</v>
      </c>
      <c r="BT221" s="4">
        <v>0.97818825949553045</v>
      </c>
      <c r="BU221" s="4">
        <v>1.0222981008949323</v>
      </c>
      <c r="BV221" s="4">
        <v>1</v>
      </c>
      <c r="BW221" s="4">
        <v>0</v>
      </c>
      <c r="BX221" s="4">
        <v>1.1590460646812064</v>
      </c>
      <c r="BY221" s="4">
        <v>-2.068933642234998</v>
      </c>
      <c r="BZ221" s="4">
        <v>2.6579236457150546</v>
      </c>
      <c r="CA221" s="4">
        <v>-4.7958020952120242</v>
      </c>
      <c r="CB221" s="4">
        <v>7.4537257409270783</v>
      </c>
      <c r="CC221" s="4">
        <v>8.064516129032274</v>
      </c>
      <c r="CD221" s="4" t="s">
        <v>126</v>
      </c>
      <c r="CE221" s="4">
        <v>0.6529909408027248</v>
      </c>
      <c r="CF221" s="4">
        <v>13.181672610891004</v>
      </c>
      <c r="CG221" s="4">
        <v>0.62332528799971632</v>
      </c>
      <c r="CH221" s="4">
        <v>6.980320228080418E-2</v>
      </c>
      <c r="CI221" s="4">
        <v>9.2028595519367221E-2</v>
      </c>
      <c r="CJ221" s="4">
        <v>96.132054414479313</v>
      </c>
      <c r="CK221" s="4">
        <v>-65.915728409309565</v>
      </c>
      <c r="CL221" s="4">
        <v>8.064516129032274</v>
      </c>
      <c r="CM221" s="4">
        <v>-69</v>
      </c>
      <c r="CN221" s="4">
        <v>9.8901098901098994</v>
      </c>
      <c r="CO221" s="4">
        <v>-58.424199392459954</v>
      </c>
      <c r="CP221" s="4">
        <v>13.573675832587707</v>
      </c>
      <c r="CQ221" s="4">
        <v>3715.8007399999997</v>
      </c>
      <c r="CR221" s="4">
        <v>0.2573378872286376</v>
      </c>
      <c r="CS221" s="4">
        <v>0.10559115985728638</v>
      </c>
      <c r="CT221" s="4">
        <v>-3.8498622560895535E-2</v>
      </c>
      <c r="CU221" s="4">
        <v>0.39558880149606729</v>
      </c>
      <c r="CV221" s="4">
        <v>0.95160385193831531</v>
      </c>
      <c r="CW221" s="4">
        <v>1.0307201247647935</v>
      </c>
      <c r="CX221" s="4">
        <v>1.1374813963003807</v>
      </c>
      <c r="CY221" s="4">
        <v>7.8729168856630878</v>
      </c>
      <c r="CZ221" s="4">
        <v>1.841949491078744</v>
      </c>
      <c r="DA221" s="4">
        <v>1</v>
      </c>
      <c r="DB221" s="4">
        <v>2.7098258254968046</v>
      </c>
      <c r="DC221" s="4">
        <v>-0.6591572840930956</v>
      </c>
    </row>
    <row r="222" spans="1:107" s="4" customFormat="1">
      <c r="A222" s="4">
        <v>221</v>
      </c>
      <c r="B222" s="4" t="s">
        <v>100</v>
      </c>
      <c r="C222" s="6">
        <v>41274</v>
      </c>
      <c r="D222" s="7">
        <v>2012</v>
      </c>
      <c r="E222" s="4">
        <v>0.97330000000000005</v>
      </c>
      <c r="F222" s="4">
        <v>20146.191547999999</v>
      </c>
      <c r="G222" s="4">
        <v>22954.330363999998</v>
      </c>
      <c r="H222" s="4">
        <v>28804.710406999999</v>
      </c>
      <c r="I222" s="4">
        <v>99990.102793999991</v>
      </c>
      <c r="J222" s="4">
        <v>28102.675702999997</v>
      </c>
      <c r="K222" s="4">
        <v>560138.57390099997</v>
      </c>
      <c r="L222" s="4">
        <v>86306.785076</v>
      </c>
      <c r="M222" s="4">
        <v>3237.2205859999999</v>
      </c>
      <c r="N222" s="4">
        <v>0</v>
      </c>
      <c r="O222" s="4">
        <v>350725.68540800002</v>
      </c>
      <c r="P222" s="4">
        <v>320845.36359999998</v>
      </c>
      <c r="Q222" s="4">
        <v>55651.572477999995</v>
      </c>
      <c r="R222" s="4">
        <v>558912.16312000004</v>
      </c>
      <c r="S222" s="4">
        <v>223087.09162999998</v>
      </c>
      <c r="T222" s="4" t="e">
        <v>#N/A</v>
      </c>
      <c r="U222" s="4">
        <v>8961.207735</v>
      </c>
      <c r="V222" s="4">
        <v>458922.04821359995</v>
      </c>
      <c r="W222" s="4">
        <v>-8961.207735</v>
      </c>
      <c r="X222" s="4">
        <v>10098.319847000001</v>
      </c>
      <c r="Y222" s="4">
        <v>6013.624914</v>
      </c>
      <c r="Z222" s="4">
        <v>146.28751099999999</v>
      </c>
      <c r="AA222" s="4">
        <v>1137.112112</v>
      </c>
      <c r="AB222" s="4" t="e">
        <v>#N/A</v>
      </c>
      <c r="AC222" s="4" t="e">
        <v>#N/A</v>
      </c>
      <c r="AD222" s="4">
        <v>5782.5506029999997</v>
      </c>
      <c r="AE222" s="4">
        <v>3235.2038714</v>
      </c>
      <c r="AF222" s="4">
        <v>365535.75913600001</v>
      </c>
      <c r="AG222" s="4">
        <v>-654.55409599999996</v>
      </c>
      <c r="AH222" s="4">
        <v>2460.6643409999997</v>
      </c>
      <c r="AI222" s="4">
        <v>923.66134299999999</v>
      </c>
      <c r="AJ222" s="4">
        <v>5782.5506029999997</v>
      </c>
      <c r="AK222" s="4">
        <v>0</v>
      </c>
      <c r="AL222" s="4">
        <v>-995.45759400000009</v>
      </c>
      <c r="AM222" s="4">
        <v>-22820.612496099999</v>
      </c>
      <c r="AN222" s="4">
        <v>0</v>
      </c>
      <c r="AO222" s="4">
        <v>2303.1425789999998</v>
      </c>
      <c r="AP222" s="4">
        <v>84875.402205999999</v>
      </c>
      <c r="AQ222" s="4">
        <v>3.1764768999999995</v>
      </c>
      <c r="AR222" s="4">
        <v>18041.571204999997</v>
      </c>
      <c r="AS222" s="4">
        <v>530809.47227649996</v>
      </c>
      <c r="AT222" s="4">
        <v>336820.53514019994</v>
      </c>
      <c r="AU222" s="4">
        <v>1008.5571546000001</v>
      </c>
      <c r="AV222" s="4">
        <v>9226.9840719999993</v>
      </c>
      <c r="AW222" s="4">
        <v>2073.0978220000002</v>
      </c>
      <c r="AX222" s="4">
        <v>442.950468</v>
      </c>
      <c r="AY222" s="4">
        <v>18041.571204999997</v>
      </c>
      <c r="AZ222" s="4">
        <v>18041.571204999997</v>
      </c>
      <c r="BA222" s="4">
        <v>368113.76235199999</v>
      </c>
      <c r="BB222" s="4">
        <v>34301.559775000002</v>
      </c>
      <c r="BC222" s="4">
        <v>27703.148189</v>
      </c>
      <c r="BD222" s="4">
        <v>65628.501852200003</v>
      </c>
      <c r="BE222" s="4">
        <v>11796.175517</v>
      </c>
      <c r="BF222" s="8">
        <v>0.52193288218253131</v>
      </c>
      <c r="BG222" s="8">
        <v>0.32045102562813554</v>
      </c>
      <c r="BH222" s="4">
        <v>-654.55409599999996</v>
      </c>
      <c r="BI222" s="4">
        <v>0.62</v>
      </c>
      <c r="BJ222" s="5">
        <v>3715.8007399999997</v>
      </c>
      <c r="BK222" s="5">
        <v>3715.8007399999997</v>
      </c>
      <c r="BL222" s="4">
        <v>5993.2269999999999</v>
      </c>
      <c r="BM222" s="5">
        <v>365535.75913600001</v>
      </c>
      <c r="BN222" s="5">
        <v>1</v>
      </c>
      <c r="BO222" s="4">
        <v>61.200001</v>
      </c>
      <c r="BP222" s="4">
        <v>0</v>
      </c>
      <c r="BQ222" s="4" t="s">
        <v>67</v>
      </c>
      <c r="BR222" s="4">
        <v>1</v>
      </c>
      <c r="BS222" s="4">
        <v>336820.53514019994</v>
      </c>
      <c r="BT222" s="4">
        <v>1.0852537805744162</v>
      </c>
      <c r="BU222" s="4">
        <v>0.92144346133556698</v>
      </c>
      <c r="BV222" s="4">
        <v>0</v>
      </c>
      <c r="BW222" s="4">
        <v>1</v>
      </c>
      <c r="BX222" s="4">
        <v>3.2279797069162042</v>
      </c>
      <c r="BY222" s="4">
        <v>-4.6388578335944795</v>
      </c>
      <c r="BZ222" s="4">
        <v>2.5695359853103574</v>
      </c>
      <c r="CA222" s="4" t="e">
        <v>#N/A</v>
      </c>
      <c r="CB222" s="4" t="e">
        <v>#N/A</v>
      </c>
      <c r="CC222" s="4">
        <v>-69</v>
      </c>
      <c r="CD222" s="4" t="s">
        <v>126</v>
      </c>
      <c r="CE222" s="4">
        <v>0.20595771276119298</v>
      </c>
      <c r="CF222" s="4">
        <v>13.233747607626105</v>
      </c>
      <c r="CG222" s="4">
        <v>0.65624891100191907</v>
      </c>
      <c r="CH222" s="4">
        <v>9.9571231671427132E-2</v>
      </c>
      <c r="CI222" s="4">
        <v>9.5731435346820146E-2</v>
      </c>
      <c r="CJ222" s="4">
        <v>76.255529828933675</v>
      </c>
      <c r="CK222" s="4">
        <v>-58.424199392459954</v>
      </c>
      <c r="CL222" s="4">
        <v>-69</v>
      </c>
      <c r="CM222" s="4">
        <v>9.8901098901098994</v>
      </c>
      <c r="CN222" s="4" t="e">
        <v>#DIV/0!</v>
      </c>
      <c r="CO222" s="4">
        <v>13.573675832587707</v>
      </c>
      <c r="CP222" s="4" t="e">
        <v>#DIV/0!</v>
      </c>
      <c r="CQ222" s="4">
        <v>11986.454</v>
      </c>
      <c r="CR222" s="4">
        <v>0.25399046025684918</v>
      </c>
      <c r="CS222" s="4">
        <v>8.7582459615376265E-2</v>
      </c>
      <c r="CT222" s="4">
        <v>-0.13038149802481791</v>
      </c>
      <c r="CU222" s="4">
        <v>1.0683942728671163</v>
      </c>
      <c r="CV222" s="4">
        <v>0.52193288218253131</v>
      </c>
      <c r="CW222" s="4">
        <v>1.0021942817886691</v>
      </c>
      <c r="CX222" s="4">
        <v>1.0412835585039735</v>
      </c>
      <c r="CY222" s="4">
        <v>9.592401112032384</v>
      </c>
      <c r="CZ222" s="4">
        <v>5.3564344577417993</v>
      </c>
      <c r="DA222" s="4">
        <v>1</v>
      </c>
      <c r="DB222" s="4">
        <v>2.5053541154545198</v>
      </c>
      <c r="DC222" s="4">
        <v>-0.58424199392459963</v>
      </c>
    </row>
    <row r="223" spans="1:107" s="4" customFormat="1">
      <c r="A223" s="4">
        <v>222</v>
      </c>
      <c r="B223" s="4" t="s">
        <v>100</v>
      </c>
      <c r="C223" s="6">
        <v>40908</v>
      </c>
      <c r="D223" s="7">
        <v>2011</v>
      </c>
      <c r="E223" s="4">
        <v>0.99180000000000001</v>
      </c>
      <c r="F223" s="4">
        <v>26095.316350008001</v>
      </c>
      <c r="G223" s="4">
        <v>26170.016683071</v>
      </c>
      <c r="H223" s="4">
        <v>25480.868552631</v>
      </c>
      <c r="I223" s="4">
        <v>93972.699351264004</v>
      </c>
      <c r="J223" s="4">
        <v>29367.970864623003</v>
      </c>
      <c r="K223" s="4">
        <v>520910.61023711105</v>
      </c>
      <c r="L223" s="4">
        <v>99086.587620876002</v>
      </c>
      <c r="M223" s="4">
        <v>7264.7911845210001</v>
      </c>
      <c r="N223" s="4">
        <v>0</v>
      </c>
      <c r="O223" s="4">
        <v>354758.977768365</v>
      </c>
      <c r="P223" s="4">
        <v>307478.33371253998</v>
      </c>
      <c r="Q223" s="4">
        <v>42225.34616298</v>
      </c>
      <c r="R223" s="4">
        <v>551611.80784202402</v>
      </c>
      <c r="S223" s="4">
        <v>228608.43390740489</v>
      </c>
      <c r="T223" s="4" t="e">
        <v>#N/A</v>
      </c>
      <c r="U223" s="4">
        <v>16585.168042532998</v>
      </c>
      <c r="V223" s="4">
        <v>457639.09890150029</v>
      </c>
      <c r="W223" s="4">
        <v>-16585.168042532998</v>
      </c>
      <c r="X223" s="4">
        <v>10233.849737034001</v>
      </c>
      <c r="Y223" s="4">
        <v>4114.399731081</v>
      </c>
      <c r="Z223" s="4">
        <v>352.30940137800002</v>
      </c>
      <c r="AA223" s="4">
        <v>-6351.3183054989995</v>
      </c>
      <c r="AB223" s="4" t="e">
        <v>#N/A</v>
      </c>
      <c r="AC223" s="4" t="e">
        <v>#N/A</v>
      </c>
      <c r="AD223" s="4">
        <v>7741.9527471929996</v>
      </c>
      <c r="AE223" s="4">
        <v>464.85214963710001</v>
      </c>
      <c r="AF223" s="4">
        <v>374908.18596359703</v>
      </c>
      <c r="AG223" s="4">
        <v>4904.2990167690004</v>
      </c>
      <c r="AH223" s="4">
        <v>670.83264441299991</v>
      </c>
      <c r="AI223" s="4">
        <v>0</v>
      </c>
      <c r="AJ223" s="4">
        <v>7741.9527471929996</v>
      </c>
      <c r="AK223" s="4">
        <v>0</v>
      </c>
      <c r="AL223" s="4">
        <v>-1338.1172627369999</v>
      </c>
      <c r="AM223" s="4">
        <v>19904.362430892001</v>
      </c>
      <c r="AN223" s="4">
        <v>0</v>
      </c>
      <c r="AO223" s="4">
        <v>4612.7855218889999</v>
      </c>
      <c r="AP223" s="4">
        <v>97600.731830360994</v>
      </c>
      <c r="AQ223" s="4">
        <v>6.2074474458000006</v>
      </c>
      <c r="AR223" s="4">
        <v>43394.404777206</v>
      </c>
      <c r="AS223" s="4">
        <v>522243.83058456122</v>
      </c>
      <c r="AT223" s="4">
        <v>324341.48480451631</v>
      </c>
      <c r="AU223" s="4">
        <v>800.04152603069997</v>
      </c>
      <c r="AV223" s="4">
        <v>13458.014561766</v>
      </c>
      <c r="AW223" s="4">
        <v>0</v>
      </c>
      <c r="AX223" s="4">
        <v>-1348.633484208</v>
      </c>
      <c r="AY223" s="4">
        <v>43394.404777206</v>
      </c>
      <c r="AZ223" s="4">
        <v>43394.404777206</v>
      </c>
      <c r="BA223" s="4">
        <v>374893.89477022411</v>
      </c>
      <c r="BB223" s="4">
        <v>53242.095026121002</v>
      </c>
      <c r="BC223" s="4">
        <v>53769.024846635999</v>
      </c>
      <c r="BD223" s="4">
        <v>81950.711590191902</v>
      </c>
      <c r="BE223" s="4">
        <v>11856.352478273999</v>
      </c>
      <c r="BF223" s="8">
        <v>0.62614968489109968</v>
      </c>
      <c r="BG223" s="8">
        <v>0.34845928618854288</v>
      </c>
      <c r="BH223" s="4">
        <v>4904.2990167690004</v>
      </c>
      <c r="BI223" s="4">
        <v>0.6</v>
      </c>
      <c r="BJ223" s="5">
        <v>3595.9361999999996</v>
      </c>
      <c r="BK223" s="5">
        <v>11986.454</v>
      </c>
      <c r="BL223" s="4">
        <v>5993.2269999999999</v>
      </c>
      <c r="BM223" s="5">
        <v>374908.18596359703</v>
      </c>
      <c r="BN223" s="5">
        <v>1</v>
      </c>
      <c r="BO223" s="4">
        <v>62.799999</v>
      </c>
      <c r="BP223" s="4">
        <v>0</v>
      </c>
      <c r="BQ223" s="4" t="s">
        <v>67</v>
      </c>
      <c r="BR223" s="4">
        <v>1</v>
      </c>
      <c r="BS223" s="4">
        <v>324341.48480451631</v>
      </c>
      <c r="BT223" s="4">
        <v>1.1559057460366433</v>
      </c>
      <c r="BU223" s="4">
        <v>0.8651224405006972</v>
      </c>
      <c r="BV223" s="4">
        <v>1</v>
      </c>
      <c r="BW223" s="4">
        <v>0</v>
      </c>
      <c r="BX223" s="4">
        <v>7.8668375405106836</v>
      </c>
      <c r="BY223" s="4">
        <v>-1.1628821700445524</v>
      </c>
      <c r="BZ223" s="4">
        <v>8.3995176739446009E-2</v>
      </c>
      <c r="CA223" s="4" t="e">
        <v>#N/A</v>
      </c>
      <c r="CB223" s="4" t="e">
        <v>#N/A</v>
      </c>
      <c r="CC223" s="4">
        <v>9.8901098901098994</v>
      </c>
      <c r="CD223" s="4" t="s">
        <v>126</v>
      </c>
      <c r="CE223" s="4">
        <v>0.27622118707562465</v>
      </c>
      <c r="CF223" s="4">
        <v>13.220599831202305</v>
      </c>
      <c r="CG223" s="4">
        <v>0.68231797118194182</v>
      </c>
      <c r="CH223" s="4">
        <v>7.6549025170746354E-2</v>
      </c>
      <c r="CI223" s="4">
        <v>0.12554031892713532</v>
      </c>
      <c r="CJ223" s="4">
        <v>97.783176647759916</v>
      </c>
      <c r="CK223" s="4">
        <v>13.573675832587707</v>
      </c>
      <c r="CL223" s="4">
        <v>9.8901098901098994</v>
      </c>
      <c r="CM223" s="4" t="e">
        <v>#DIV/0!</v>
      </c>
      <c r="CN223" s="4" t="e">
        <v>#DIV/0!</v>
      </c>
      <c r="CO223" s="4" t="e">
        <v>#DIV/0!</v>
      </c>
      <c r="CP223" s="4" t="e">
        <v>#DIV/0!</v>
      </c>
      <c r="CQ223" s="4">
        <v>10907.673139999999</v>
      </c>
      <c r="CR223" s="4">
        <v>0.25618003779992737</v>
      </c>
      <c r="CS223" s="4">
        <v>9.350087175329265E-2</v>
      </c>
      <c r="CT223" s="4">
        <v>0.41473225614763942</v>
      </c>
      <c r="CU223" s="4">
        <v>0.14542896937863362</v>
      </c>
      <c r="CV223" s="4">
        <v>0.62614968489109968</v>
      </c>
      <c r="CW223" s="4">
        <v>0.94434274761988868</v>
      </c>
      <c r="CX223" s="4">
        <v>1.0937823078111071</v>
      </c>
      <c r="CY223" s="4">
        <v>9.7695362417301563</v>
      </c>
      <c r="CZ223" s="4">
        <v>13.379233557915116</v>
      </c>
      <c r="DA223" s="4">
        <v>1</v>
      </c>
      <c r="DB223" s="4">
        <v>2.4129110130094666</v>
      </c>
      <c r="DC223" s="4">
        <v>0.13573675832587706</v>
      </c>
    </row>
    <row r="224" spans="1:107" s="4" customFormat="1">
      <c r="A224" s="4">
        <v>223</v>
      </c>
      <c r="B224" s="4" t="s">
        <v>100</v>
      </c>
      <c r="C224" s="6">
        <v>40543</v>
      </c>
      <c r="D224" s="7">
        <v>2010</v>
      </c>
      <c r="E224" s="4">
        <v>0.73609999999999998</v>
      </c>
      <c r="F224" s="4">
        <v>14857.104518319</v>
      </c>
      <c r="G224" s="4">
        <v>14216.843042588</v>
      </c>
      <c r="H224" s="4">
        <v>22771.249030279003</v>
      </c>
      <c r="I224" s="4">
        <v>50286.783536996001</v>
      </c>
      <c r="J224" s="4">
        <v>20573.54869879</v>
      </c>
      <c r="K224" s="4">
        <v>426888.85146653902</v>
      </c>
      <c r="L224" s="4">
        <v>69715.009760465007</v>
      </c>
      <c r="M224" s="4">
        <v>12866.817121742999</v>
      </c>
      <c r="N224" s="4">
        <v>0</v>
      </c>
      <c r="O224" s="4">
        <v>312389.33091301401</v>
      </c>
      <c r="P224" s="4">
        <v>284788.03650058003</v>
      </c>
      <c r="Q224" s="4">
        <v>17169.912483289001</v>
      </c>
      <c r="R224" s="4">
        <v>423137.76129152498</v>
      </c>
      <c r="S224" s="4">
        <v>132284.30751028113</v>
      </c>
      <c r="T224" s="4" t="e">
        <v>#N/A</v>
      </c>
      <c r="U224" s="4">
        <v>14609.475454384999</v>
      </c>
      <c r="V224" s="4">
        <v>372850.98993200943</v>
      </c>
      <c r="W224" s="4">
        <v>-14609.475454384999</v>
      </c>
      <c r="X224" s="4">
        <v>12921.920220553</v>
      </c>
      <c r="Y224" s="4">
        <v>3417.5489868579998</v>
      </c>
      <c r="Z224" s="4">
        <v>355.24754696900004</v>
      </c>
      <c r="AA224" s="4">
        <v>-1687.5552338320001</v>
      </c>
      <c r="AB224" s="4" t="e">
        <v>#N/A</v>
      </c>
      <c r="AC224" s="4" t="e">
        <v>#N/A</v>
      </c>
      <c r="AD224" s="4">
        <v>10172.823576552</v>
      </c>
      <c r="AE224" s="4">
        <v>850.64876023170007</v>
      </c>
      <c r="AF224" s="4">
        <v>863458.1179121756</v>
      </c>
      <c r="AG224" s="4">
        <v>4522.3204524470002</v>
      </c>
      <c r="AH224" s="4">
        <v>2723.341272955</v>
      </c>
      <c r="AI224" s="4" t="e">
        <v>#N/A</v>
      </c>
      <c r="AJ224" s="4">
        <v>10172.823576552</v>
      </c>
      <c r="AK224" s="4">
        <v>0</v>
      </c>
      <c r="AL224" s="4">
        <v>-3674.2807173910001</v>
      </c>
      <c r="AM224" s="4">
        <v>-720.35885306199998</v>
      </c>
      <c r="AN224" s="4">
        <v>0</v>
      </c>
      <c r="AO224" s="4">
        <v>9746.5204314490002</v>
      </c>
      <c r="AP224" s="4">
        <v>68988.836160512001</v>
      </c>
      <c r="AQ224" s="4">
        <v>6.8224333940999999</v>
      </c>
      <c r="AR224" s="4">
        <v>38208.153834142999</v>
      </c>
      <c r="AS224" s="4">
        <v>402564.2247702154</v>
      </c>
      <c r="AT224" s="4">
        <v>294527.73449863488</v>
      </c>
      <c r="AU224" s="4">
        <v>691.09332329070003</v>
      </c>
      <c r="AV224" s="4">
        <v>11902.634667372</v>
      </c>
      <c r="AW224" s="4" t="e">
        <v>#N/A</v>
      </c>
      <c r="AX224" s="4">
        <v>-945.73357156500003</v>
      </c>
      <c r="AY224" s="4">
        <v>38208.153834142999</v>
      </c>
      <c r="AZ224" s="4">
        <v>38208.153834142999</v>
      </c>
      <c r="BA224" s="4">
        <v>254227.68132708821</v>
      </c>
      <c r="BB224" s="4">
        <v>54633.96137759</v>
      </c>
      <c r="BC224" s="4">
        <v>52432.820907888003</v>
      </c>
      <c r="BD224" s="4">
        <v>74695.236964023105</v>
      </c>
      <c r="BE224" s="4">
        <v>13590.372563410001</v>
      </c>
      <c r="BF224" s="8">
        <v>1.0041439741953606</v>
      </c>
      <c r="BG224" s="8">
        <v>0.70869647341439257</v>
      </c>
      <c r="BH224" s="4">
        <v>4522.3204524470002</v>
      </c>
      <c r="BI224" s="4">
        <v>1.2</v>
      </c>
      <c r="BJ224" s="5">
        <v>7191.8723999999993</v>
      </c>
      <c r="BK224" s="5">
        <v>10907.673139999999</v>
      </c>
      <c r="BL224" s="4">
        <v>5993.2269999999999</v>
      </c>
      <c r="BM224" s="5">
        <v>863458.1179121756</v>
      </c>
      <c r="BN224" s="5">
        <v>1</v>
      </c>
      <c r="BO224" s="4">
        <v>144.53999300000001</v>
      </c>
      <c r="BP224" s="4">
        <v>0</v>
      </c>
      <c r="BQ224" s="4" t="s">
        <v>67</v>
      </c>
      <c r="BR224" s="4">
        <v>1</v>
      </c>
      <c r="BS224" s="4">
        <v>294527.73449863488</v>
      </c>
      <c r="BT224" s="4">
        <v>2.9316699813754812</v>
      </c>
      <c r="BU224" s="4">
        <v>0.3411025137047724</v>
      </c>
      <c r="BV224" s="4" t="e">
        <v>#N/A</v>
      </c>
      <c r="BW224" s="4" t="e">
        <v>#N/A</v>
      </c>
      <c r="BX224" s="4">
        <v>9.029719710555236</v>
      </c>
      <c r="BY224" s="4">
        <v>-8.5856662819970406</v>
      </c>
      <c r="BZ224" s="4">
        <v>-2.6235578819580101</v>
      </c>
      <c r="CA224" s="4" t="e">
        <v>#N/A</v>
      </c>
      <c r="CB224" s="4" t="e">
        <v>#N/A</v>
      </c>
      <c r="CC224" s="4">
        <v>-94.971422686618183</v>
      </c>
      <c r="CD224" s="4" t="e">
        <v>#N/A</v>
      </c>
      <c r="CE224" s="4">
        <v>0.28548024558707802</v>
      </c>
      <c r="CF224" s="4">
        <v>12.95545308181935</v>
      </c>
      <c r="CG224" s="4">
        <v>2.0472315824126883</v>
      </c>
      <c r="CH224" s="4">
        <v>4.0577594471554665E-2</v>
      </c>
      <c r="CI224" s="4">
        <v>0.12838641904564396</v>
      </c>
      <c r="CJ224" s="4">
        <v>157.59606383781289</v>
      </c>
      <c r="CK224" s="4" t="e">
        <v>#DIV/0!</v>
      </c>
      <c r="CL224" s="4" t="e">
        <v>#DIV/0!</v>
      </c>
      <c r="CM224" s="4" t="e">
        <v>#DIV/0!</v>
      </c>
      <c r="CN224" s="4" t="e">
        <v>#DIV/0!</v>
      </c>
      <c r="CO224" s="4" t="e">
        <v>#DIV/0!</v>
      </c>
      <c r="CP224" s="4" t="e">
        <v>#DIV/0!</v>
      </c>
      <c r="CQ224" s="4" t="e">
        <v>#DIV/0!</v>
      </c>
      <c r="CR224" s="4">
        <v>0.20533483463768143</v>
      </c>
      <c r="CS224" s="4">
        <v>8.8926957106703536E-2</v>
      </c>
      <c r="CT224" s="4" t="e">
        <v>#N/A</v>
      </c>
      <c r="CU224" s="4">
        <v>0.27941677156573969</v>
      </c>
      <c r="CV224" s="4">
        <v>1.0041439741953606</v>
      </c>
      <c r="CW224" s="4">
        <v>1.0088649383679791</v>
      </c>
      <c r="CX224" s="4">
        <v>1.0606448708295142</v>
      </c>
      <c r="CY224" s="4">
        <v>4.7175802513384548</v>
      </c>
      <c r="CZ224" s="4">
        <v>12.972684524662343</v>
      </c>
      <c r="DA224" s="4">
        <v>0</v>
      </c>
      <c r="DB224" s="4">
        <v>3.1986995982772841</v>
      </c>
      <c r="DC224" s="4">
        <v>-0.91174458087820109</v>
      </c>
    </row>
    <row r="225" spans="1:107" s="4" customFormat="1">
      <c r="A225" s="4">
        <v>224</v>
      </c>
      <c r="B225" s="4" t="s">
        <v>101</v>
      </c>
      <c r="C225" s="6">
        <v>44561</v>
      </c>
      <c r="D225" s="7">
        <v>2021</v>
      </c>
      <c r="E225" s="4">
        <v>1.2744</v>
      </c>
      <c r="F225" s="4">
        <v>104576</v>
      </c>
      <c r="G225" s="4">
        <v>91680</v>
      </c>
      <c r="H225" s="4">
        <v>45920</v>
      </c>
      <c r="I225" s="4">
        <v>388783</v>
      </c>
      <c r="J225" s="4">
        <v>2896</v>
      </c>
      <c r="K225" s="4">
        <v>1205497</v>
      </c>
      <c r="L225" s="4">
        <v>70440</v>
      </c>
      <c r="M225" s="4">
        <v>60442</v>
      </c>
      <c r="N225" s="4">
        <v>0</v>
      </c>
      <c r="O225" s="4">
        <v>1881186</v>
      </c>
      <c r="P225" s="4">
        <v>1862712</v>
      </c>
      <c r="Q225" s="4">
        <v>116618</v>
      </c>
      <c r="R225" s="4">
        <v>2457664</v>
      </c>
      <c r="S225" s="4">
        <v>546195</v>
      </c>
      <c r="T225" s="4">
        <v>12907</v>
      </c>
      <c r="U225" s="4">
        <v>48633</v>
      </c>
      <c r="V225" s="4">
        <v>2068881</v>
      </c>
      <c r="W225" s="4">
        <v>-48633</v>
      </c>
      <c r="X225" s="4">
        <v>97781</v>
      </c>
      <c r="Y225" s="4">
        <v>17835</v>
      </c>
      <c r="Z225" s="4" t="e">
        <v>#N/A</v>
      </c>
      <c r="AA225" s="4">
        <v>49148</v>
      </c>
      <c r="AB225" s="4">
        <v>6212</v>
      </c>
      <c r="AC225" s="4">
        <v>0</v>
      </c>
      <c r="AD225" s="4">
        <v>73134</v>
      </c>
      <c r="AE225" s="4">
        <v>8.8988999999999994</v>
      </c>
      <c r="AF225" s="4">
        <v>5152442.2461000001</v>
      </c>
      <c r="AG225" s="4">
        <v>155582</v>
      </c>
      <c r="AH225" s="4">
        <v>15652</v>
      </c>
      <c r="AI225" s="4">
        <v>4988</v>
      </c>
      <c r="AJ225" s="4">
        <v>73134</v>
      </c>
      <c r="AK225" s="4">
        <v>0</v>
      </c>
      <c r="AL225" s="4">
        <v>17067</v>
      </c>
      <c r="AM225" s="4">
        <v>-389</v>
      </c>
      <c r="AN225" s="4">
        <v>0</v>
      </c>
      <c r="AO225" s="4">
        <v>175886</v>
      </c>
      <c r="AP225" s="4">
        <v>370982</v>
      </c>
      <c r="AQ225" s="4">
        <v>139.5967</v>
      </c>
      <c r="AR225" s="4">
        <v>432927</v>
      </c>
      <c r="AS225" s="4">
        <v>2454768</v>
      </c>
      <c r="AT225" s="4">
        <v>1894402</v>
      </c>
      <c r="AU225" s="4">
        <v>9.8927999999999994</v>
      </c>
      <c r="AV225" s="4">
        <v>49583</v>
      </c>
      <c r="AW225" s="4">
        <v>8464</v>
      </c>
      <c r="AX225" s="4">
        <v>18694</v>
      </c>
      <c r="AY225" s="4">
        <v>432927</v>
      </c>
      <c r="AZ225" s="4">
        <v>432927</v>
      </c>
      <c r="BA225" s="4">
        <v>1156724</v>
      </c>
      <c r="BB225" s="4">
        <v>279046</v>
      </c>
      <c r="BC225" s="4">
        <v>501204</v>
      </c>
      <c r="BD225" s="4">
        <v>188284</v>
      </c>
      <c r="BE225" s="4">
        <v>90969</v>
      </c>
      <c r="BF225" s="8">
        <v>0.54255973126396984</v>
      </c>
      <c r="BG225" s="8">
        <v>0.27357677676235842</v>
      </c>
      <c r="BH225" s="5">
        <v>155582</v>
      </c>
      <c r="BI225" s="4">
        <v>43.77</v>
      </c>
      <c r="BJ225" s="5">
        <v>132899.11362000002</v>
      </c>
      <c r="BK225" s="5">
        <v>216913.70064000002</v>
      </c>
      <c r="BL225" s="4">
        <v>3036.306</v>
      </c>
      <c r="BM225" s="5">
        <v>5152442.2461000001</v>
      </c>
      <c r="BN225" s="5">
        <v>1</v>
      </c>
      <c r="BO225" s="4">
        <v>1722.400024</v>
      </c>
      <c r="BP225" s="4">
        <v>0</v>
      </c>
      <c r="BQ225" s="4" t="s">
        <v>72</v>
      </c>
      <c r="BR225" s="4">
        <v>1</v>
      </c>
      <c r="BS225" s="4">
        <v>1894402</v>
      </c>
      <c r="BT225" s="4">
        <v>2.719825172323509</v>
      </c>
      <c r="BU225" s="4">
        <v>0.36767069081345177</v>
      </c>
      <c r="BV225" s="4">
        <v>1</v>
      </c>
      <c r="BW225" s="4">
        <v>0</v>
      </c>
      <c r="BX225" s="4">
        <v>17.615385992552277</v>
      </c>
      <c r="BY225" s="4">
        <v>14.321256004761032</v>
      </c>
      <c r="BZ225" s="4" t="e">
        <v>#N/A</v>
      </c>
      <c r="CA225" s="4">
        <v>-3.894381217885067</v>
      </c>
      <c r="CB225" s="4" t="e">
        <v>#N/A</v>
      </c>
      <c r="CC225" s="4">
        <v>100.89988751406077</v>
      </c>
      <c r="CD225" s="4" t="s">
        <v>126</v>
      </c>
      <c r="CE225" s="4">
        <v>0.50103989965975793</v>
      </c>
      <c r="CF225" s="4">
        <v>14.714721863263078</v>
      </c>
      <c r="CG225" s="4">
        <v>2.127928605078377</v>
      </c>
      <c r="CH225" s="4">
        <v>4.7450749980469262E-2</v>
      </c>
      <c r="CI225" s="4">
        <v>8.1465498515096477E-2</v>
      </c>
      <c r="CJ225" s="4">
        <v>75.764829132646312</v>
      </c>
      <c r="CK225" s="4">
        <v>538.23416676494867</v>
      </c>
      <c r="CL225" s="4">
        <v>100.89988751406077</v>
      </c>
      <c r="CM225" s="4">
        <v>9.9907206928549375</v>
      </c>
      <c r="CN225" s="4">
        <v>24.059861857252507</v>
      </c>
      <c r="CO225" s="4">
        <v>-92.162472255184142</v>
      </c>
      <c r="CP225" s="4">
        <v>428.56139536588051</v>
      </c>
      <c r="CQ225" s="4">
        <v>107971.04136</v>
      </c>
      <c r="CR225" s="4">
        <v>7.6112112965808179E-2</v>
      </c>
      <c r="CS225" s="4">
        <v>6.1235384495195437E-2</v>
      </c>
      <c r="CT225" s="4">
        <v>0.68981506786918101</v>
      </c>
      <c r="CU225" s="4">
        <v>8.8989459081450478E-2</v>
      </c>
      <c r="CV225" s="4">
        <v>0.54255973126396984</v>
      </c>
      <c r="CW225" s="4">
        <v>0.49050521145282677</v>
      </c>
      <c r="CX225" s="4">
        <v>0.99302365601387665</v>
      </c>
      <c r="CY225" s="4">
        <v>1.5514955644230453</v>
      </c>
      <c r="CZ225" s="4">
        <v>22.852963626516441</v>
      </c>
      <c r="DA225" s="4">
        <v>0</v>
      </c>
      <c r="DB225" s="4">
        <v>4.4996091139611307</v>
      </c>
      <c r="DC225" s="4">
        <v>5.3823416676494871</v>
      </c>
    </row>
    <row r="226" spans="1:107" s="4" customFormat="1">
      <c r="A226" s="4">
        <v>225</v>
      </c>
      <c r="B226" s="4" t="s">
        <v>101</v>
      </c>
      <c r="C226" s="6">
        <v>44196</v>
      </c>
      <c r="D226" s="7">
        <v>2020</v>
      </c>
      <c r="E226" s="4">
        <v>1.1625000000000001</v>
      </c>
      <c r="F226" s="4">
        <v>64073</v>
      </c>
      <c r="G226" s="4">
        <v>55149</v>
      </c>
      <c r="H226" s="4">
        <v>119707</v>
      </c>
      <c r="I226" s="4">
        <v>159996</v>
      </c>
      <c r="J226" s="4">
        <v>2820</v>
      </c>
      <c r="K226" s="4">
        <v>1009676</v>
      </c>
      <c r="L226" s="4">
        <v>175658</v>
      </c>
      <c r="M226" s="4">
        <v>64192</v>
      </c>
      <c r="N226" s="4">
        <v>0</v>
      </c>
      <c r="O226" s="4">
        <v>1600391</v>
      </c>
      <c r="P226" s="4">
        <v>1588274</v>
      </c>
      <c r="Q226" s="4">
        <v>56950</v>
      </c>
      <c r="R226" s="4">
        <v>2059178</v>
      </c>
      <c r="S226" s="4">
        <v>420751</v>
      </c>
      <c r="T226" s="4">
        <v>463</v>
      </c>
      <c r="U226" s="4">
        <v>57172</v>
      </c>
      <c r="V226" s="4">
        <v>1899182</v>
      </c>
      <c r="W226" s="4">
        <v>-57172</v>
      </c>
      <c r="X226" s="4">
        <v>56160</v>
      </c>
      <c r="Y226" s="4">
        <v>11659</v>
      </c>
      <c r="Z226" s="4" t="e">
        <v>#N/A</v>
      </c>
      <c r="AA226" s="4">
        <v>-1012</v>
      </c>
      <c r="AB226" s="4">
        <v>36</v>
      </c>
      <c r="AC226" s="4">
        <v>0</v>
      </c>
      <c r="AD226" s="4">
        <v>56045</v>
      </c>
      <c r="AE226" s="4">
        <v>12.217499999999999</v>
      </c>
      <c r="AF226" s="4">
        <v>3781133.1995999999</v>
      </c>
      <c r="AG226" s="4">
        <v>43776</v>
      </c>
      <c r="AH226" s="4">
        <v>6551</v>
      </c>
      <c r="AI226" s="4">
        <v>1255</v>
      </c>
      <c r="AJ226" s="4">
        <v>56045</v>
      </c>
      <c r="AK226" s="4">
        <v>0</v>
      </c>
      <c r="AL226" s="4">
        <v>18463</v>
      </c>
      <c r="AM226" s="4">
        <v>32690</v>
      </c>
      <c r="AN226" s="4">
        <v>0</v>
      </c>
      <c r="AO226" s="4">
        <v>53620</v>
      </c>
      <c r="AP226" s="4">
        <v>219540</v>
      </c>
      <c r="AQ226" s="4">
        <v>38.453400000000002</v>
      </c>
      <c r="AR226" s="4">
        <v>67832</v>
      </c>
      <c r="AS226" s="4">
        <v>2056358</v>
      </c>
      <c r="AT226" s="4">
        <v>1619964</v>
      </c>
      <c r="AU226" s="4">
        <v>39.360799999999998</v>
      </c>
      <c r="AV226" s="4">
        <v>51010</v>
      </c>
      <c r="AW226" s="4">
        <v>4939</v>
      </c>
      <c r="AX226" s="4">
        <v>10754</v>
      </c>
      <c r="AY226" s="4">
        <v>67832</v>
      </c>
      <c r="AZ226" s="4">
        <v>67832</v>
      </c>
      <c r="BA226" s="4">
        <v>711812</v>
      </c>
      <c r="BB226" s="4">
        <v>113012</v>
      </c>
      <c r="BC226" s="4">
        <v>129596</v>
      </c>
      <c r="BD226" s="4">
        <v>202938</v>
      </c>
      <c r="BE226" s="4">
        <v>67704</v>
      </c>
      <c r="BF226" s="8">
        <v>1.5498637465936649</v>
      </c>
      <c r="BG226" s="8">
        <v>1.1493974849371233</v>
      </c>
      <c r="BH226" s="5">
        <v>43776</v>
      </c>
      <c r="BI226" s="4">
        <v>23.74</v>
      </c>
      <c r="BJ226" s="5">
        <v>72081.904439999998</v>
      </c>
      <c r="BK226" s="5">
        <v>107971.04136</v>
      </c>
      <c r="BL226" s="4">
        <v>3036.306</v>
      </c>
      <c r="BM226" s="5">
        <v>3781133.1995999999</v>
      </c>
      <c r="BN226" s="5">
        <v>1</v>
      </c>
      <c r="BO226" s="4">
        <v>1259.599976</v>
      </c>
      <c r="BP226" s="4">
        <v>0</v>
      </c>
      <c r="BQ226" s="4" t="s">
        <v>72</v>
      </c>
      <c r="BR226" s="4">
        <v>1</v>
      </c>
      <c r="BS226" s="4">
        <v>1619964</v>
      </c>
      <c r="BT226" s="4">
        <v>2.3340847078083216</v>
      </c>
      <c r="BU226" s="4">
        <v>0.42843346544135852</v>
      </c>
      <c r="BV226" s="4">
        <v>1</v>
      </c>
      <c r="BW226" s="4">
        <v>0</v>
      </c>
      <c r="BX226" s="4">
        <v>3.2941299877912451</v>
      </c>
      <c r="BY226" s="4">
        <v>-39.703097350130243</v>
      </c>
      <c r="BZ226" s="4" t="e">
        <v>#N/A</v>
      </c>
      <c r="CA226" s="4">
        <v>5.4168005465734481</v>
      </c>
      <c r="CB226" s="4" t="e">
        <v>#N/A</v>
      </c>
      <c r="CC226" s="4">
        <v>9.9907206928549375</v>
      </c>
      <c r="CD226" s="4" t="s">
        <v>126</v>
      </c>
      <c r="CE226" s="4">
        <v>1</v>
      </c>
      <c r="CF226" s="4">
        <v>14.537817432006245</v>
      </c>
      <c r="CG226" s="4">
        <v>1.8573095500868093</v>
      </c>
      <c r="CH226" s="4">
        <v>2.7656666883581701E-2</v>
      </c>
      <c r="CI226" s="4">
        <v>0.10752416318720871</v>
      </c>
      <c r="CJ226" s="4">
        <v>185.88649634933364</v>
      </c>
      <c r="CK226" s="4">
        <v>-92.162472255184142</v>
      </c>
      <c r="CL226" s="4">
        <v>9.9907206928549375</v>
      </c>
      <c r="CM226" s="4">
        <v>24.059861857252507</v>
      </c>
      <c r="CN226" s="4">
        <v>74.314381270902999</v>
      </c>
      <c r="CO226" s="4">
        <v>428.56139536588051</v>
      </c>
      <c r="CP226" s="4">
        <v>4.7030763426627598</v>
      </c>
      <c r="CQ226" s="4">
        <v>98163.772980000009</v>
      </c>
      <c r="CR226" s="4">
        <v>0.11296157981485816</v>
      </c>
      <c r="CS226" s="4">
        <v>8.9249205265402018E-2</v>
      </c>
      <c r="CT226" s="4">
        <v>-6.7052148654884736E-3</v>
      </c>
      <c r="CU226" s="4">
        <v>0.1221745617306975</v>
      </c>
      <c r="CV226" s="4">
        <v>1.5498637465936649</v>
      </c>
      <c r="CW226" s="4">
        <v>0.49032963638888916</v>
      </c>
      <c r="CX226" s="4">
        <v>0.98791763273751765</v>
      </c>
      <c r="CY226" s="4">
        <v>1.667567647406357</v>
      </c>
      <c r="CZ226" s="4">
        <v>4.1872535439059142</v>
      </c>
      <c r="DA226" s="4">
        <v>1</v>
      </c>
      <c r="DB226" s="4">
        <v>4.8940537277392089</v>
      </c>
      <c r="DC226" s="4">
        <v>-0.92162472255184136</v>
      </c>
    </row>
    <row r="227" spans="1:107" s="4" customFormat="1">
      <c r="A227" s="4">
        <v>226</v>
      </c>
      <c r="B227" s="4" t="s">
        <v>101</v>
      </c>
      <c r="C227" s="6">
        <v>43830</v>
      </c>
      <c r="D227" s="7">
        <v>2019</v>
      </c>
      <c r="E227" s="4">
        <v>0.71150000000000002</v>
      </c>
      <c r="F227" s="4">
        <v>48539</v>
      </c>
      <c r="G227" s="4">
        <v>50048</v>
      </c>
      <c r="H227" s="4">
        <v>53240</v>
      </c>
      <c r="I227" s="4">
        <v>117113</v>
      </c>
      <c r="J227" s="4">
        <v>2644</v>
      </c>
      <c r="K227" s="4">
        <v>800995</v>
      </c>
      <c r="L227" s="4">
        <v>147368</v>
      </c>
      <c r="M227" s="4">
        <v>84374</v>
      </c>
      <c r="N227" s="4">
        <v>0</v>
      </c>
      <c r="O227" s="4">
        <v>1618696</v>
      </c>
      <c r="P227" s="4">
        <v>1615819</v>
      </c>
      <c r="Q227" s="4">
        <v>15193</v>
      </c>
      <c r="R227" s="4">
        <v>2012867</v>
      </c>
      <c r="S227" s="4">
        <v>345791</v>
      </c>
      <c r="T227" s="4" t="e">
        <v>#N/A</v>
      </c>
      <c r="U227" s="4">
        <v>45700</v>
      </c>
      <c r="V227" s="4">
        <v>1895754</v>
      </c>
      <c r="W227" s="4">
        <v>-45700</v>
      </c>
      <c r="X227" s="4">
        <v>77661</v>
      </c>
      <c r="Y227" s="4">
        <v>8553</v>
      </c>
      <c r="Z227" s="4" t="e">
        <v>#N/A</v>
      </c>
      <c r="AA227" s="4">
        <v>31961</v>
      </c>
      <c r="AB227" s="4">
        <v>0</v>
      </c>
      <c r="AC227" s="4">
        <v>0</v>
      </c>
      <c r="AD227" s="4">
        <v>27079</v>
      </c>
      <c r="AE227" s="4" t="e">
        <v>#N/A</v>
      </c>
      <c r="AF227" s="4">
        <v>3800142.0410000002</v>
      </c>
      <c r="AG227" s="4">
        <v>44547</v>
      </c>
      <c r="AH227" s="4">
        <v>-935</v>
      </c>
      <c r="AI227" s="4">
        <v>1159</v>
      </c>
      <c r="AJ227" s="4">
        <v>27079</v>
      </c>
      <c r="AK227" s="4">
        <v>0</v>
      </c>
      <c r="AL227" s="4">
        <v>19567</v>
      </c>
      <c r="AM227" s="4">
        <v>-3552</v>
      </c>
      <c r="AN227" s="4">
        <v>0</v>
      </c>
      <c r="AO227" s="4">
        <v>48194</v>
      </c>
      <c r="AP227" s="4">
        <v>221022</v>
      </c>
      <c r="AQ227" s="4">
        <v>111.7238</v>
      </c>
      <c r="AR227" s="4">
        <v>865477</v>
      </c>
      <c r="AS227" s="4">
        <v>2010223</v>
      </c>
      <c r="AT227" s="4">
        <v>1647509</v>
      </c>
      <c r="AU227" s="4">
        <v>11.9282</v>
      </c>
      <c r="AV227" s="4">
        <v>119654</v>
      </c>
      <c r="AW227" s="4">
        <v>4378</v>
      </c>
      <c r="AX227" s="4">
        <v>17984</v>
      </c>
      <c r="AY227" s="4">
        <v>865477</v>
      </c>
      <c r="AZ227" s="4">
        <v>865477</v>
      </c>
      <c r="BA227" s="4">
        <v>862803</v>
      </c>
      <c r="BB227" s="4">
        <v>869589</v>
      </c>
      <c r="BC227" s="4">
        <v>1003115</v>
      </c>
      <c r="BD227" s="4">
        <v>379383</v>
      </c>
      <c r="BE227" s="4">
        <v>35632</v>
      </c>
      <c r="BF227" s="8">
        <v>1.5895161083739635</v>
      </c>
      <c r="BG227" s="8">
        <v>1.1750531537916371</v>
      </c>
      <c r="BH227" s="5">
        <v>44547</v>
      </c>
      <c r="BI227" s="4">
        <v>18.100000000000001</v>
      </c>
      <c r="BJ227" s="5">
        <v>54957.138600000006</v>
      </c>
      <c r="BK227" s="5">
        <v>98163.772980000009</v>
      </c>
      <c r="BL227" s="4">
        <v>3036.306</v>
      </c>
      <c r="BM227" s="5">
        <v>3800142.0410000002</v>
      </c>
      <c r="BN227" s="5">
        <v>1</v>
      </c>
      <c r="BO227" s="4">
        <v>1262</v>
      </c>
      <c r="BP227" s="4">
        <v>0</v>
      </c>
      <c r="BQ227" s="4" t="s">
        <v>72</v>
      </c>
      <c r="BR227" s="4">
        <v>1</v>
      </c>
      <c r="BS227" s="4">
        <v>1647509</v>
      </c>
      <c r="BT227" s="4">
        <v>2.3065986534823182</v>
      </c>
      <c r="BU227" s="4">
        <v>0.43353879466212297</v>
      </c>
      <c r="BV227" s="4">
        <v>1</v>
      </c>
      <c r="BW227" s="4">
        <v>0</v>
      </c>
      <c r="BX227" s="4">
        <v>42.997227337921487</v>
      </c>
      <c r="BY227" s="4">
        <v>29.535698362363064</v>
      </c>
      <c r="BZ227" s="4" t="e">
        <v>#N/A</v>
      </c>
      <c r="CA227" s="4">
        <v>1.6692228754317402</v>
      </c>
      <c r="CB227" s="4" t="e">
        <v>#N/A</v>
      </c>
      <c r="CC227" s="4">
        <v>24.059861857252507</v>
      </c>
      <c r="CD227" s="4" t="s">
        <v>126</v>
      </c>
      <c r="CE227" s="4">
        <v>0.11342158483703207</v>
      </c>
      <c r="CF227" s="4">
        <v>14.515070631897693</v>
      </c>
      <c r="CG227" s="4">
        <v>1.9036618773123113</v>
      </c>
      <c r="CH227" s="4">
        <v>7.5479403259132369E-3</v>
      </c>
      <c r="CI227" s="4">
        <v>5.784398829334015E-2</v>
      </c>
      <c r="CJ227" s="4">
        <v>88.113838904791308</v>
      </c>
      <c r="CK227" s="4">
        <v>428.56139536588051</v>
      </c>
      <c r="CL227" s="4">
        <v>24.059861857252507</v>
      </c>
      <c r="CM227" s="4">
        <v>74.314381270902999</v>
      </c>
      <c r="CN227" s="4">
        <v>7.5539568345323715</v>
      </c>
      <c r="CO227" s="4">
        <v>4.7030763426627598</v>
      </c>
      <c r="CP227" s="4">
        <v>-39.336682247522262</v>
      </c>
      <c r="CQ227" s="4">
        <v>79126.134359999996</v>
      </c>
      <c r="CR227" s="4">
        <v>8.076092459163968E-2</v>
      </c>
      <c r="CS227" s="4">
        <v>5.0564195249860028E-2</v>
      </c>
      <c r="CT227" s="4">
        <v>-6.8074394835706431E-2</v>
      </c>
      <c r="CU227" s="4">
        <v>-1.9400755280740339E-2</v>
      </c>
      <c r="CV227" s="4">
        <v>1.5895161083739635</v>
      </c>
      <c r="CW227" s="4">
        <v>0.39793736993055179</v>
      </c>
      <c r="CX227" s="4">
        <v>0.98251117292834211</v>
      </c>
      <c r="CY227" s="4">
        <v>3.0680568028738211</v>
      </c>
      <c r="CZ227" s="4">
        <v>52.532459610235819</v>
      </c>
      <c r="DA227" s="4">
        <v>0</v>
      </c>
      <c r="DB227" s="4">
        <v>5.8210508659855229</v>
      </c>
      <c r="DC227" s="4">
        <v>4.2856139536588049</v>
      </c>
    </row>
    <row r="228" spans="1:107" s="4" customFormat="1">
      <c r="A228" s="4">
        <v>227</v>
      </c>
      <c r="B228" s="4" t="s">
        <v>101</v>
      </c>
      <c r="C228" s="6">
        <v>43465</v>
      </c>
      <c r="D228" s="7">
        <v>2018</v>
      </c>
      <c r="E228" s="4">
        <v>0.91469999999999996</v>
      </c>
      <c r="F228" s="4">
        <v>52882</v>
      </c>
      <c r="G228" s="4">
        <v>52314</v>
      </c>
      <c r="H228" s="4">
        <v>41472</v>
      </c>
      <c r="I228" s="4">
        <v>107023</v>
      </c>
      <c r="J228" s="4">
        <v>2119</v>
      </c>
      <c r="K228" s="4">
        <v>620991</v>
      </c>
      <c r="L228" s="4">
        <v>177516</v>
      </c>
      <c r="M228" s="4">
        <v>27788</v>
      </c>
      <c r="N228" s="4">
        <v>0</v>
      </c>
      <c r="O228" s="4">
        <v>843094</v>
      </c>
      <c r="P228" s="4">
        <v>836564</v>
      </c>
      <c r="Q228" s="4">
        <v>4445</v>
      </c>
      <c r="R228" s="4">
        <v>1216370</v>
      </c>
      <c r="S228" s="4">
        <v>329775</v>
      </c>
      <c r="T228" s="4" t="e">
        <v>#N/A</v>
      </c>
      <c r="U228" s="4">
        <v>31049</v>
      </c>
      <c r="V228" s="4">
        <v>1109347</v>
      </c>
      <c r="W228" s="4">
        <v>-31049</v>
      </c>
      <c r="X228" s="4">
        <v>53215</v>
      </c>
      <c r="Y228" s="4">
        <v>7831</v>
      </c>
      <c r="Z228" s="4">
        <v>16</v>
      </c>
      <c r="AA228" s="4">
        <v>22166</v>
      </c>
      <c r="AB228" s="4">
        <v>0</v>
      </c>
      <c r="AC228" s="4" t="e">
        <v>#N/A</v>
      </c>
      <c r="AD228" s="4">
        <v>55498</v>
      </c>
      <c r="AE228" s="4">
        <v>19.065000000000001</v>
      </c>
      <c r="AF228" s="4">
        <v>3437098.2881</v>
      </c>
      <c r="AG228" s="4">
        <v>42680</v>
      </c>
      <c r="AH228" s="4">
        <v>11153</v>
      </c>
      <c r="AI228" s="4">
        <v>1055</v>
      </c>
      <c r="AJ228" s="4">
        <v>55498</v>
      </c>
      <c r="AK228" s="4">
        <v>0</v>
      </c>
      <c r="AL228" s="4">
        <v>18341</v>
      </c>
      <c r="AM228" s="4">
        <v>-717</v>
      </c>
      <c r="AN228" s="4">
        <v>0</v>
      </c>
      <c r="AO228" s="4">
        <v>58500</v>
      </c>
      <c r="AP228" s="4">
        <v>237167</v>
      </c>
      <c r="AQ228" s="4">
        <v>52.646700000000003</v>
      </c>
      <c r="AR228" s="4">
        <v>163742</v>
      </c>
      <c r="AS228" s="4">
        <v>1214251</v>
      </c>
      <c r="AT228" s="4">
        <v>868254</v>
      </c>
      <c r="AU228" s="4">
        <v>19.947600000000001</v>
      </c>
      <c r="AV228" s="4">
        <v>45587</v>
      </c>
      <c r="AW228" s="4">
        <v>4444</v>
      </c>
      <c r="AX228" s="4">
        <v>19205</v>
      </c>
      <c r="AY228" s="4">
        <v>163742</v>
      </c>
      <c r="AZ228" s="4">
        <v>163742</v>
      </c>
      <c r="BA228" s="4">
        <v>831758</v>
      </c>
      <c r="BB228" s="4">
        <v>227184</v>
      </c>
      <c r="BC228" s="4">
        <v>228534</v>
      </c>
      <c r="BD228" s="4">
        <v>186297</v>
      </c>
      <c r="BE228" s="4">
        <v>63329</v>
      </c>
      <c r="BF228" s="8">
        <v>1.1412686992515628</v>
      </c>
      <c r="BG228" s="8">
        <v>0.6471506124851667</v>
      </c>
      <c r="BH228" s="5">
        <v>42680</v>
      </c>
      <c r="BI228" s="4">
        <v>16.809999999999999</v>
      </c>
      <c r="BJ228" s="5">
        <v>51040.30386</v>
      </c>
      <c r="BK228" s="5">
        <v>79126.134359999996</v>
      </c>
      <c r="BL228" s="4">
        <v>3036.306</v>
      </c>
      <c r="BM228" s="5">
        <v>3437098.2881</v>
      </c>
      <c r="BN228" s="5">
        <v>1</v>
      </c>
      <c r="BO228" s="4">
        <v>1126.8000489999999</v>
      </c>
      <c r="BP228" s="4">
        <v>0</v>
      </c>
      <c r="BQ228" s="4" t="s">
        <v>72</v>
      </c>
      <c r="BR228" s="4">
        <v>1</v>
      </c>
      <c r="BS228" s="4">
        <v>868254</v>
      </c>
      <c r="BT228" s="4">
        <v>3.9586322528891316</v>
      </c>
      <c r="BU228" s="4">
        <v>0.2526125025304306</v>
      </c>
      <c r="BV228" s="4">
        <v>1</v>
      </c>
      <c r="BW228" s="4">
        <v>0</v>
      </c>
      <c r="BX228" s="4">
        <v>13.461528975558423</v>
      </c>
      <c r="BY228" s="4">
        <v>-1.51574466588802</v>
      </c>
      <c r="BZ228" s="4">
        <v>1.3846190056646179</v>
      </c>
      <c r="CA228" s="4">
        <v>3.2161444845766129</v>
      </c>
      <c r="CB228" s="4">
        <v>-1.831525478911995</v>
      </c>
      <c r="CC228" s="4">
        <v>74.314381270902999</v>
      </c>
      <c r="CD228" s="4" t="s">
        <v>126</v>
      </c>
      <c r="CE228" s="4">
        <v>0.48323664276728023</v>
      </c>
      <c r="CF228" s="4">
        <v>14.011381571541389</v>
      </c>
      <c r="CG228" s="4">
        <v>2.812721252233279</v>
      </c>
      <c r="CH228" s="4">
        <v>3.65431570985802E-3</v>
      </c>
      <c r="CI228" s="4">
        <v>6.5646882501444168E-2</v>
      </c>
      <c r="CJ228" s="4">
        <v>130.92663324844412</v>
      </c>
      <c r="CK228" s="4">
        <v>4.7030763426627598</v>
      </c>
      <c r="CL228" s="4">
        <v>74.314381270902999</v>
      </c>
      <c r="CM228" s="4">
        <v>7.5539568345323715</v>
      </c>
      <c r="CN228" s="4">
        <v>2.9629629629629672</v>
      </c>
      <c r="CO228" s="4">
        <v>-39.336682247522262</v>
      </c>
      <c r="CP228" s="4">
        <v>246.51728587558472</v>
      </c>
      <c r="CQ228" s="4">
        <v>45392.774700000002</v>
      </c>
      <c r="CR228" s="4">
        <v>0.14959346251551747</v>
      </c>
      <c r="CS228" s="4">
        <v>7.7570147241382142E-2</v>
      </c>
      <c r="CT228" s="4">
        <v>0.40314746339298924</v>
      </c>
      <c r="CU228" s="4">
        <v>0.19064957264957266</v>
      </c>
      <c r="CV228" s="4">
        <v>1.1412686992515628</v>
      </c>
      <c r="CW228" s="4">
        <v>0.51052804656477879</v>
      </c>
      <c r="CX228" s="4">
        <v>0.97102230453300531</v>
      </c>
      <c r="CY228" s="4">
        <v>2.2183991536263008</v>
      </c>
      <c r="CZ228" s="4">
        <v>18.858767134962811</v>
      </c>
      <c r="DA228" s="4">
        <v>1</v>
      </c>
      <c r="DB228" s="4">
        <v>3.6884845728147981</v>
      </c>
      <c r="DC228" s="4">
        <v>4.7030763426627535E-2</v>
      </c>
    </row>
    <row r="229" spans="1:107" s="4" customFormat="1">
      <c r="A229" s="4">
        <v>228</v>
      </c>
      <c r="B229" s="4" t="s">
        <v>101</v>
      </c>
      <c r="C229" s="6">
        <v>43100</v>
      </c>
      <c r="D229" s="7">
        <v>2017</v>
      </c>
      <c r="E229" s="4">
        <v>0.95279999999999998</v>
      </c>
      <c r="F229" s="4">
        <v>43387</v>
      </c>
      <c r="G229" s="4">
        <v>30936</v>
      </c>
      <c r="H229" s="4">
        <v>65943</v>
      </c>
      <c r="I229" s="4">
        <v>83958</v>
      </c>
      <c r="J229" s="4">
        <v>1665</v>
      </c>
      <c r="K229" s="4">
        <v>535204</v>
      </c>
      <c r="L229" s="4">
        <v>147224</v>
      </c>
      <c r="M229" s="4">
        <v>0</v>
      </c>
      <c r="N229" s="4">
        <v>0</v>
      </c>
      <c r="O229" s="4">
        <v>732168</v>
      </c>
      <c r="P229" s="4">
        <v>726149</v>
      </c>
      <c r="Q229" s="4">
        <v>15822</v>
      </c>
      <c r="R229" s="4">
        <v>1044162</v>
      </c>
      <c r="S229" s="4">
        <v>268503</v>
      </c>
      <c r="T229" s="4" t="e">
        <v>#N/A</v>
      </c>
      <c r="U229" s="4">
        <v>9703</v>
      </c>
      <c r="V229" s="4">
        <v>960204</v>
      </c>
      <c r="W229" s="4">
        <v>-9703</v>
      </c>
      <c r="X229" s="4">
        <v>54766</v>
      </c>
      <c r="Y229" s="4">
        <v>8466</v>
      </c>
      <c r="Z229" s="4" t="e">
        <v>#N/A</v>
      </c>
      <c r="AA229" s="4">
        <v>45063</v>
      </c>
      <c r="AB229" s="4">
        <v>-143</v>
      </c>
      <c r="AC229" s="4" t="e">
        <v>#N/A</v>
      </c>
      <c r="AD229" s="4">
        <v>46969</v>
      </c>
      <c r="AE229" s="4">
        <v>16.704699999999999</v>
      </c>
      <c r="AF229" s="4">
        <v>2057704.514</v>
      </c>
      <c r="AG229" s="4">
        <v>44389</v>
      </c>
      <c r="AH229" s="4">
        <v>9597</v>
      </c>
      <c r="AI229" s="4">
        <v>938</v>
      </c>
      <c r="AJ229" s="4">
        <v>46969</v>
      </c>
      <c r="AK229" s="4">
        <v>0</v>
      </c>
      <c r="AL229" s="4">
        <v>17820</v>
      </c>
      <c r="AM229" s="4">
        <v>-9929</v>
      </c>
      <c r="AN229" s="4">
        <v>0</v>
      </c>
      <c r="AO229" s="4">
        <v>57451</v>
      </c>
      <c r="AP229" s="4">
        <v>169025</v>
      </c>
      <c r="AQ229" s="4">
        <v>53.768999999999998</v>
      </c>
      <c r="AR229" s="4">
        <v>156387</v>
      </c>
      <c r="AS229" s="4">
        <v>1042497</v>
      </c>
      <c r="AT229" s="4">
        <v>757839</v>
      </c>
      <c r="AU229" s="4">
        <v>17.1127</v>
      </c>
      <c r="AV229" s="4">
        <v>34369</v>
      </c>
      <c r="AW229" s="4">
        <v>6963</v>
      </c>
      <c r="AX229" s="4">
        <v>10083</v>
      </c>
      <c r="AY229" s="4">
        <v>156387</v>
      </c>
      <c r="AZ229" s="4">
        <v>156387</v>
      </c>
      <c r="BA229" s="4">
        <v>583186</v>
      </c>
      <c r="BB229" s="4">
        <v>163751</v>
      </c>
      <c r="BC229" s="4">
        <v>200839</v>
      </c>
      <c r="BD229" s="4">
        <v>69478</v>
      </c>
      <c r="BE229" s="4">
        <v>55435</v>
      </c>
      <c r="BF229" s="8">
        <v>1.3021987184068224</v>
      </c>
      <c r="BG229" s="8">
        <v>0.7854284284999643</v>
      </c>
      <c r="BH229" s="5">
        <v>44389</v>
      </c>
      <c r="BI229" s="4">
        <v>8</v>
      </c>
      <c r="BJ229" s="5">
        <v>24290.448</v>
      </c>
      <c r="BK229" s="5">
        <v>45392.774700000002</v>
      </c>
      <c r="BL229" s="4">
        <v>3036.306</v>
      </c>
      <c r="BM229" s="5">
        <v>2057704.514</v>
      </c>
      <c r="BN229" s="5">
        <v>1</v>
      </c>
      <c r="BO229" s="4">
        <v>677.70001200000002</v>
      </c>
      <c r="BP229" s="4">
        <v>0</v>
      </c>
      <c r="BQ229" s="4" t="s">
        <v>72</v>
      </c>
      <c r="BR229" s="4">
        <v>1</v>
      </c>
      <c r="BS229" s="4">
        <v>757839</v>
      </c>
      <c r="BT229" s="4">
        <v>2.7152264715856536</v>
      </c>
      <c r="BU229" s="4">
        <v>0.36829340405480593</v>
      </c>
      <c r="BV229" s="4">
        <v>1</v>
      </c>
      <c r="BW229" s="4">
        <v>0</v>
      </c>
      <c r="BX229" s="4">
        <v>14.977273641446443</v>
      </c>
      <c r="BY229" s="4">
        <v>-11.7695520567547</v>
      </c>
      <c r="BZ229" s="4">
        <v>-3.894381217885067</v>
      </c>
      <c r="CA229" s="4">
        <v>2.7836732377337561</v>
      </c>
      <c r="CB229" s="4">
        <v>-6.678054455618823</v>
      </c>
      <c r="CC229" s="4">
        <v>7.5539568345323715</v>
      </c>
      <c r="CD229" s="4" t="s">
        <v>126</v>
      </c>
      <c r="CE229" s="4">
        <v>0.29025925876191755</v>
      </c>
      <c r="CF229" s="4">
        <v>13.85872520780052</v>
      </c>
      <c r="CG229" s="4">
        <v>1.970675635232533</v>
      </c>
      <c r="CH229" s="4">
        <v>1.5152821113965074E-2</v>
      </c>
      <c r="CI229" s="4">
        <v>5.0140205145941377E-2</v>
      </c>
      <c r="CJ229" s="4">
        <v>94.200912086580615</v>
      </c>
      <c r="CK229" s="4">
        <v>-39.336682247522262</v>
      </c>
      <c r="CL229" s="4">
        <v>7.5539568345323715</v>
      </c>
      <c r="CM229" s="4">
        <v>2.9629629629629672</v>
      </c>
      <c r="CN229" s="4">
        <v>31.06796116504853</v>
      </c>
      <c r="CO229" s="4">
        <v>246.51728587558472</v>
      </c>
      <c r="CP229" s="4">
        <v>99.688640755851395</v>
      </c>
      <c r="CQ229" s="4">
        <v>42204.653400000003</v>
      </c>
      <c r="CR229" s="4">
        <v>0.1561500993140911</v>
      </c>
      <c r="CS229" s="4">
        <v>0.10470597474338274</v>
      </c>
      <c r="CT229" s="4">
        <v>0.17175043327556327</v>
      </c>
      <c r="CU229" s="4">
        <v>0.16704670066665506</v>
      </c>
      <c r="CV229" s="4">
        <v>1.3021987184068224</v>
      </c>
      <c r="CW229" s="4">
        <v>0.51256797316891445</v>
      </c>
      <c r="CX229" s="4">
        <v>0.96612605051996536</v>
      </c>
      <c r="CY229" s="4">
        <v>1.7516550915486606</v>
      </c>
      <c r="CZ229" s="4">
        <v>20.635913432800372</v>
      </c>
      <c r="DA229" s="4">
        <v>1</v>
      </c>
      <c r="DB229" s="4">
        <v>3.8888280577870638</v>
      </c>
      <c r="DC229" s="4">
        <v>-0.39336682247522253</v>
      </c>
    </row>
    <row r="230" spans="1:107" s="4" customFormat="1">
      <c r="A230" s="4">
        <v>229</v>
      </c>
      <c r="B230" s="4" t="s">
        <v>101</v>
      </c>
      <c r="C230" s="6">
        <v>42735</v>
      </c>
      <c r="D230" s="7">
        <v>2016</v>
      </c>
      <c r="E230" s="4">
        <v>1.0447</v>
      </c>
      <c r="F230" s="4">
        <v>40606</v>
      </c>
      <c r="G230" s="4">
        <v>25828</v>
      </c>
      <c r="H230" s="4">
        <v>48301</v>
      </c>
      <c r="I230" s="4">
        <v>108791</v>
      </c>
      <c r="J230" s="4">
        <v>1510</v>
      </c>
      <c r="K230" s="4">
        <v>462530</v>
      </c>
      <c r="L230" s="4">
        <v>161296</v>
      </c>
      <c r="M230" s="4">
        <v>0</v>
      </c>
      <c r="N230" s="4">
        <v>0</v>
      </c>
      <c r="O230" s="4">
        <v>618680</v>
      </c>
      <c r="P230" s="4">
        <v>616660</v>
      </c>
      <c r="Q230" s="4">
        <v>55469</v>
      </c>
      <c r="R230" s="4">
        <v>963834</v>
      </c>
      <c r="S230" s="4">
        <v>306114</v>
      </c>
      <c r="T230" s="4" t="e">
        <v>#N/A</v>
      </c>
      <c r="U230" s="4">
        <v>9088</v>
      </c>
      <c r="V230" s="4">
        <v>855043</v>
      </c>
      <c r="W230" s="4">
        <v>-9088</v>
      </c>
      <c r="X230" s="4">
        <v>53861</v>
      </c>
      <c r="Y230" s="4">
        <v>8202</v>
      </c>
      <c r="Z230" s="4">
        <v>0</v>
      </c>
      <c r="AA230" s="4">
        <v>44773</v>
      </c>
      <c r="AB230" s="4">
        <v>-1237</v>
      </c>
      <c r="AC230" s="4">
        <v>0</v>
      </c>
      <c r="AD230" s="4">
        <v>39661</v>
      </c>
      <c r="AE230" s="4">
        <v>10.051</v>
      </c>
      <c r="AF230" s="4">
        <v>2404450.6486999998</v>
      </c>
      <c r="AG230" s="4">
        <v>59450</v>
      </c>
      <c r="AH230" s="4">
        <v>6841</v>
      </c>
      <c r="AI230" s="4">
        <v>2547</v>
      </c>
      <c r="AJ230" s="4">
        <v>39661</v>
      </c>
      <c r="AK230" s="4">
        <v>0</v>
      </c>
      <c r="AL230" s="4">
        <v>9370</v>
      </c>
      <c r="AM230" s="4">
        <v>-2519</v>
      </c>
      <c r="AN230" s="4">
        <v>0</v>
      </c>
      <c r="AO230" s="4">
        <v>68063</v>
      </c>
      <c r="AP230" s="4">
        <v>144250</v>
      </c>
      <c r="AQ230" s="4">
        <v>61.919499999999999</v>
      </c>
      <c r="AR230" s="4">
        <v>257795</v>
      </c>
      <c r="AS230" s="4">
        <v>962324</v>
      </c>
      <c r="AT230" s="4">
        <v>648350</v>
      </c>
      <c r="AU230" s="4">
        <v>13.9831</v>
      </c>
      <c r="AV230" s="4">
        <v>43091</v>
      </c>
      <c r="AW230" s="4">
        <v>11570</v>
      </c>
      <c r="AX230" s="4">
        <v>7278</v>
      </c>
      <c r="AY230" s="4">
        <v>257795</v>
      </c>
      <c r="AZ230" s="4">
        <v>257795</v>
      </c>
      <c r="BA230" s="4">
        <v>537472</v>
      </c>
      <c r="BB230" s="4">
        <v>225266</v>
      </c>
      <c r="BC230" s="4">
        <v>308164</v>
      </c>
      <c r="BD230" s="4">
        <v>23969</v>
      </c>
      <c r="BE230" s="4">
        <v>47863</v>
      </c>
      <c r="BF230" s="8">
        <v>0.81722752801242748</v>
      </c>
      <c r="BG230" s="8">
        <v>0.44397974097122006</v>
      </c>
      <c r="BH230" s="5">
        <v>59450</v>
      </c>
      <c r="BI230" s="4">
        <v>7</v>
      </c>
      <c r="BJ230" s="5">
        <v>21254.142</v>
      </c>
      <c r="BK230" s="5">
        <v>42204.653400000003</v>
      </c>
      <c r="BL230" s="4">
        <v>3036.306</v>
      </c>
      <c r="BM230" s="5">
        <v>2404450.6486999998</v>
      </c>
      <c r="BN230" s="5">
        <v>1</v>
      </c>
      <c r="BO230" s="4">
        <v>791.90002400000003</v>
      </c>
      <c r="BP230" s="4">
        <v>0</v>
      </c>
      <c r="BQ230" s="4" t="s">
        <v>72</v>
      </c>
      <c r="BR230" s="4">
        <v>1</v>
      </c>
      <c r="BS230" s="4">
        <v>648350</v>
      </c>
      <c r="BT230" s="4">
        <v>3.7085689036785685</v>
      </c>
      <c r="BU230" s="4">
        <v>0.26964579221059898</v>
      </c>
      <c r="BV230" s="4">
        <v>1</v>
      </c>
      <c r="BW230" s="4">
        <v>0</v>
      </c>
      <c r="BX230" s="4">
        <v>26.746825698201143</v>
      </c>
      <c r="BY230" s="4">
        <v>18.29296534893794</v>
      </c>
      <c r="BZ230" s="4">
        <v>5.4168005465734481</v>
      </c>
      <c r="CA230" s="4">
        <v>-2.1811864661372904</v>
      </c>
      <c r="CB230" s="4">
        <v>7.597987012710739</v>
      </c>
      <c r="CC230" s="4">
        <v>2.9629629629629672</v>
      </c>
      <c r="CD230" s="4" t="s">
        <v>126</v>
      </c>
      <c r="CE230" s="4">
        <v>0.1637140107449718</v>
      </c>
      <c r="CF230" s="4">
        <v>13.778674359594579</v>
      </c>
      <c r="CG230" s="4">
        <v>2.4946731431671267</v>
      </c>
      <c r="CH230" s="4">
        <v>5.7550366556896729E-2</v>
      </c>
      <c r="CI230" s="4">
        <v>5.3226878631341935E-2</v>
      </c>
      <c r="CJ230" s="4">
        <v>54.594641348288178</v>
      </c>
      <c r="CK230" s="4">
        <v>246.51728587558472</v>
      </c>
      <c r="CL230" s="4">
        <v>2.9629629629629672</v>
      </c>
      <c r="CM230" s="4">
        <v>31.06796116504853</v>
      </c>
      <c r="CN230" s="4">
        <v>30.544993662864385</v>
      </c>
      <c r="CO230" s="4">
        <v>99.688640755851395</v>
      </c>
      <c r="CP230" s="4">
        <v>-66.132756395105716</v>
      </c>
      <c r="CQ230" s="4">
        <v>40990.131000000001</v>
      </c>
      <c r="CR230" s="4">
        <v>0.22489868587329354</v>
      </c>
      <c r="CS230" s="4">
        <v>9.2243062602066328E-2</v>
      </c>
      <c r="CT230" s="4">
        <v>9.3034886187979282E-2</v>
      </c>
      <c r="CU230" s="4">
        <v>0.10050982178276009</v>
      </c>
      <c r="CV230" s="4">
        <v>0.81722752801242748</v>
      </c>
      <c r="CW230" s="4">
        <v>0.47988554045613663</v>
      </c>
      <c r="CX230" s="4">
        <v>0.95423768026528877</v>
      </c>
      <c r="CY230" s="4">
        <v>3.5197125127969411</v>
      </c>
      <c r="CZ230" s="4">
        <v>39.761702783990124</v>
      </c>
      <c r="DA230" s="4">
        <v>1</v>
      </c>
      <c r="DB230" s="4">
        <v>3.1486113016719259</v>
      </c>
      <c r="DC230" s="4">
        <v>2.4651728587558472</v>
      </c>
    </row>
    <row r="231" spans="1:107" s="4" customFormat="1">
      <c r="A231" s="4">
        <v>230</v>
      </c>
      <c r="B231" s="4" t="s">
        <v>101</v>
      </c>
      <c r="C231" s="6">
        <v>42369</v>
      </c>
      <c r="D231" s="7">
        <v>2015</v>
      </c>
      <c r="E231" s="4">
        <v>1.1558999999999999</v>
      </c>
      <c r="F231" s="4">
        <v>35221</v>
      </c>
      <c r="G231" s="4">
        <v>23989</v>
      </c>
      <c r="H231" s="4">
        <v>29187</v>
      </c>
      <c r="I231" s="4">
        <v>169675</v>
      </c>
      <c r="J231" s="4">
        <v>1567</v>
      </c>
      <c r="K231" s="4">
        <v>428241</v>
      </c>
      <c r="L231" s="4">
        <v>252050</v>
      </c>
      <c r="M231" s="4">
        <v>6477</v>
      </c>
      <c r="N231" s="4">
        <v>0</v>
      </c>
      <c r="O231" s="4">
        <v>399861</v>
      </c>
      <c r="P231" s="4">
        <v>394389</v>
      </c>
      <c r="Q231" s="4">
        <v>106655</v>
      </c>
      <c r="R231" s="4">
        <v>880024</v>
      </c>
      <c r="S231" s="4">
        <v>451853</v>
      </c>
      <c r="T231" s="4" t="e">
        <v>#N/A</v>
      </c>
      <c r="U231" s="4">
        <v>10737</v>
      </c>
      <c r="V231" s="4">
        <v>710349</v>
      </c>
      <c r="W231" s="4">
        <v>-10737</v>
      </c>
      <c r="X231" s="4">
        <v>42382</v>
      </c>
      <c r="Y231" s="4">
        <v>5901</v>
      </c>
      <c r="Z231" s="4">
        <v>0</v>
      </c>
      <c r="AA231" s="4">
        <v>31645</v>
      </c>
      <c r="AB231" s="4">
        <v>20189</v>
      </c>
      <c r="AC231" s="4">
        <v>0</v>
      </c>
      <c r="AD231" s="4">
        <v>35120</v>
      </c>
      <c r="AE231" s="4">
        <v>9.5914000000000001</v>
      </c>
      <c r="AF231" s="4">
        <v>1784291.6206</v>
      </c>
      <c r="AG231" s="4">
        <v>13817</v>
      </c>
      <c r="AH231" s="4">
        <v>1540</v>
      </c>
      <c r="AI231" s="4">
        <v>4875</v>
      </c>
      <c r="AJ231" s="4">
        <v>35120</v>
      </c>
      <c r="AK231" s="4">
        <v>0</v>
      </c>
      <c r="AL231" s="4">
        <v>2092</v>
      </c>
      <c r="AM231" s="4">
        <v>27229</v>
      </c>
      <c r="AN231" s="4">
        <v>0</v>
      </c>
      <c r="AO231" s="4">
        <v>16056</v>
      </c>
      <c r="AP231" s="4">
        <v>131972</v>
      </c>
      <c r="AQ231" s="4">
        <v>27.431699999999999</v>
      </c>
      <c r="AR231" s="4">
        <v>74396</v>
      </c>
      <c r="AS231" s="4">
        <v>878457</v>
      </c>
      <c r="AT231" s="4">
        <v>426079</v>
      </c>
      <c r="AU231" s="4">
        <v>20.2516</v>
      </c>
      <c r="AV231" s="4">
        <v>18822</v>
      </c>
      <c r="AW231" s="4">
        <v>8792</v>
      </c>
      <c r="AX231" s="4">
        <v>-277</v>
      </c>
      <c r="AY231" s="4">
        <v>74396</v>
      </c>
      <c r="AZ231" s="4">
        <v>74396</v>
      </c>
      <c r="BA231" s="4">
        <v>475325</v>
      </c>
      <c r="BB231" s="4">
        <v>140730</v>
      </c>
      <c r="BC231" s="4">
        <v>92941</v>
      </c>
      <c r="BD231" s="4">
        <v>-41203</v>
      </c>
      <c r="BE231" s="4">
        <v>41021</v>
      </c>
      <c r="BF231" s="8">
        <v>0.4177692647708855</v>
      </c>
      <c r="BG231" s="8">
        <v>0.21019006925003683</v>
      </c>
      <c r="BH231" s="5">
        <v>13817</v>
      </c>
      <c r="BI231" s="4">
        <v>6.9</v>
      </c>
      <c r="BJ231" s="5">
        <v>20950.511400000003</v>
      </c>
      <c r="BK231" s="5">
        <v>40990.131000000001</v>
      </c>
      <c r="BL231" s="4">
        <v>3036.306</v>
      </c>
      <c r="BM231" s="5">
        <v>1784291.6206</v>
      </c>
      <c r="BN231" s="5">
        <v>1</v>
      </c>
      <c r="BO231" s="4">
        <v>591</v>
      </c>
      <c r="BP231" s="4">
        <v>0</v>
      </c>
      <c r="BQ231" s="4" t="s">
        <v>72</v>
      </c>
      <c r="BR231" s="4">
        <v>1</v>
      </c>
      <c r="BS231" s="4">
        <v>426079</v>
      </c>
      <c r="BT231" s="4">
        <v>4.1877013901177955</v>
      </c>
      <c r="BU231" s="4">
        <v>0.23879448576725554</v>
      </c>
      <c r="BV231" s="4">
        <v>1</v>
      </c>
      <c r="BW231" s="4">
        <v>0</v>
      </c>
      <c r="BX231" s="4">
        <v>8.4538603492632021</v>
      </c>
      <c r="BY231" s="4">
        <v>3.1250201615465967</v>
      </c>
      <c r="BZ231" s="4">
        <v>1.6692228754317402</v>
      </c>
      <c r="CA231" s="4">
        <v>-8.6258251346987596</v>
      </c>
      <c r="CB231" s="4">
        <v>10.2950480101305</v>
      </c>
      <c r="CC231" s="4">
        <v>31.06796116504853</v>
      </c>
      <c r="CD231" s="4" t="s">
        <v>126</v>
      </c>
      <c r="CE231" s="4">
        <v>0.55097224313135118</v>
      </c>
      <c r="CF231" s="4">
        <v>13.687704458809767</v>
      </c>
      <c r="CG231" s="4">
        <v>2.0390998950028636</v>
      </c>
      <c r="CH231" s="4">
        <v>0.12119555830295538</v>
      </c>
      <c r="CI231" s="4">
        <v>9.7494694198610884E-2</v>
      </c>
      <c r="CJ231" s="4">
        <v>105.89189162181596</v>
      </c>
      <c r="CK231" s="4">
        <v>99.688640755851395</v>
      </c>
      <c r="CL231" s="4">
        <v>31.06796116504853</v>
      </c>
      <c r="CM231" s="4">
        <v>30.544993662864385</v>
      </c>
      <c r="CN231" s="4">
        <v>15.014577259475237</v>
      </c>
      <c r="CO231" s="4">
        <v>-66.132756395105716</v>
      </c>
      <c r="CP231" s="4">
        <v>58.377724668144772</v>
      </c>
      <c r="CQ231" s="4">
        <v>31273.951800000003</v>
      </c>
      <c r="CR231" s="4">
        <v>0.40760820159450195</v>
      </c>
      <c r="CS231" s="4">
        <v>7.3188913029644642E-2</v>
      </c>
      <c r="CT231" s="4">
        <v>0.37665859968288418</v>
      </c>
      <c r="CU231" s="4">
        <v>9.5914299950174392E-2</v>
      </c>
      <c r="CV231" s="4">
        <v>0.4177692647708855</v>
      </c>
      <c r="CW231" s="4">
        <v>0.4866242284301337</v>
      </c>
      <c r="CX231" s="4">
        <v>0.93846681014553635</v>
      </c>
      <c r="CY231" s="4">
        <v>8.0329099729406881</v>
      </c>
      <c r="CZ231" s="4">
        <v>17.460611764484991</v>
      </c>
      <c r="DA231" s="4">
        <v>1</v>
      </c>
      <c r="DB231" s="4">
        <v>1.9475891495685544</v>
      </c>
      <c r="DC231" s="4">
        <v>0.9968864075585141</v>
      </c>
    </row>
    <row r="232" spans="1:107" s="4" customFormat="1">
      <c r="A232" s="4">
        <v>231</v>
      </c>
      <c r="B232" s="4" t="s">
        <v>101</v>
      </c>
      <c r="C232" s="6">
        <v>42004</v>
      </c>
      <c r="D232" s="7">
        <v>2014</v>
      </c>
      <c r="E232" s="4">
        <v>1.052</v>
      </c>
      <c r="F232" s="4">
        <v>30430</v>
      </c>
      <c r="G232" s="4">
        <v>16347</v>
      </c>
      <c r="H232" s="4">
        <v>41318</v>
      </c>
      <c r="I232" s="4">
        <v>81208</v>
      </c>
      <c r="J232" s="4">
        <v>1796</v>
      </c>
      <c r="K232" s="4">
        <v>368796</v>
      </c>
      <c r="L232" s="4">
        <v>204699</v>
      </c>
      <c r="M232" s="4">
        <v>8109</v>
      </c>
      <c r="N232" s="4">
        <v>0</v>
      </c>
      <c r="O232" s="4">
        <v>352462</v>
      </c>
      <c r="P232" s="4">
        <v>353065</v>
      </c>
      <c r="Q232" s="4">
        <v>40980</v>
      </c>
      <c r="R232" s="4">
        <v>699139</v>
      </c>
      <c r="S232" s="4">
        <v>312015</v>
      </c>
      <c r="T232" s="4" t="e">
        <v>#N/A</v>
      </c>
      <c r="U232" s="4">
        <v>17677</v>
      </c>
      <c r="V232" s="4">
        <v>617931</v>
      </c>
      <c r="W232" s="4">
        <v>-17677</v>
      </c>
      <c r="X232" s="4">
        <v>38502</v>
      </c>
      <c r="Y232" s="4">
        <v>4633</v>
      </c>
      <c r="Z232" s="4">
        <v>0</v>
      </c>
      <c r="AA232" s="4">
        <v>20825</v>
      </c>
      <c r="AB232" s="4">
        <v>0</v>
      </c>
      <c r="AC232" s="4">
        <v>0</v>
      </c>
      <c r="AD232" s="4">
        <v>26926</v>
      </c>
      <c r="AE232" s="4" t="e">
        <v>#N/A</v>
      </c>
      <c r="AF232" s="4">
        <v>1312668.4501</v>
      </c>
      <c r="AG232" s="4">
        <v>-27436</v>
      </c>
      <c r="AH232" s="4">
        <v>-1121</v>
      </c>
      <c r="AI232" s="4">
        <v>1301</v>
      </c>
      <c r="AJ232" s="4">
        <v>26926</v>
      </c>
      <c r="AK232" s="4">
        <v>0</v>
      </c>
      <c r="AL232" s="4">
        <v>2369</v>
      </c>
      <c r="AM232" s="4">
        <v>0</v>
      </c>
      <c r="AN232" s="4">
        <v>0</v>
      </c>
      <c r="AO232" s="4">
        <v>-28732</v>
      </c>
      <c r="AP232" s="4">
        <v>95864</v>
      </c>
      <c r="AQ232" s="4">
        <v>16.272600000000001</v>
      </c>
      <c r="AR232" s="4">
        <v>37256</v>
      </c>
      <c r="AS232" s="4">
        <v>697343</v>
      </c>
      <c r="AT232" s="4">
        <v>384755</v>
      </c>
      <c r="AU232" s="4">
        <v>30.164999999999999</v>
      </c>
      <c r="AV232" s="4">
        <v>15928</v>
      </c>
      <c r="AW232" s="4">
        <v>4649</v>
      </c>
      <c r="AX232" s="4">
        <v>-381</v>
      </c>
      <c r="AY232" s="4">
        <v>37256</v>
      </c>
      <c r="AZ232" s="4">
        <v>37256</v>
      </c>
      <c r="BA232" s="4">
        <v>357643</v>
      </c>
      <c r="BB232" s="4">
        <v>127763</v>
      </c>
      <c r="BC232" s="4">
        <v>52803</v>
      </c>
      <c r="BD232" s="4">
        <v>45383</v>
      </c>
      <c r="BE232" s="4">
        <v>31559</v>
      </c>
      <c r="BF232" s="8">
        <v>0.98336370800906314</v>
      </c>
      <c r="BG232" s="8">
        <v>0.60864693133681413</v>
      </c>
      <c r="BH232" s="5">
        <v>-27436</v>
      </c>
      <c r="BI232" s="4">
        <v>5.2</v>
      </c>
      <c r="BJ232" s="5">
        <v>15788.791200000001</v>
      </c>
      <c r="BK232" s="5">
        <v>31273.951800000003</v>
      </c>
      <c r="BL232" s="4">
        <v>3036.306</v>
      </c>
      <c r="BM232" s="5">
        <v>1312668.4501</v>
      </c>
      <c r="BN232" s="5">
        <v>1</v>
      </c>
      <c r="BO232" s="4">
        <v>434.60000600000001</v>
      </c>
      <c r="BP232" s="4">
        <v>0</v>
      </c>
      <c r="BQ232" s="4" t="s">
        <v>72</v>
      </c>
      <c r="BR232" s="4">
        <v>1</v>
      </c>
      <c r="BS232" s="4">
        <v>384755</v>
      </c>
      <c r="BT232" s="4">
        <v>3.4116995233330303</v>
      </c>
      <c r="BU232" s="4">
        <v>0.29310904819163519</v>
      </c>
      <c r="BV232" s="4">
        <v>1</v>
      </c>
      <c r="BW232" s="4">
        <v>0</v>
      </c>
      <c r="BX232" s="4">
        <v>5.3288401877166054</v>
      </c>
      <c r="BY232" s="4">
        <v>-13.06696579728327</v>
      </c>
      <c r="BZ232" s="4">
        <v>3.2161444845766129</v>
      </c>
      <c r="CA232" s="4">
        <v>1.3941095173343552</v>
      </c>
      <c r="CB232" s="4">
        <v>1.8220349672422578</v>
      </c>
      <c r="CC232" s="4">
        <v>30.544993662864385</v>
      </c>
      <c r="CD232" s="4" t="s">
        <v>126</v>
      </c>
      <c r="CE232" s="4">
        <v>0.83943396499892642</v>
      </c>
      <c r="CF232" s="4">
        <v>13.45760485695468</v>
      </c>
      <c r="CG232" s="4">
        <v>1.8874338376457844</v>
      </c>
      <c r="CH232" s="4">
        <v>5.861495353570606E-2</v>
      </c>
      <c r="CI232" s="4">
        <v>9.2070027936421273E-2</v>
      </c>
      <c r="CJ232" s="4">
        <v>162.31985656559692</v>
      </c>
      <c r="CK232" s="4">
        <v>-66.132756395105716</v>
      </c>
      <c r="CL232" s="4">
        <v>30.544993662864385</v>
      </c>
      <c r="CM232" s="4">
        <v>15.014577259475237</v>
      </c>
      <c r="CN232" s="4">
        <v>14.333333333333332</v>
      </c>
      <c r="CO232" s="4">
        <v>58.377724668144772</v>
      </c>
      <c r="CP232" s="4">
        <v>-41.951443734068782</v>
      </c>
      <c r="CQ232" s="4">
        <v>23956.45434</v>
      </c>
      <c r="CR232" s="4">
        <v>0.35140222473642579</v>
      </c>
      <c r="CS232" s="4">
        <v>0.10262336960175301</v>
      </c>
      <c r="CT232" s="4">
        <v>0.14239408925698616</v>
      </c>
      <c r="CU232" s="4">
        <v>3.9015731588472782E-2</v>
      </c>
      <c r="CV232" s="4">
        <v>0.98336370800906314</v>
      </c>
      <c r="CW232" s="4">
        <v>0.52750025388370558</v>
      </c>
      <c r="CX232" s="4">
        <v>0.91606866707385215</v>
      </c>
      <c r="CY232" s="4">
        <v>6.4755220380873917</v>
      </c>
      <c r="CZ232" s="4">
        <v>9.683045054645163</v>
      </c>
      <c r="DA232" s="4">
        <v>1</v>
      </c>
      <c r="DB232" s="4">
        <v>2.2407224011666105</v>
      </c>
      <c r="DC232" s="4">
        <v>-0.66132756395105718</v>
      </c>
    </row>
    <row r="233" spans="1:107" s="4" customFormat="1">
      <c r="A233" s="4">
        <v>232</v>
      </c>
      <c r="B233" s="4" t="s">
        <v>101</v>
      </c>
      <c r="C233" s="6">
        <v>41639</v>
      </c>
      <c r="D233" s="7">
        <v>2013</v>
      </c>
      <c r="E233" s="4">
        <v>0.71589999999999998</v>
      </c>
      <c r="F233" s="4">
        <v>29984</v>
      </c>
      <c r="G233" s="4">
        <v>14372</v>
      </c>
      <c r="H233" s="4">
        <v>7889</v>
      </c>
      <c r="I233" s="4">
        <v>59873</v>
      </c>
      <c r="J233" s="4">
        <v>1990</v>
      </c>
      <c r="K233" s="4">
        <v>304813</v>
      </c>
      <c r="L233" s="4">
        <v>141595</v>
      </c>
      <c r="M233" s="4">
        <v>59</v>
      </c>
      <c r="N233" s="4">
        <v>0</v>
      </c>
      <c r="O233" s="4">
        <v>334614</v>
      </c>
      <c r="P233" s="4">
        <v>338508</v>
      </c>
      <c r="Q233" s="4">
        <v>24026</v>
      </c>
      <c r="R233" s="4">
        <v>597995</v>
      </c>
      <c r="S233" s="4">
        <v>224938</v>
      </c>
      <c r="T233" s="4" t="e">
        <v>#N/A</v>
      </c>
      <c r="U233" s="4">
        <v>12889</v>
      </c>
      <c r="V233" s="4">
        <v>538122</v>
      </c>
      <c r="W233" s="4">
        <v>-12889</v>
      </c>
      <c r="X233" s="4">
        <v>19384</v>
      </c>
      <c r="Y233" s="4">
        <v>3703</v>
      </c>
      <c r="Z233" s="4">
        <v>0</v>
      </c>
      <c r="AA233" s="4">
        <v>6495</v>
      </c>
      <c r="AB233" s="4">
        <v>6589</v>
      </c>
      <c r="AC233" s="4" t="e">
        <v>#N/A</v>
      </c>
      <c r="AD233" s="4">
        <v>66739</v>
      </c>
      <c r="AE233" s="4">
        <v>19.833600000000001</v>
      </c>
      <c r="AF233" s="4">
        <v>1210324.3879</v>
      </c>
      <c r="AG233" s="4">
        <v>52120</v>
      </c>
      <c r="AH233" s="4">
        <v>12894</v>
      </c>
      <c r="AI233" s="4">
        <v>1242</v>
      </c>
      <c r="AJ233" s="4">
        <v>66739</v>
      </c>
      <c r="AK233" s="4">
        <v>0</v>
      </c>
      <c r="AL233" s="4">
        <v>2859</v>
      </c>
      <c r="AM233" s="4">
        <v>9444</v>
      </c>
      <c r="AN233" s="4">
        <v>0</v>
      </c>
      <c r="AO233" s="4">
        <v>65011</v>
      </c>
      <c r="AP233" s="4">
        <v>83915</v>
      </c>
      <c r="AQ233" s="4">
        <v>26.840699999999998</v>
      </c>
      <c r="AR233" s="4">
        <v>110006</v>
      </c>
      <c r="AS233" s="4">
        <v>596005</v>
      </c>
      <c r="AT233" s="4">
        <v>370198</v>
      </c>
      <c r="AU233" s="4">
        <v>19.824300000000001</v>
      </c>
      <c r="AV233" s="4">
        <v>27185</v>
      </c>
      <c r="AW233" s="4">
        <v>4916</v>
      </c>
      <c r="AX233" s="4">
        <v>-61</v>
      </c>
      <c r="AY233" s="4">
        <v>110006</v>
      </c>
      <c r="AZ233" s="4">
        <v>110006</v>
      </c>
      <c r="BA233" s="4">
        <v>298158</v>
      </c>
      <c r="BB233" s="4">
        <v>143926</v>
      </c>
      <c r="BC233" s="4">
        <v>137130</v>
      </c>
      <c r="BD233" s="4">
        <v>22553</v>
      </c>
      <c r="BE233" s="4">
        <v>70442</v>
      </c>
      <c r="BF233" s="8">
        <v>0.63354099510630835</v>
      </c>
      <c r="BG233" s="8">
        <v>0.13274764919078716</v>
      </c>
      <c r="BH233" s="5">
        <v>52120</v>
      </c>
      <c r="BI233" s="4">
        <v>4.49</v>
      </c>
      <c r="BJ233" s="5">
        <v>13633.013940000001</v>
      </c>
      <c r="BK233" s="5">
        <v>23956.45434</v>
      </c>
      <c r="BL233" s="4">
        <v>3036.306</v>
      </c>
      <c r="BM233" s="5">
        <v>1210324.3879</v>
      </c>
      <c r="BN233" s="5">
        <v>1</v>
      </c>
      <c r="BO233" s="4">
        <v>399.70001200000002</v>
      </c>
      <c r="BP233" s="4">
        <v>0</v>
      </c>
      <c r="BQ233" s="4" t="s">
        <v>72</v>
      </c>
      <c r="BR233" s="4">
        <v>1</v>
      </c>
      <c r="BS233" s="4">
        <v>370198</v>
      </c>
      <c r="BT233" s="4">
        <v>3.2693974248915443</v>
      </c>
      <c r="BU233" s="4">
        <v>0.30586676076346792</v>
      </c>
      <c r="BV233" s="4">
        <v>1</v>
      </c>
      <c r="BW233" s="4">
        <v>0</v>
      </c>
      <c r="BX233" s="4">
        <v>18.395805984999875</v>
      </c>
      <c r="BY233" s="4">
        <v>3.3983862373248019</v>
      </c>
      <c r="BZ233" s="4">
        <v>2.7836732377337561</v>
      </c>
      <c r="CA233" s="4">
        <v>12.841391585058311</v>
      </c>
      <c r="CB233" s="4">
        <v>-10.057718347324554</v>
      </c>
      <c r="CC233" s="4">
        <v>15.014577259475237</v>
      </c>
      <c r="CD233" s="4" t="s">
        <v>126</v>
      </c>
      <c r="CE233" s="4">
        <v>0.21777406995982038</v>
      </c>
      <c r="CF233" s="4">
        <v>13.301337671693801</v>
      </c>
      <c r="CG233" s="4">
        <v>2.0294677123314946</v>
      </c>
      <c r="CH233" s="4">
        <v>4.0177593458139281E-2</v>
      </c>
      <c r="CI233" s="4">
        <v>5.6721358609144533E-2</v>
      </c>
      <c r="CJ233" s="4">
        <v>59.520475364518688</v>
      </c>
      <c r="CK233" s="4">
        <v>58.377724668144772</v>
      </c>
      <c r="CL233" s="4">
        <v>15.014577259475237</v>
      </c>
      <c r="CM233" s="4">
        <v>14.333333333333332</v>
      </c>
      <c r="CN233" s="4">
        <v>50</v>
      </c>
      <c r="CO233" s="4">
        <v>-41.951443734068782</v>
      </c>
      <c r="CP233" s="4">
        <v>195.20390792687442</v>
      </c>
      <c r="CQ233" s="4">
        <v>20829.059159999997</v>
      </c>
      <c r="CR233" s="4">
        <v>0.27696050970325836</v>
      </c>
      <c r="CS233" s="4">
        <v>6.3333305462420261E-2</v>
      </c>
      <c r="CT233" s="4">
        <v>0.42897282201484921</v>
      </c>
      <c r="CU233" s="4">
        <v>0.19833566627186169</v>
      </c>
      <c r="CV233" s="4">
        <v>0.63354099510630835</v>
      </c>
      <c r="CW233" s="4">
        <v>0.50972499770064972</v>
      </c>
      <c r="CX233" s="4">
        <v>0.90387846503762848</v>
      </c>
      <c r="CY233" s="4">
        <v>2.2391754918940405</v>
      </c>
      <c r="CZ233" s="4">
        <v>29.715449570229985</v>
      </c>
      <c r="DA233" s="4">
        <v>1</v>
      </c>
      <c r="DB233" s="4">
        <v>2.6584881167254979</v>
      </c>
      <c r="DC233" s="4">
        <v>0.58377724668144781</v>
      </c>
    </row>
    <row r="234" spans="1:107" s="4" customFormat="1">
      <c r="A234" s="4">
        <v>233</v>
      </c>
      <c r="B234" s="4" t="s">
        <v>101</v>
      </c>
      <c r="C234" s="6">
        <v>41274</v>
      </c>
      <c r="D234" s="7">
        <v>2012</v>
      </c>
      <c r="E234" s="4">
        <v>0.71989999999999998</v>
      </c>
      <c r="F234" s="4">
        <v>14251</v>
      </c>
      <c r="G234" s="4">
        <v>9959</v>
      </c>
      <c r="H234" s="4">
        <v>18420</v>
      </c>
      <c r="I234" s="4">
        <v>55130</v>
      </c>
      <c r="J234" s="4">
        <v>0</v>
      </c>
      <c r="K234" s="4">
        <v>245746</v>
      </c>
      <c r="L234" s="4">
        <v>97805</v>
      </c>
      <c r="M234" s="4">
        <v>438</v>
      </c>
      <c r="N234" s="4">
        <v>0</v>
      </c>
      <c r="O234" s="4">
        <v>253606</v>
      </c>
      <c r="P234" s="4">
        <v>258437</v>
      </c>
      <c r="Q234" s="4">
        <v>34682</v>
      </c>
      <c r="R234" s="4">
        <v>463133</v>
      </c>
      <c r="S234" s="4">
        <v>171832</v>
      </c>
      <c r="T234" s="4" t="e">
        <v>#N/A</v>
      </c>
      <c r="U234" s="4">
        <v>10578</v>
      </c>
      <c r="V234" s="4">
        <v>408003</v>
      </c>
      <c r="W234" s="4">
        <v>-10578</v>
      </c>
      <c r="X234" s="4">
        <v>18730</v>
      </c>
      <c r="Y234" s="4">
        <v>3666</v>
      </c>
      <c r="Z234" s="4">
        <v>0</v>
      </c>
      <c r="AA234" s="4">
        <v>8152</v>
      </c>
      <c r="AB234" s="4">
        <v>0</v>
      </c>
      <c r="AC234" s="4" t="e">
        <v>#N/A</v>
      </c>
      <c r="AD234" s="4">
        <v>21217</v>
      </c>
      <c r="AE234" s="4">
        <v>13.8818</v>
      </c>
      <c r="AF234" s="4">
        <v>1049439.5911999999</v>
      </c>
      <c r="AG234" s="4">
        <v>18547</v>
      </c>
      <c r="AH234" s="4">
        <v>2990</v>
      </c>
      <c r="AI234" s="4">
        <v>998</v>
      </c>
      <c r="AJ234" s="4">
        <v>21217</v>
      </c>
      <c r="AK234" s="4">
        <v>0</v>
      </c>
      <c r="AL234" s="4">
        <v>1251</v>
      </c>
      <c r="AM234" s="4">
        <v>49287</v>
      </c>
      <c r="AN234" s="4">
        <v>0</v>
      </c>
      <c r="AO234" s="4">
        <v>21539</v>
      </c>
      <c r="AP234" s="4">
        <v>58724</v>
      </c>
      <c r="AQ234" s="4">
        <v>22.913799999999998</v>
      </c>
      <c r="AR234" s="4">
        <v>69458</v>
      </c>
      <c r="AS234" s="4">
        <v>463133</v>
      </c>
      <c r="AT234" s="4">
        <v>290050</v>
      </c>
      <c r="AU234" s="4">
        <v>19.456</v>
      </c>
      <c r="AV234" s="4">
        <v>16774</v>
      </c>
      <c r="AW234" s="4">
        <v>3000</v>
      </c>
      <c r="AX234" s="4">
        <v>-17</v>
      </c>
      <c r="AY234" s="4">
        <v>69458</v>
      </c>
      <c r="AZ234" s="4">
        <v>69458</v>
      </c>
      <c r="BA234" s="4">
        <v>210756</v>
      </c>
      <c r="BB234" s="4">
        <v>85334</v>
      </c>
      <c r="BC234" s="4">
        <v>86215</v>
      </c>
      <c r="BD234" s="4">
        <v>3113</v>
      </c>
      <c r="BE234" s="4">
        <v>24883</v>
      </c>
      <c r="BF234" s="8">
        <v>0.60056230727371662</v>
      </c>
      <c r="BG234" s="8">
        <v>0.34206421186286956</v>
      </c>
      <c r="BH234" s="5">
        <v>18547</v>
      </c>
      <c r="BI234" s="4">
        <v>3.86</v>
      </c>
      <c r="BJ234" s="5">
        <v>11720.141159999999</v>
      </c>
      <c r="BK234" s="5">
        <v>20829.059159999997</v>
      </c>
      <c r="BL234" s="4">
        <v>3036.306</v>
      </c>
      <c r="BM234" s="5">
        <v>1049439.5911999999</v>
      </c>
      <c r="BN234" s="5">
        <v>1</v>
      </c>
      <c r="BO234" s="4">
        <v>346.10000600000001</v>
      </c>
      <c r="BP234" s="4">
        <v>0</v>
      </c>
      <c r="BQ234" s="4" t="s">
        <v>72</v>
      </c>
      <c r="BR234" s="4">
        <v>1</v>
      </c>
      <c r="BS234" s="4">
        <v>290050</v>
      </c>
      <c r="BT234" s="4">
        <v>3.6181333949319079</v>
      </c>
      <c r="BU234" s="4">
        <v>0.27638560850209332</v>
      </c>
      <c r="BV234" s="4">
        <v>1</v>
      </c>
      <c r="BW234" s="4">
        <v>0</v>
      </c>
      <c r="BX234" s="4">
        <v>14.997419747675073</v>
      </c>
      <c r="BY234" s="4">
        <v>-16.208895844137814</v>
      </c>
      <c r="BZ234" s="4">
        <v>-2.1811864661372904</v>
      </c>
      <c r="CA234" s="4" t="e">
        <v>#N/A</v>
      </c>
      <c r="CB234" s="4" t="e">
        <v>#N/A</v>
      </c>
      <c r="CC234" s="4">
        <v>14.333333333333332</v>
      </c>
      <c r="CD234" s="4" t="s">
        <v>126</v>
      </c>
      <c r="CE234" s="4">
        <v>0.29987991534452468</v>
      </c>
      <c r="CF234" s="4">
        <v>13.045769548837411</v>
      </c>
      <c r="CG234" s="4">
        <v>2.2690361620049444</v>
      </c>
      <c r="CH234" s="4">
        <v>7.4885616010951492E-2</v>
      </c>
      <c r="CI234" s="4">
        <v>9.5297220430059337E-2</v>
      </c>
      <c r="CJ234" s="4" t="e">
        <v>#N/A</v>
      </c>
      <c r="CK234" s="4">
        <v>-41.951443734068782</v>
      </c>
      <c r="CL234" s="4">
        <v>14.333333333333332</v>
      </c>
      <c r="CM234" s="4">
        <v>50</v>
      </c>
      <c r="CN234" s="4" t="e">
        <v>#DIV/0!</v>
      </c>
      <c r="CO234" s="4">
        <v>195.20390792687442</v>
      </c>
      <c r="CP234" s="4" t="e">
        <v>#DIV/0!</v>
      </c>
      <c r="CQ234" s="4">
        <v>18217.835999999999</v>
      </c>
      <c r="CR234" s="4">
        <v>0.28606685336609572</v>
      </c>
      <c r="CS234" s="4">
        <v>7.0543450801389671E-2</v>
      </c>
      <c r="CT234" s="4">
        <v>0.15947637569846185</v>
      </c>
      <c r="CU234" s="4">
        <v>0.13881795812247552</v>
      </c>
      <c r="CV234" s="4">
        <v>0.60056230727371662</v>
      </c>
      <c r="CW234" s="4">
        <v>0.53061647518099553</v>
      </c>
      <c r="CX234" s="4">
        <v>0.87435269781072233</v>
      </c>
      <c r="CY234" s="4">
        <v>4.5841337459309566</v>
      </c>
      <c r="CZ234" s="4">
        <v>23.946905705912773</v>
      </c>
      <c r="DA234" s="4">
        <v>1</v>
      </c>
      <c r="DB234" s="4">
        <v>2.6952663066250757</v>
      </c>
      <c r="DC234" s="4">
        <v>-0.41951443734068783</v>
      </c>
    </row>
    <row r="235" spans="1:107" s="4" customFormat="1">
      <c r="A235" s="4">
        <v>234</v>
      </c>
      <c r="B235" s="4" t="s">
        <v>101</v>
      </c>
      <c r="C235" s="6">
        <v>40908</v>
      </c>
      <c r="D235" s="7">
        <v>2011</v>
      </c>
      <c r="E235" s="4">
        <v>0.74250000000000005</v>
      </c>
      <c r="F235" s="4">
        <v>14996</v>
      </c>
      <c r="G235" s="4">
        <v>5187</v>
      </c>
      <c r="H235" s="4">
        <v>23831</v>
      </c>
      <c r="I235" s="4">
        <v>50114</v>
      </c>
      <c r="J235" s="4">
        <v>0</v>
      </c>
      <c r="K235" s="4">
        <v>204038</v>
      </c>
      <c r="L235" s="4">
        <v>75180</v>
      </c>
      <c r="M235" s="4">
        <v>6876</v>
      </c>
      <c r="N235" s="4">
        <v>0</v>
      </c>
      <c r="O235" s="4">
        <v>203871</v>
      </c>
      <c r="P235" s="4">
        <v>209400</v>
      </c>
      <c r="Q235" s="4">
        <v>20298</v>
      </c>
      <c r="R235" s="4">
        <v>383432</v>
      </c>
      <c r="S235" s="4">
        <v>141750</v>
      </c>
      <c r="T235" s="4" t="e">
        <v>#N/A</v>
      </c>
      <c r="U235" s="4">
        <v>8183</v>
      </c>
      <c r="V235" s="4">
        <v>333318</v>
      </c>
      <c r="W235" s="4">
        <v>-8183</v>
      </c>
      <c r="X235" s="4">
        <v>24298</v>
      </c>
      <c r="Y235" s="4">
        <v>3039</v>
      </c>
      <c r="Z235" s="4" t="e">
        <v>#N/A</v>
      </c>
      <c r="AA235" s="4">
        <v>16115</v>
      </c>
      <c r="AB235" s="4">
        <v>0</v>
      </c>
      <c r="AC235" s="4">
        <v>354</v>
      </c>
      <c r="AD235" s="4">
        <v>84902</v>
      </c>
      <c r="AE235" s="4">
        <v>5.6879</v>
      </c>
      <c r="AF235" s="4">
        <v>1195347.0686000001</v>
      </c>
      <c r="AG235" s="4">
        <v>77975</v>
      </c>
      <c r="AH235" s="4">
        <v>4702</v>
      </c>
      <c r="AI235" s="4">
        <v>527</v>
      </c>
      <c r="AJ235" s="4">
        <v>84902</v>
      </c>
      <c r="AK235" s="4">
        <v>0</v>
      </c>
      <c r="AL235" s="4">
        <v>669</v>
      </c>
      <c r="AM235" s="4">
        <v>-966</v>
      </c>
      <c r="AN235" s="4">
        <v>0</v>
      </c>
      <c r="AO235" s="4">
        <v>82666</v>
      </c>
      <c r="AP235" s="4">
        <v>50647</v>
      </c>
      <c r="AQ235" s="4">
        <v>18.933</v>
      </c>
      <c r="AR235" s="4">
        <v>119655</v>
      </c>
      <c r="AS235" s="4">
        <v>383432</v>
      </c>
      <c r="AT235" s="4">
        <v>241013</v>
      </c>
      <c r="AU235" s="4">
        <v>11.652699999999999</v>
      </c>
      <c r="AV235" s="4">
        <v>15734</v>
      </c>
      <c r="AW235" s="4">
        <v>1942</v>
      </c>
      <c r="AX235" s="4">
        <v>-364</v>
      </c>
      <c r="AY235" s="4">
        <v>119655</v>
      </c>
      <c r="AZ235" s="4">
        <v>119655</v>
      </c>
      <c r="BA235" s="4">
        <v>176064</v>
      </c>
      <c r="BB235" s="4">
        <v>141608</v>
      </c>
      <c r="BC235" s="4">
        <v>135025</v>
      </c>
      <c r="BD235" s="4">
        <v>8202</v>
      </c>
      <c r="BE235" s="4">
        <v>87941</v>
      </c>
      <c r="BF235" s="8">
        <v>0.9119806840403879</v>
      </c>
      <c r="BG235" s="8">
        <v>0.61274294608293089</v>
      </c>
      <c r="BH235" s="5">
        <v>77975</v>
      </c>
      <c r="BI235" s="4">
        <v>3.5</v>
      </c>
      <c r="BJ235" s="5">
        <v>10627.071</v>
      </c>
      <c r="BK235" s="5">
        <v>18217.835999999999</v>
      </c>
      <c r="BL235" s="4">
        <v>3036.306</v>
      </c>
      <c r="BM235" s="5">
        <v>1195347.0686000001</v>
      </c>
      <c r="BN235" s="5">
        <v>1</v>
      </c>
      <c r="BO235" s="4">
        <v>394</v>
      </c>
      <c r="BP235" s="4">
        <v>0</v>
      </c>
      <c r="BQ235" s="4" t="s">
        <v>72</v>
      </c>
      <c r="BR235" s="4">
        <v>1</v>
      </c>
      <c r="BS235" s="4">
        <v>241013</v>
      </c>
      <c r="BT235" s="4">
        <v>4.9596788081970686</v>
      </c>
      <c r="BU235" s="4">
        <v>0.20162595979950521</v>
      </c>
      <c r="BV235" s="4">
        <v>1</v>
      </c>
      <c r="BW235" s="4">
        <v>0</v>
      </c>
      <c r="BX235" s="4">
        <v>31.206315591812888</v>
      </c>
      <c r="BY235" s="4">
        <v>16.992838158816078</v>
      </c>
      <c r="BZ235" s="4">
        <v>-8.6258251346987596</v>
      </c>
      <c r="CA235" s="4" t="e">
        <v>#N/A</v>
      </c>
      <c r="CB235" s="4" t="e">
        <v>#N/A</v>
      </c>
      <c r="CC235" s="4">
        <v>50</v>
      </c>
      <c r="CD235" s="4" t="s">
        <v>126</v>
      </c>
      <c r="CE235" s="4">
        <v>0.15225302745393005</v>
      </c>
      <c r="CF235" s="4">
        <v>12.856917569856211</v>
      </c>
      <c r="CG235" s="4">
        <v>3.119991456112166</v>
      </c>
      <c r="CH235" s="4">
        <v>5.2937678649669299E-2</v>
      </c>
      <c r="CI235" s="4" t="e">
        <v>#N/A</v>
      </c>
      <c r="CJ235" s="4" t="e">
        <v>#N/A</v>
      </c>
      <c r="CK235" s="4">
        <v>195.20390792687442</v>
      </c>
      <c r="CL235" s="4">
        <v>50</v>
      </c>
      <c r="CM235" s="4" t="e">
        <v>#DIV/0!</v>
      </c>
      <c r="CN235" s="4" t="e">
        <v>#DIV/0!</v>
      </c>
      <c r="CO235" s="4" t="e">
        <v>#DIV/0!</v>
      </c>
      <c r="CP235" s="4" t="e">
        <v>#DIV/0!</v>
      </c>
      <c r="CQ235" s="4">
        <v>12145.224</v>
      </c>
      <c r="CR235" s="4">
        <v>0.24900895073963572</v>
      </c>
      <c r="CS235" s="4">
        <v>0.1012617621899059</v>
      </c>
      <c r="CT235" s="4">
        <v>0.48372638054782491</v>
      </c>
      <c r="CU235" s="4">
        <v>5.68794909636368E-2</v>
      </c>
      <c r="CV235" s="4">
        <v>0.9119806840403879</v>
      </c>
      <c r="CW235" s="4">
        <v>0.53213607627949677</v>
      </c>
      <c r="CX235" s="4">
        <v>0.8458921303000253</v>
      </c>
      <c r="CY235" s="4">
        <v>0.81471668505020411</v>
      </c>
      <c r="CZ235" s="4">
        <v>49.646699555625631</v>
      </c>
      <c r="DA235" s="4">
        <v>1</v>
      </c>
      <c r="DB235" s="4">
        <v>2.7049876543209876</v>
      </c>
      <c r="DC235" s="4">
        <v>1.9520390792687441</v>
      </c>
    </row>
    <row r="236" spans="1:107" s="4" customFormat="1">
      <c r="A236" s="4">
        <v>235</v>
      </c>
      <c r="B236" s="4" t="s">
        <v>101</v>
      </c>
      <c r="C236" s="6">
        <v>40543</v>
      </c>
      <c r="D236" s="7">
        <v>2010</v>
      </c>
      <c r="E236" s="4">
        <v>0.6744</v>
      </c>
      <c r="F236" s="4">
        <v>7225</v>
      </c>
      <c r="G236" s="4">
        <v>2194</v>
      </c>
      <c r="H236" s="4">
        <v>10238</v>
      </c>
      <c r="I236" s="4">
        <v>57441</v>
      </c>
      <c r="J236" s="4">
        <v>0</v>
      </c>
      <c r="K236" s="4">
        <v>213669</v>
      </c>
      <c r="L236" s="4">
        <v>47074</v>
      </c>
      <c r="M236" s="4">
        <v>969</v>
      </c>
      <c r="N236" s="4">
        <v>0</v>
      </c>
      <c r="O236" s="4">
        <v>110810</v>
      </c>
      <c r="P236" s="4">
        <v>115861</v>
      </c>
      <c r="Q236" s="4">
        <v>25152</v>
      </c>
      <c r="R236" s="4">
        <v>285173</v>
      </c>
      <c r="S236" s="4">
        <v>117387</v>
      </c>
      <c r="T236" s="4" t="e">
        <v>#N/A</v>
      </c>
      <c r="U236" s="4">
        <v>6030</v>
      </c>
      <c r="V236" s="4">
        <v>227732</v>
      </c>
      <c r="W236" s="4">
        <v>-6030</v>
      </c>
      <c r="X236" s="4">
        <v>13257</v>
      </c>
      <c r="Y236" s="4">
        <v>1717</v>
      </c>
      <c r="Z236" s="4" t="e">
        <v>#N/A</v>
      </c>
      <c r="AA236" s="4">
        <v>7227</v>
      </c>
      <c r="AB236" s="4">
        <v>18718</v>
      </c>
      <c r="AC236" s="4">
        <v>341</v>
      </c>
      <c r="AD236" s="4">
        <v>14832</v>
      </c>
      <c r="AE236" s="4">
        <v>23.0107</v>
      </c>
      <c r="AF236" s="4">
        <v>1018452.2192000001</v>
      </c>
      <c r="AG236" s="4">
        <v>12107</v>
      </c>
      <c r="AH236" s="4">
        <v>3609</v>
      </c>
      <c r="AI236" s="4">
        <v>8</v>
      </c>
      <c r="AJ236" s="4">
        <v>14832</v>
      </c>
      <c r="AK236" s="4">
        <v>0</v>
      </c>
      <c r="AL236" s="4">
        <v>20667</v>
      </c>
      <c r="AM236" s="4">
        <v>20062</v>
      </c>
      <c r="AN236" s="4">
        <v>0</v>
      </c>
      <c r="AO236" s="4">
        <v>15684</v>
      </c>
      <c r="AP236" s="4">
        <v>34135</v>
      </c>
      <c r="AQ236" s="4">
        <v>13.077999999999999</v>
      </c>
      <c r="AR236" s="4">
        <v>40533</v>
      </c>
      <c r="AS236" s="4">
        <v>285173</v>
      </c>
      <c r="AT236" s="4">
        <v>147119</v>
      </c>
      <c r="AU236" s="4">
        <v>21.150300000000001</v>
      </c>
      <c r="AV236" s="4">
        <v>10804</v>
      </c>
      <c r="AW236" s="4">
        <v>337</v>
      </c>
      <c r="AX236" s="4">
        <v>-255</v>
      </c>
      <c r="AY236" s="4">
        <v>40533</v>
      </c>
      <c r="AZ236" s="4">
        <v>40533</v>
      </c>
      <c r="BA236" s="4">
        <v>117024</v>
      </c>
      <c r="BB236" s="4">
        <v>50231</v>
      </c>
      <c r="BC236" s="4">
        <v>51082</v>
      </c>
      <c r="BD236" s="4">
        <v>-27876</v>
      </c>
      <c r="BE236" s="4">
        <v>16549</v>
      </c>
      <c r="BF236" s="8">
        <v>0.32088577845093225</v>
      </c>
      <c r="BG236" s="8">
        <v>0.19510454205184449</v>
      </c>
      <c r="BH236" s="5">
        <v>12107</v>
      </c>
      <c r="BI236" s="4">
        <v>2.5</v>
      </c>
      <c r="BJ236" s="5">
        <v>7590.7650000000003</v>
      </c>
      <c r="BK236" s="5">
        <v>12145.224</v>
      </c>
      <c r="BL236" s="4">
        <v>3036.306</v>
      </c>
      <c r="BM236" s="5">
        <v>1018452.2192000001</v>
      </c>
      <c r="BN236" s="5">
        <v>1</v>
      </c>
      <c r="BO236" s="4">
        <v>328.02</v>
      </c>
      <c r="BP236" s="4">
        <v>0</v>
      </c>
      <c r="BQ236" s="4" t="s">
        <v>72</v>
      </c>
      <c r="BR236" s="4">
        <v>1</v>
      </c>
      <c r="BS236" s="4">
        <v>147119</v>
      </c>
      <c r="BT236" s="4">
        <v>6.9226423453122985</v>
      </c>
      <c r="BU236" s="4">
        <v>0.14445351212996796</v>
      </c>
      <c r="BV236" s="4" t="e">
        <v>#N/A</v>
      </c>
      <c r="BW236" s="4" t="e">
        <v>#N/A</v>
      </c>
      <c r="BX236" s="4">
        <v>14.213477432996813</v>
      </c>
      <c r="BY236" s="4">
        <v>37.740232440496669</v>
      </c>
      <c r="BZ236" s="4">
        <v>1.3941095173343552</v>
      </c>
      <c r="CA236" s="4" t="e">
        <v>#N/A</v>
      </c>
      <c r="CB236" s="4" t="e">
        <v>#N/A</v>
      </c>
      <c r="CC236" s="4" t="e">
        <v>#DIV/0!</v>
      </c>
      <c r="CD236" s="4" t="e">
        <v>#N/A</v>
      </c>
      <c r="CE236" s="4">
        <v>0.29963792465398564</v>
      </c>
      <c r="CF236" s="4">
        <v>12.56085129263402</v>
      </c>
      <c r="CG236" s="4">
        <v>3.4925083865583346</v>
      </c>
      <c r="CH236" s="4">
        <v>8.8199093182033367E-2</v>
      </c>
      <c r="CI236" s="4" t="e">
        <v>#N/A</v>
      </c>
      <c r="CJ236" s="4" t="e">
        <v>#N/A</v>
      </c>
      <c r="CK236" s="4" t="e">
        <v>#DIV/0!</v>
      </c>
      <c r="CL236" s="4" t="e">
        <v>#DIV/0!</v>
      </c>
      <c r="CM236" s="4" t="e">
        <v>#DIV/0!</v>
      </c>
      <c r="CN236" s="4" t="e">
        <v>#DIV/0!</v>
      </c>
      <c r="CO236" s="4" t="e">
        <v>#DIV/0!</v>
      </c>
      <c r="CP236" s="4" t="e">
        <v>#DIV/0!</v>
      </c>
      <c r="CQ236" s="4" t="e">
        <v>#DIV/0!</v>
      </c>
      <c r="CR236" s="4">
        <v>0.25327082157146713</v>
      </c>
      <c r="CS236" s="4">
        <v>6.1236512573069682E-2</v>
      </c>
      <c r="CT236" s="4" t="e">
        <v>#N/A</v>
      </c>
      <c r="CU236" s="4">
        <v>0.23010711553175212</v>
      </c>
      <c r="CV236" s="4">
        <v>0.32088577845093225</v>
      </c>
      <c r="CW236" s="4">
        <v>0.74926097491698018</v>
      </c>
      <c r="CX236" s="4">
        <v>0.75319979064566778</v>
      </c>
      <c r="CY236" s="4">
        <v>3.7457248172094992</v>
      </c>
      <c r="CZ236" s="4">
        <v>27.551166062847081</v>
      </c>
      <c r="DA236" s="4">
        <v>1</v>
      </c>
      <c r="DB236" s="4">
        <v>2.429340557301916</v>
      </c>
      <c r="DC236" s="4">
        <v>-1.713873086880713</v>
      </c>
    </row>
    <row r="237" spans="1:107" s="4" customFormat="1">
      <c r="A237" s="4">
        <v>236</v>
      </c>
      <c r="B237" s="4" t="s">
        <v>102</v>
      </c>
      <c r="C237" s="6">
        <v>44561</v>
      </c>
      <c r="D237" s="7">
        <v>2021</v>
      </c>
      <c r="E237" s="4">
        <v>1.1019000000000001</v>
      </c>
      <c r="F237" s="4">
        <v>6611</v>
      </c>
      <c r="G237" s="4">
        <v>59417</v>
      </c>
      <c r="H237" s="4">
        <v>108037</v>
      </c>
      <c r="I237" s="4">
        <v>123936</v>
      </c>
      <c r="J237" s="4">
        <v>1171</v>
      </c>
      <c r="K237" s="4">
        <v>76358</v>
      </c>
      <c r="L237" s="4">
        <v>85347</v>
      </c>
      <c r="M237" s="4">
        <v>75</v>
      </c>
      <c r="N237" s="4">
        <v>0</v>
      </c>
      <c r="O237" s="4">
        <v>-112124</v>
      </c>
      <c r="P237" s="4">
        <v>-104328</v>
      </c>
      <c r="Q237" s="4">
        <v>19236</v>
      </c>
      <c r="R237" s="4">
        <v>241338</v>
      </c>
      <c r="S237" s="4">
        <v>210730</v>
      </c>
      <c r="T237" s="4">
        <v>0</v>
      </c>
      <c r="U237" s="4">
        <v>8686</v>
      </c>
      <c r="V237" s="4">
        <v>117402</v>
      </c>
      <c r="W237" s="4">
        <v>-8686</v>
      </c>
      <c r="X237" s="4">
        <v>15901</v>
      </c>
      <c r="Y237" s="4">
        <v>3331</v>
      </c>
      <c r="Z237" s="4" t="e">
        <v>#N/A</v>
      </c>
      <c r="AA237" s="4">
        <v>7215</v>
      </c>
      <c r="AB237" s="4" t="e">
        <v>#N/A</v>
      </c>
      <c r="AC237" s="4" t="e">
        <v>#N/A</v>
      </c>
      <c r="AD237" s="4">
        <v>-22283</v>
      </c>
      <c r="AE237" s="4" t="e">
        <v>#N/A</v>
      </c>
      <c r="AF237" s="4" t="e">
        <v>#N/A</v>
      </c>
      <c r="AG237" s="4">
        <v>-20794</v>
      </c>
      <c r="AH237" s="4">
        <v>-47</v>
      </c>
      <c r="AI237" s="4" t="e">
        <v>#N/A</v>
      </c>
      <c r="AJ237" s="4">
        <v>-22283</v>
      </c>
      <c r="AK237" s="4">
        <v>0</v>
      </c>
      <c r="AL237" s="4">
        <v>0</v>
      </c>
      <c r="AM237" s="4">
        <v>-56968</v>
      </c>
      <c r="AN237" s="4" t="e">
        <v>#N/A</v>
      </c>
      <c r="AO237" s="4">
        <v>-20841</v>
      </c>
      <c r="AP237" s="4">
        <v>66298</v>
      </c>
      <c r="AQ237" s="4" t="e">
        <v>#N/A</v>
      </c>
      <c r="AR237" s="4">
        <v>-56779</v>
      </c>
      <c r="AS237" s="4">
        <v>240167</v>
      </c>
      <c r="AT237" s="4">
        <v>30608</v>
      </c>
      <c r="AU237" s="4" t="e">
        <v>#N/A</v>
      </c>
      <c r="AV237" s="4">
        <v>2</v>
      </c>
      <c r="AW237" s="4" t="e">
        <v>#N/A</v>
      </c>
      <c r="AX237" s="4">
        <v>0</v>
      </c>
      <c r="AY237" s="4">
        <v>-56779</v>
      </c>
      <c r="AZ237" s="4">
        <v>-56779</v>
      </c>
      <c r="BA237" s="4">
        <v>178215</v>
      </c>
      <c r="BB237" s="4">
        <v>-58856</v>
      </c>
      <c r="BC237" s="4">
        <v>-56777</v>
      </c>
      <c r="BD237" s="4">
        <v>42650</v>
      </c>
      <c r="BE237" s="4" t="e">
        <v>#N/A</v>
      </c>
      <c r="BF237" s="8">
        <v>0.92566324554608825</v>
      </c>
      <c r="BG237" s="8">
        <v>0.87232119803769692</v>
      </c>
      <c r="BH237" s="5">
        <v>-20794</v>
      </c>
      <c r="BI237" s="4">
        <v>0</v>
      </c>
      <c r="BJ237" s="5">
        <v>0</v>
      </c>
      <c r="BK237" s="5">
        <v>0</v>
      </c>
      <c r="BL237" s="4">
        <v>216.31</v>
      </c>
      <c r="BM237" s="5">
        <v>471339.49</v>
      </c>
      <c r="BN237" s="5">
        <v>0</v>
      </c>
      <c r="BO237" s="4">
        <v>2179</v>
      </c>
      <c r="BP237" s="4">
        <v>0</v>
      </c>
      <c r="BQ237" s="4" t="s">
        <v>69</v>
      </c>
      <c r="BR237" s="4">
        <v>0</v>
      </c>
      <c r="BS237" s="4">
        <v>30608</v>
      </c>
      <c r="BT237" s="4" t="e">
        <v>#N/A</v>
      </c>
      <c r="BU237" s="4" t="e">
        <v>#N/A</v>
      </c>
      <c r="BV237" s="4">
        <v>0</v>
      </c>
      <c r="BW237" s="4">
        <v>0</v>
      </c>
      <c r="BX237" s="4">
        <v>-23.526755007499855</v>
      </c>
      <c r="BY237" s="4">
        <v>-9.1264652424165469</v>
      </c>
      <c r="BZ237" s="4" t="e">
        <v>#N/A</v>
      </c>
      <c r="CA237" s="4" t="e">
        <v>#N/A</v>
      </c>
      <c r="CB237" s="4" t="e">
        <v>#N/A</v>
      </c>
      <c r="CC237" s="4" t="e">
        <v>#DIV/0!</v>
      </c>
      <c r="CD237" s="4" t="s">
        <v>127</v>
      </c>
      <c r="CE237" s="4">
        <v>0</v>
      </c>
      <c r="CF237" s="4">
        <v>12.39395371952936</v>
      </c>
      <c r="CG237" s="4">
        <v>1.9530264193786309</v>
      </c>
      <c r="CH237" s="4">
        <v>7.9705641051139892E-2</v>
      </c>
      <c r="CI237" s="4">
        <v>0.14126711722334634</v>
      </c>
      <c r="CJ237" s="4" t="e">
        <v>#N/A</v>
      </c>
      <c r="CK237" s="4">
        <v>155.02605102407472</v>
      </c>
      <c r="CL237" s="4" t="e">
        <v>#DIV/0!</v>
      </c>
      <c r="CM237" s="4" t="e">
        <v>#DIV/0!</v>
      </c>
      <c r="CN237" s="4" t="e">
        <v>#DIV/0!</v>
      </c>
      <c r="CO237" s="4" t="e">
        <v>#DIV/0!</v>
      </c>
      <c r="CP237" s="4" t="e">
        <v>#DIV/0!</v>
      </c>
      <c r="CQ237" s="4">
        <v>0</v>
      </c>
      <c r="CR237" s="4">
        <v>0.43334659274544413</v>
      </c>
      <c r="CS237" s="4">
        <v>0.47505158740024367</v>
      </c>
      <c r="CT237" s="4">
        <v>0.75619188895658396</v>
      </c>
      <c r="CU237" s="4">
        <v>2.2551700974041554E-3</v>
      </c>
      <c r="CV237" s="4">
        <v>0.92566324554608825</v>
      </c>
      <c r="CW237" s="4">
        <v>0.31639443436176651</v>
      </c>
      <c r="CX237" s="4">
        <v>-3.6632253005750131</v>
      </c>
      <c r="CY237" s="4" t="e">
        <v>#N/A</v>
      </c>
      <c r="CZ237" s="4">
        <v>-185.50378985886042</v>
      </c>
      <c r="DA237" s="4">
        <v>1</v>
      </c>
      <c r="DB237" s="4">
        <v>1.145247473069805</v>
      </c>
      <c r="DC237" s="4">
        <v>1.5502605102407474</v>
      </c>
    </row>
    <row r="238" spans="1:107" s="4" customFormat="1">
      <c r="A238" s="4">
        <v>237</v>
      </c>
      <c r="B238" s="4" t="s">
        <v>102</v>
      </c>
      <c r="C238" s="6">
        <v>44196</v>
      </c>
      <c r="D238" s="7">
        <v>2020</v>
      </c>
      <c r="E238" s="4">
        <v>0.2382</v>
      </c>
      <c r="F238" s="4">
        <v>3405</v>
      </c>
      <c r="G238" s="4">
        <v>32437</v>
      </c>
      <c r="H238" s="4">
        <v>103702</v>
      </c>
      <c r="I238" s="4">
        <v>60211</v>
      </c>
      <c r="J238" s="4">
        <v>317</v>
      </c>
      <c r="K238" s="4">
        <v>30120</v>
      </c>
      <c r="L238" s="4">
        <v>14590</v>
      </c>
      <c r="M238" s="4">
        <v>0</v>
      </c>
      <c r="N238" s="4">
        <v>0</v>
      </c>
      <c r="O238" s="4">
        <v>-55345</v>
      </c>
      <c r="P238" s="4">
        <v>-54193</v>
      </c>
      <c r="Q238" s="4">
        <v>10348</v>
      </c>
      <c r="R238" s="4">
        <v>154608</v>
      </c>
      <c r="S238" s="4">
        <v>75351</v>
      </c>
      <c r="T238" s="4">
        <v>0</v>
      </c>
      <c r="U238" s="4">
        <v>2006</v>
      </c>
      <c r="V238" s="4">
        <v>94397</v>
      </c>
      <c r="W238" s="4">
        <v>-2006</v>
      </c>
      <c r="X238" s="4">
        <v>10093</v>
      </c>
      <c r="Y238" s="4">
        <v>1561</v>
      </c>
      <c r="Z238" s="4">
        <v>0</v>
      </c>
      <c r="AA238" s="4">
        <v>8087</v>
      </c>
      <c r="AB238" s="4" t="e">
        <v>#N/A</v>
      </c>
      <c r="AC238" s="4">
        <v>90480</v>
      </c>
      <c r="AD238" s="4">
        <v>-5516</v>
      </c>
      <c r="AE238" s="4" t="e">
        <v>#N/A</v>
      </c>
      <c r="AF238" s="4" t="e">
        <v>#N/A</v>
      </c>
      <c r="AG238" s="4">
        <v>-9407</v>
      </c>
      <c r="AH238" s="4">
        <v>324</v>
      </c>
      <c r="AI238" s="4" t="e">
        <v>#N/A</v>
      </c>
      <c r="AJ238" s="4">
        <v>-5516</v>
      </c>
      <c r="AK238" s="4">
        <v>0</v>
      </c>
      <c r="AL238" s="4">
        <v>0</v>
      </c>
      <c r="AM238" s="4">
        <v>1366</v>
      </c>
      <c r="AN238" s="4">
        <v>0</v>
      </c>
      <c r="AO238" s="4">
        <v>-9083</v>
      </c>
      <c r="AP238" s="4">
        <v>37751</v>
      </c>
      <c r="AQ238" s="4" t="e">
        <v>#N/A</v>
      </c>
      <c r="AR238" s="4">
        <v>-22264</v>
      </c>
      <c r="AS238" s="4">
        <v>154291</v>
      </c>
      <c r="AT238" s="4">
        <v>79257</v>
      </c>
      <c r="AU238" s="4" t="e">
        <v>#N/A</v>
      </c>
      <c r="AV238" s="4">
        <v>230</v>
      </c>
      <c r="AW238" s="4" t="e">
        <v>#N/A</v>
      </c>
      <c r="AX238" s="4">
        <v>0</v>
      </c>
      <c r="AY238" s="4">
        <v>-22264</v>
      </c>
      <c r="AZ238" s="4">
        <v>-22264</v>
      </c>
      <c r="BA238" s="4">
        <v>104350</v>
      </c>
      <c r="BB238" s="4">
        <v>-17323</v>
      </c>
      <c r="BC238" s="4">
        <v>-22034</v>
      </c>
      <c r="BD238" s="4">
        <v>64597</v>
      </c>
      <c r="BE238" s="4">
        <v>-3955</v>
      </c>
      <c r="BF238" s="8">
        <v>1.7788610054641179</v>
      </c>
      <c r="BG238" s="8">
        <v>1.7223098769327865</v>
      </c>
      <c r="BH238" s="5">
        <v>-9407</v>
      </c>
      <c r="BI238" s="4">
        <v>0</v>
      </c>
      <c r="BJ238" s="5">
        <v>0</v>
      </c>
      <c r="BK238" s="5">
        <v>0</v>
      </c>
      <c r="BL238" s="4">
        <v>203.923</v>
      </c>
      <c r="BM238" s="5">
        <v>657651.67500000005</v>
      </c>
      <c r="BN238" s="5">
        <v>0</v>
      </c>
      <c r="BO238" s="4">
        <v>3225</v>
      </c>
      <c r="BP238" s="4">
        <v>0</v>
      </c>
      <c r="BQ238" s="4" t="s">
        <v>69</v>
      </c>
      <c r="BR238" s="4">
        <v>0</v>
      </c>
      <c r="BS238" s="4">
        <v>79257</v>
      </c>
      <c r="BT238" s="4" t="e">
        <v>#N/A</v>
      </c>
      <c r="BU238" s="4" t="e">
        <v>#N/A</v>
      </c>
      <c r="BV238" s="4" t="e">
        <v>#N/A</v>
      </c>
      <c r="BW238" s="4" t="e">
        <v>#N/A</v>
      </c>
      <c r="BX238" s="4">
        <v>-14.400289765083308</v>
      </c>
      <c r="BY238" s="4">
        <v>-46.388934396810761</v>
      </c>
      <c r="BZ238" s="4" t="e">
        <v>#N/A</v>
      </c>
      <c r="CA238" s="4" t="e">
        <v>#N/A</v>
      </c>
      <c r="CB238" s="4" t="e">
        <v>#N/A</v>
      </c>
      <c r="CC238" s="4">
        <v>-100</v>
      </c>
      <c r="CD238" s="4" t="e">
        <v>#N/A</v>
      </c>
      <c r="CE238" s="4">
        <v>0</v>
      </c>
      <c r="CF238" s="4">
        <v>11.94864816023909</v>
      </c>
      <c r="CG238" s="4">
        <v>4.2536717052157718</v>
      </c>
      <c r="CH238" s="4">
        <v>6.693055986753596E-2</v>
      </c>
      <c r="CI238" s="4" t="e">
        <v>#N/A</v>
      </c>
      <c r="CJ238" s="4" t="e">
        <v>#N/A</v>
      </c>
      <c r="CK238" s="4" t="e">
        <v>#DIV/0!</v>
      </c>
      <c r="CL238" s="4" t="e">
        <v>#DIV/0!</v>
      </c>
      <c r="CM238" s="4" t="e">
        <v>#DIV/0!</v>
      </c>
      <c r="CN238" s="4" t="e">
        <v>#DIV/0!</v>
      </c>
      <c r="CO238" s="4" t="e">
        <v>#DIV/0!</v>
      </c>
      <c r="CP238" s="4" t="e">
        <v>#DIV/0!</v>
      </c>
      <c r="CQ238" s="4" t="e">
        <v>#DIV/0!</v>
      </c>
      <c r="CR238" s="4">
        <v>0.16129825106074719</v>
      </c>
      <c r="CS238" s="4">
        <v>0.69276492807616685</v>
      </c>
      <c r="CT238" s="4" t="e">
        <v>#N/A</v>
      </c>
      <c r="CU238" s="4">
        <v>-3.5671033799405484E-2</v>
      </c>
      <c r="CV238" s="4">
        <v>1.7788610054641179</v>
      </c>
      <c r="CW238" s="4">
        <v>0.1948152747593915</v>
      </c>
      <c r="CX238" s="4">
        <v>-0.69829794213760299</v>
      </c>
      <c r="CY238" s="4">
        <v>19.915044247787609</v>
      </c>
      <c r="CZ238" s="4">
        <v>-28.090894179693908</v>
      </c>
      <c r="DA238" s="4">
        <v>1</v>
      </c>
      <c r="DB238" s="4">
        <v>2.0518374009634908</v>
      </c>
      <c r="DC238" s="4">
        <v>-1.1716616421351302</v>
      </c>
    </row>
    <row r="239" spans="1:107" s="4" customFormat="1">
      <c r="A239" s="4">
        <v>238</v>
      </c>
      <c r="B239" s="4" t="s">
        <v>103</v>
      </c>
      <c r="C239" s="6">
        <v>44561</v>
      </c>
      <c r="D239" s="7">
        <v>2021</v>
      </c>
      <c r="E239" s="4">
        <v>0.58689999999999998</v>
      </c>
      <c r="F239" s="4">
        <v>32674</v>
      </c>
      <c r="G239" s="4">
        <v>16643</v>
      </c>
      <c r="H239" s="4">
        <v>21710</v>
      </c>
      <c r="I239" s="4">
        <v>66375</v>
      </c>
      <c r="J239" s="4">
        <v>1756</v>
      </c>
      <c r="K239" s="4">
        <v>391386</v>
      </c>
      <c r="L239" s="4">
        <v>160229</v>
      </c>
      <c r="M239" s="4">
        <v>0</v>
      </c>
      <c r="N239" s="4">
        <v>0</v>
      </c>
      <c r="O239" s="4">
        <v>148193</v>
      </c>
      <c r="P239" s="4">
        <v>156671</v>
      </c>
      <c r="Q239" s="4">
        <v>13668</v>
      </c>
      <c r="R239" s="4">
        <v>405447</v>
      </c>
      <c r="S239" s="4">
        <v>240804</v>
      </c>
      <c r="T239" s="4">
        <v>0</v>
      </c>
      <c r="U239" s="4">
        <v>16270</v>
      </c>
      <c r="V239" s="4">
        <v>339072</v>
      </c>
      <c r="W239" s="4">
        <v>-16270</v>
      </c>
      <c r="X239" s="4">
        <v>41510</v>
      </c>
      <c r="Y239" s="4">
        <v>8570</v>
      </c>
      <c r="Z239" s="4" t="e">
        <v>#N/A</v>
      </c>
      <c r="AA239" s="4">
        <v>25240</v>
      </c>
      <c r="AB239" s="4" t="e">
        <v>#N/A</v>
      </c>
      <c r="AC239" s="4">
        <v>0</v>
      </c>
      <c r="AD239" s="4">
        <v>54032</v>
      </c>
      <c r="AE239" s="4">
        <v>19.122299999999999</v>
      </c>
      <c r="AF239" s="4">
        <v>755373.5</v>
      </c>
      <c r="AG239" s="4">
        <v>41840</v>
      </c>
      <c r="AH239" s="4">
        <v>9891</v>
      </c>
      <c r="AI239" s="4">
        <v>737</v>
      </c>
      <c r="AJ239" s="4">
        <v>54032</v>
      </c>
      <c r="AK239" s="4">
        <v>0</v>
      </c>
      <c r="AL239" s="4">
        <v>106</v>
      </c>
      <c r="AM239" s="4">
        <v>-18735</v>
      </c>
      <c r="AN239" s="4">
        <v>0</v>
      </c>
      <c r="AO239" s="4">
        <v>51725</v>
      </c>
      <c r="AP239" s="4">
        <v>127924</v>
      </c>
      <c r="AQ239" s="4">
        <v>1004.2147</v>
      </c>
      <c r="AR239" s="4">
        <v>129697</v>
      </c>
      <c r="AS239" s="4">
        <v>403691</v>
      </c>
      <c r="AT239" s="4">
        <v>164537</v>
      </c>
      <c r="AU239" s="4">
        <v>18.9816</v>
      </c>
      <c r="AV239" s="4">
        <v>30381</v>
      </c>
      <c r="AW239" s="4">
        <v>4058</v>
      </c>
      <c r="AX239" s="4">
        <v>-23</v>
      </c>
      <c r="AY239" s="4">
        <v>129697</v>
      </c>
      <c r="AZ239" s="4">
        <v>129697</v>
      </c>
      <c r="BA239" s="4">
        <v>420488</v>
      </c>
      <c r="BB239" s="4">
        <v>164134</v>
      </c>
      <c r="BC239" s="4">
        <v>160055</v>
      </c>
      <c r="BD239" s="4">
        <v>60807</v>
      </c>
      <c r="BE239" s="4">
        <v>62602</v>
      </c>
      <c r="BF239" s="8">
        <v>0.81934463276836156</v>
      </c>
      <c r="BG239" s="8">
        <v>0.32708097928436913</v>
      </c>
      <c r="BH239" s="5">
        <v>41840</v>
      </c>
      <c r="BI239" s="4">
        <v>234</v>
      </c>
      <c r="BJ239" s="5">
        <v>30303</v>
      </c>
      <c r="BK239" s="5">
        <v>64102.5</v>
      </c>
      <c r="BL239" s="4">
        <v>129.5</v>
      </c>
      <c r="BM239" s="5">
        <v>755373.5</v>
      </c>
      <c r="BN239" s="5">
        <v>1</v>
      </c>
      <c r="BO239" s="4">
        <v>5864</v>
      </c>
      <c r="BP239" s="4">
        <v>0</v>
      </c>
      <c r="BQ239" s="4" t="s">
        <v>67</v>
      </c>
      <c r="BR239" s="4">
        <v>1</v>
      </c>
      <c r="BS239" s="4">
        <v>164537</v>
      </c>
      <c r="BT239" s="4">
        <v>4.5909035657633241</v>
      </c>
      <c r="BU239" s="4">
        <v>0.217822044326416</v>
      </c>
      <c r="BV239" s="4">
        <v>1</v>
      </c>
      <c r="BW239" s="4">
        <v>0</v>
      </c>
      <c r="BX239" s="4">
        <v>31.988644631727453</v>
      </c>
      <c r="BY239" s="4">
        <v>26.697692247799051</v>
      </c>
      <c r="BZ239" s="4" t="e">
        <v>#N/A</v>
      </c>
      <c r="CA239" s="4">
        <v>-1.5922023760178252</v>
      </c>
      <c r="CB239" s="4" t="e">
        <v>#N/A</v>
      </c>
      <c r="CC239" s="4">
        <v>43.478260869565212</v>
      </c>
      <c r="CD239" s="4" t="s">
        <v>126</v>
      </c>
      <c r="CE239" s="4">
        <v>0.49424813218501584</v>
      </c>
      <c r="CF239" s="4">
        <v>12.91274544115924</v>
      </c>
      <c r="CG239" s="4">
        <v>1.8729649004678786</v>
      </c>
      <c r="CH239" s="4">
        <v>3.3710941257426991E-2</v>
      </c>
      <c r="CI239" s="4">
        <v>4.5172539565085587E-2</v>
      </c>
      <c r="CJ239" s="4">
        <v>102.22459307064926</v>
      </c>
      <c r="CK239" s="4">
        <v>665.987479329081</v>
      </c>
      <c r="CL239" s="4">
        <v>43.478260869565212</v>
      </c>
      <c r="CM239" s="4">
        <v>76.92307692307692</v>
      </c>
      <c r="CN239" s="4">
        <v>10.169491525423723</v>
      </c>
      <c r="CO239" s="4">
        <v>-65.689274352063862</v>
      </c>
      <c r="CP239" s="4">
        <v>123.61230685577054</v>
      </c>
      <c r="CQ239" s="4">
        <v>44677.5</v>
      </c>
      <c r="CR239" s="4">
        <v>0.42890192799552102</v>
      </c>
      <c r="CS239" s="4">
        <v>0.13413343790927051</v>
      </c>
      <c r="CT239" s="4">
        <v>1.172216467711535</v>
      </c>
      <c r="CU239" s="4">
        <v>0.19122281295311744</v>
      </c>
      <c r="CV239" s="4">
        <v>0.81934463276836156</v>
      </c>
      <c r="CW239" s="4">
        <v>0.96531975819280946</v>
      </c>
      <c r="CX239" s="4">
        <v>0.90066671933972298</v>
      </c>
      <c r="CY239" s="4">
        <v>2.4310245679051787</v>
      </c>
      <c r="CZ239" s="4">
        <v>78.825431361942904</v>
      </c>
      <c r="DA239" s="4">
        <v>1</v>
      </c>
      <c r="DB239" s="4">
        <v>1.683722031195495</v>
      </c>
      <c r="DC239" s="4">
        <v>6.6598747932908102</v>
      </c>
    </row>
    <row r="240" spans="1:107" s="4" customFormat="1">
      <c r="A240" s="4">
        <v>239</v>
      </c>
      <c r="B240" s="4" t="s">
        <v>103</v>
      </c>
      <c r="C240" s="6">
        <v>44196</v>
      </c>
      <c r="D240" s="7">
        <v>2020</v>
      </c>
      <c r="E240" s="4">
        <v>0.57779999999999998</v>
      </c>
      <c r="F240" s="4">
        <v>10863</v>
      </c>
      <c r="G240" s="4">
        <v>12230</v>
      </c>
      <c r="H240" s="4">
        <v>8460</v>
      </c>
      <c r="I240" s="4">
        <v>91787</v>
      </c>
      <c r="J240" s="4">
        <v>1621</v>
      </c>
      <c r="K240" s="4">
        <v>356401</v>
      </c>
      <c r="L240" s="4">
        <v>107446</v>
      </c>
      <c r="M240" s="4">
        <v>0</v>
      </c>
      <c r="N240" s="4">
        <v>0</v>
      </c>
      <c r="O240" s="4">
        <v>90757</v>
      </c>
      <c r="P240" s="4">
        <v>99621</v>
      </c>
      <c r="Q240" s="4">
        <v>56106</v>
      </c>
      <c r="R240" s="4">
        <v>320018</v>
      </c>
      <c r="S240" s="4">
        <v>212402</v>
      </c>
      <c r="T240" s="4">
        <v>0</v>
      </c>
      <c r="U240" s="4">
        <v>13518</v>
      </c>
      <c r="V240" s="4">
        <v>228231</v>
      </c>
      <c r="W240" s="4">
        <v>-13518</v>
      </c>
      <c r="X240" s="4">
        <v>17384</v>
      </c>
      <c r="Y240" s="4">
        <v>7387</v>
      </c>
      <c r="Z240" s="4">
        <v>0</v>
      </c>
      <c r="AA240" s="4">
        <v>3866</v>
      </c>
      <c r="AB240" s="4" t="e">
        <v>#N/A</v>
      </c>
      <c r="AC240" s="4">
        <v>0</v>
      </c>
      <c r="AD240" s="4">
        <v>13999</v>
      </c>
      <c r="AE240" s="4">
        <v>40.024999999999999</v>
      </c>
      <c r="AF240" s="4">
        <v>405723.5</v>
      </c>
      <c r="AG240" s="4">
        <v>12968</v>
      </c>
      <c r="AH240" s="4">
        <v>8651</v>
      </c>
      <c r="AI240" s="4">
        <v>1037</v>
      </c>
      <c r="AJ240" s="4">
        <v>13999</v>
      </c>
      <c r="AK240" s="4">
        <v>0</v>
      </c>
      <c r="AL240" s="4">
        <v>129</v>
      </c>
      <c r="AM240" s="4">
        <v>11076</v>
      </c>
      <c r="AN240" s="4">
        <v>0</v>
      </c>
      <c r="AO240" s="4">
        <v>21614</v>
      </c>
      <c r="AP240" s="4">
        <v>58891</v>
      </c>
      <c r="AQ240" s="4">
        <v>132.0402</v>
      </c>
      <c r="AR240" s="4">
        <v>16932</v>
      </c>
      <c r="AS240" s="4">
        <v>318397</v>
      </c>
      <c r="AT240" s="4">
        <v>107487</v>
      </c>
      <c r="AU240" s="4">
        <v>36.554200000000002</v>
      </c>
      <c r="AV240" s="4">
        <v>9749</v>
      </c>
      <c r="AW240" s="4">
        <v>4282</v>
      </c>
      <c r="AX240" s="4">
        <v>-11</v>
      </c>
      <c r="AY240" s="4">
        <v>16932</v>
      </c>
      <c r="AZ240" s="4">
        <v>16932</v>
      </c>
      <c r="BA240" s="4">
        <v>253879</v>
      </c>
      <c r="BB240" s="4">
        <v>59033</v>
      </c>
      <c r="BC240" s="4">
        <v>26670</v>
      </c>
      <c r="BD240" s="4">
        <v>-24157</v>
      </c>
      <c r="BE240" s="4">
        <v>21386</v>
      </c>
      <c r="BF240" s="8">
        <v>0.21052000828003967</v>
      </c>
      <c r="BG240" s="8">
        <v>9.2169915129593522E-2</v>
      </c>
      <c r="BH240" s="5">
        <v>12968</v>
      </c>
      <c r="BI240" s="4">
        <v>186</v>
      </c>
      <c r="BJ240" s="5">
        <v>24087</v>
      </c>
      <c r="BK240" s="5">
        <v>44677.5</v>
      </c>
      <c r="BL240" s="4">
        <v>129.5</v>
      </c>
      <c r="BM240" s="5">
        <v>405723.5</v>
      </c>
      <c r="BN240" s="5">
        <v>1</v>
      </c>
      <c r="BO240" s="4">
        <v>3140</v>
      </c>
      <c r="BP240" s="4">
        <v>0</v>
      </c>
      <c r="BQ240" s="4" t="s">
        <v>67</v>
      </c>
      <c r="BR240" s="4">
        <v>2</v>
      </c>
      <c r="BS240" s="4">
        <v>107487</v>
      </c>
      <c r="BT240" s="4">
        <v>3.7746285597328049</v>
      </c>
      <c r="BU240" s="4">
        <v>0.26492672965702013</v>
      </c>
      <c r="BV240" s="4">
        <v>1</v>
      </c>
      <c r="BW240" s="4">
        <v>0</v>
      </c>
      <c r="BX240" s="4">
        <v>5.2909523839284036</v>
      </c>
      <c r="BY240" s="4">
        <v>-11.016243745884136</v>
      </c>
      <c r="BZ240" s="4" t="e">
        <v>#N/A</v>
      </c>
      <c r="CA240" s="4">
        <v>-3.2732491845145906</v>
      </c>
      <c r="CB240" s="4" t="e">
        <v>#N/A</v>
      </c>
      <c r="CC240" s="4">
        <v>76.92307692307692</v>
      </c>
      <c r="CD240" s="4" t="s">
        <v>126</v>
      </c>
      <c r="CE240" s="4">
        <v>1</v>
      </c>
      <c r="CF240" s="4">
        <v>12.676132523193937</v>
      </c>
      <c r="CG240" s="4">
        <v>1.2706472760907199</v>
      </c>
      <c r="CH240" s="4">
        <v>0.17532138817191534</v>
      </c>
      <c r="CI240" s="4">
        <v>4.4189502944625106E-2</v>
      </c>
      <c r="CJ240" s="4">
        <v>122.39131967071772</v>
      </c>
      <c r="CK240" s="4">
        <v>-65.689274352063862</v>
      </c>
      <c r="CL240" s="4">
        <v>76.92307692307692</v>
      </c>
      <c r="CM240" s="4">
        <v>10.169491525423723</v>
      </c>
      <c r="CN240" s="4">
        <v>110.71428571428572</v>
      </c>
      <c r="CO240" s="4">
        <v>123.61230685577054</v>
      </c>
      <c r="CP240" s="4">
        <v>-12.884380057632338</v>
      </c>
      <c r="CQ240" s="4">
        <v>25252.5</v>
      </c>
      <c r="CR240" s="4">
        <v>0.5110712522420614</v>
      </c>
      <c r="CS240" s="4">
        <v>6.0380978569955439E-2</v>
      </c>
      <c r="CT240" s="4">
        <v>0.10818185239546874</v>
      </c>
      <c r="CU240" s="4">
        <v>0.40024983806791892</v>
      </c>
      <c r="CV240" s="4">
        <v>0.21052000828003967</v>
      </c>
      <c r="CW240" s="4">
        <v>1.113690479910505</v>
      </c>
      <c r="CX240" s="4">
        <v>0.84435327062807597</v>
      </c>
      <c r="CY240" s="4">
        <v>7.2520340409613766</v>
      </c>
      <c r="CZ240" s="4">
        <v>15.752602640319294</v>
      </c>
      <c r="DA240" s="4">
        <v>1</v>
      </c>
      <c r="DB240" s="4">
        <v>1.5066618958390223</v>
      </c>
      <c r="DC240" s="4">
        <v>-0.65689274352063876</v>
      </c>
    </row>
    <row r="241" spans="1:107" s="4" customFormat="1">
      <c r="A241" s="4">
        <v>240</v>
      </c>
      <c r="B241" s="4" t="s">
        <v>103</v>
      </c>
      <c r="C241" s="6">
        <v>43830</v>
      </c>
      <c r="D241" s="7">
        <v>2019</v>
      </c>
      <c r="E241" s="4">
        <v>0.48359999999999997</v>
      </c>
      <c r="F241" s="4">
        <v>14117</v>
      </c>
      <c r="G241" s="4">
        <v>12121</v>
      </c>
      <c r="H241" s="4">
        <v>8236</v>
      </c>
      <c r="I241" s="4">
        <v>64412</v>
      </c>
      <c r="J241" s="4">
        <v>1567</v>
      </c>
      <c r="K241" s="4">
        <v>318946</v>
      </c>
      <c r="L241" s="4">
        <v>101437</v>
      </c>
      <c r="M241" s="4">
        <v>251</v>
      </c>
      <c r="N241" s="4">
        <v>0</v>
      </c>
      <c r="O241" s="4">
        <v>111054</v>
      </c>
      <c r="P241" s="4">
        <v>117601</v>
      </c>
      <c r="Q241" s="4">
        <v>37761</v>
      </c>
      <c r="R241" s="4">
        <v>302621</v>
      </c>
      <c r="S241" s="4">
        <v>176984</v>
      </c>
      <c r="T241" s="4">
        <v>0</v>
      </c>
      <c r="U241" s="4">
        <v>14320</v>
      </c>
      <c r="V241" s="4">
        <v>238209</v>
      </c>
      <c r="W241" s="4">
        <v>-14320</v>
      </c>
      <c r="X241" s="4">
        <v>10429</v>
      </c>
      <c r="Y241" s="4">
        <v>5978</v>
      </c>
      <c r="Z241" s="4">
        <v>22</v>
      </c>
      <c r="AA241" s="4">
        <v>-3891</v>
      </c>
      <c r="AB241" s="4" t="e">
        <v>#N/A</v>
      </c>
      <c r="AC241" s="4">
        <v>0</v>
      </c>
      <c r="AD241" s="4">
        <v>5208</v>
      </c>
      <c r="AE241" s="4">
        <v>22.3523</v>
      </c>
      <c r="AF241" s="4">
        <v>311836</v>
      </c>
      <c r="AG241" s="4">
        <v>6679</v>
      </c>
      <c r="AH241" s="4">
        <v>1929</v>
      </c>
      <c r="AI241" s="4">
        <v>661</v>
      </c>
      <c r="AJ241" s="4">
        <v>5208</v>
      </c>
      <c r="AK241" s="4">
        <v>0</v>
      </c>
      <c r="AL241" s="4">
        <v>170</v>
      </c>
      <c r="AM241" s="4">
        <v>11880</v>
      </c>
      <c r="AN241" s="4">
        <v>0</v>
      </c>
      <c r="AO241" s="4">
        <v>8630</v>
      </c>
      <c r="AP241" s="4">
        <v>53142</v>
      </c>
      <c r="AQ241" s="4">
        <v>386.0401</v>
      </c>
      <c r="AR241" s="4">
        <v>49349</v>
      </c>
      <c r="AS241" s="4">
        <v>301054</v>
      </c>
      <c r="AT241" s="4">
        <v>125467</v>
      </c>
      <c r="AU241" s="4">
        <v>19.2469</v>
      </c>
      <c r="AV241" s="4">
        <v>11776</v>
      </c>
      <c r="AW241" s="4">
        <v>3490</v>
      </c>
      <c r="AX241" s="4">
        <v>59</v>
      </c>
      <c r="AY241" s="4">
        <v>49349</v>
      </c>
      <c r="AZ241" s="4">
        <v>49349</v>
      </c>
      <c r="BA241" s="4">
        <v>248125</v>
      </c>
      <c r="BB241" s="4">
        <v>51651</v>
      </c>
      <c r="BC241" s="4">
        <v>61184</v>
      </c>
      <c r="BD241" s="4">
        <v>4541</v>
      </c>
      <c r="BE241" s="4">
        <v>11186</v>
      </c>
      <c r="BF241" s="8">
        <v>0.35092839843507423</v>
      </c>
      <c r="BG241" s="8">
        <v>0.13176116251630132</v>
      </c>
      <c r="BH241" s="5">
        <v>6679</v>
      </c>
      <c r="BI241" s="4">
        <v>69</v>
      </c>
      <c r="BJ241" s="5">
        <v>8935.5</v>
      </c>
      <c r="BK241" s="5">
        <v>25252.5</v>
      </c>
      <c r="BL241" s="4">
        <v>129.5</v>
      </c>
      <c r="BM241" s="5">
        <v>311836</v>
      </c>
      <c r="BN241" s="5">
        <v>1</v>
      </c>
      <c r="BO241" s="4">
        <v>2408</v>
      </c>
      <c r="BP241" s="4">
        <v>0</v>
      </c>
      <c r="BQ241" s="4" t="s">
        <v>67</v>
      </c>
      <c r="BR241" s="4">
        <v>2</v>
      </c>
      <c r="BS241" s="4">
        <v>125467</v>
      </c>
      <c r="BT241" s="4">
        <v>2.4854025361250369</v>
      </c>
      <c r="BU241" s="4">
        <v>0.40234931181775035</v>
      </c>
      <c r="BV241" s="4">
        <v>1</v>
      </c>
      <c r="BW241" s="4">
        <v>0</v>
      </c>
      <c r="BX241" s="4">
        <v>16.307196129812539</v>
      </c>
      <c r="BY241" s="4">
        <v>8.5967745354612806</v>
      </c>
      <c r="BZ241" s="4" t="e">
        <v>#N/A</v>
      </c>
      <c r="CA241" s="4" t="e">
        <v>#N/A</v>
      </c>
      <c r="CB241" s="4" t="e">
        <v>#N/A</v>
      </c>
      <c r="CC241" s="4">
        <v>10.169491525423723</v>
      </c>
      <c r="CD241" s="4" t="s">
        <v>126</v>
      </c>
      <c r="CE241" s="4">
        <v>0.51171249670712682</v>
      </c>
      <c r="CF241" s="4">
        <v>12.620236476474361</v>
      </c>
      <c r="CG241" s="4">
        <v>1.0304506296654892</v>
      </c>
      <c r="CH241" s="4">
        <v>0.12477984013006367</v>
      </c>
      <c r="CI241" s="4">
        <v>3.6105095576641211E-2</v>
      </c>
      <c r="CJ241" s="4">
        <v>64.127873530327292</v>
      </c>
      <c r="CK241" s="4">
        <v>123.61230685577054</v>
      </c>
      <c r="CL241" s="4">
        <v>10.169491525423723</v>
      </c>
      <c r="CM241" s="4">
        <v>110.71428571428572</v>
      </c>
      <c r="CN241" s="4">
        <v>-33.333333333333336</v>
      </c>
      <c r="CO241" s="4">
        <v>-12.884380057632338</v>
      </c>
      <c r="CP241" s="4">
        <v>-57.696546656869941</v>
      </c>
      <c r="CQ241" s="4">
        <v>22921.5</v>
      </c>
      <c r="CR241" s="4">
        <v>0.45997468781082607</v>
      </c>
      <c r="CS241" s="4">
        <v>7.3864669008429681E-2</v>
      </c>
      <c r="CT241" s="4">
        <v>-0.10762203825292604</v>
      </c>
      <c r="CU241" s="4">
        <v>0.2235225955967555</v>
      </c>
      <c r="CV241" s="4">
        <v>0.35092839843507423</v>
      </c>
      <c r="CW241" s="4">
        <v>1.0539453640031591</v>
      </c>
      <c r="CX241" s="4">
        <v>0.88512517235607768</v>
      </c>
      <c r="CY241" s="4">
        <v>11.707670302163418</v>
      </c>
      <c r="CZ241" s="4">
        <v>39.332254696454051</v>
      </c>
      <c r="DA241" s="4">
        <v>1</v>
      </c>
      <c r="DB241" s="4">
        <v>1.709877729060254</v>
      </c>
      <c r="DC241" s="4">
        <v>1.2361230685577054</v>
      </c>
    </row>
    <row r="242" spans="1:107" s="4" customFormat="1">
      <c r="A242" s="4">
        <v>241</v>
      </c>
      <c r="B242" s="4" t="s">
        <v>103</v>
      </c>
      <c r="C242" s="6">
        <v>43465</v>
      </c>
      <c r="D242" s="7">
        <v>2018</v>
      </c>
      <c r="E242" s="4">
        <v>0.66610000000000003</v>
      </c>
      <c r="F242" s="4">
        <v>19761</v>
      </c>
      <c r="G242" s="4">
        <v>11922</v>
      </c>
      <c r="H242" s="4">
        <v>9320</v>
      </c>
      <c r="I242" s="4">
        <v>43496</v>
      </c>
      <c r="J242" s="4">
        <v>1786</v>
      </c>
      <c r="K242" s="4">
        <v>278826</v>
      </c>
      <c r="L242" s="4">
        <v>123253</v>
      </c>
      <c r="M242" s="4">
        <v>313</v>
      </c>
      <c r="N242" s="4">
        <v>0</v>
      </c>
      <c r="O242" s="4">
        <v>93951</v>
      </c>
      <c r="P242" s="4">
        <v>101760</v>
      </c>
      <c r="Q242" s="4">
        <v>20664</v>
      </c>
      <c r="R242" s="4">
        <v>286223</v>
      </c>
      <c r="S242" s="4">
        <v>176402</v>
      </c>
      <c r="T242" s="4">
        <v>0</v>
      </c>
      <c r="U242" s="4">
        <v>11838</v>
      </c>
      <c r="V242" s="4">
        <v>242727</v>
      </c>
      <c r="W242" s="4">
        <v>-11838</v>
      </c>
      <c r="X242" s="4">
        <v>10230</v>
      </c>
      <c r="Y242" s="4">
        <v>4503</v>
      </c>
      <c r="Z242" s="4">
        <v>5</v>
      </c>
      <c r="AA242" s="4">
        <v>-1608</v>
      </c>
      <c r="AB242" s="4" t="e">
        <v>#N/A</v>
      </c>
      <c r="AC242" s="4">
        <v>0</v>
      </c>
      <c r="AD242" s="4">
        <v>14053</v>
      </c>
      <c r="AE242" s="4">
        <v>27.39</v>
      </c>
      <c r="AF242" s="4">
        <v>329707</v>
      </c>
      <c r="AG242" s="4">
        <v>4493</v>
      </c>
      <c r="AH242" s="4">
        <v>1699</v>
      </c>
      <c r="AI242" s="4">
        <v>1160</v>
      </c>
      <c r="AJ242" s="4">
        <v>14053</v>
      </c>
      <c r="AK242" s="4">
        <v>0</v>
      </c>
      <c r="AL242" s="4">
        <v>195</v>
      </c>
      <c r="AM242" s="4">
        <v>5113</v>
      </c>
      <c r="AN242" s="4">
        <v>0</v>
      </c>
      <c r="AO242" s="4">
        <v>6203</v>
      </c>
      <c r="AP242" s="4">
        <v>59551</v>
      </c>
      <c r="AQ242" s="4">
        <v>177.53980000000001</v>
      </c>
      <c r="AR242" s="4">
        <v>22069</v>
      </c>
      <c r="AS242" s="4">
        <v>284437</v>
      </c>
      <c r="AT242" s="4">
        <v>109626</v>
      </c>
      <c r="AU242" s="4">
        <v>21.255800000000001</v>
      </c>
      <c r="AV242" s="4">
        <v>5975</v>
      </c>
      <c r="AW242" s="4">
        <v>4657</v>
      </c>
      <c r="AX242" s="4">
        <v>66</v>
      </c>
      <c r="AY242" s="4">
        <v>22069</v>
      </c>
      <c r="AZ242" s="4">
        <v>22069</v>
      </c>
      <c r="BA242" s="4">
        <v>233483</v>
      </c>
      <c r="BB242" s="4">
        <v>53997</v>
      </c>
      <c r="BC242" s="4">
        <v>28110</v>
      </c>
      <c r="BD242" s="4">
        <v>34033</v>
      </c>
      <c r="BE242" s="4">
        <v>18556</v>
      </c>
      <c r="BF242" s="8">
        <v>0.6757862791980872</v>
      </c>
      <c r="BG242" s="8">
        <v>0.22146864079455583</v>
      </c>
      <c r="BH242" s="5">
        <v>4493</v>
      </c>
      <c r="BI242" s="4">
        <v>69</v>
      </c>
      <c r="BJ242" s="5">
        <v>8935.5</v>
      </c>
      <c r="BK242" s="5">
        <v>22921.5</v>
      </c>
      <c r="BL242" s="4">
        <v>129.5</v>
      </c>
      <c r="BM242" s="5">
        <v>329707</v>
      </c>
      <c r="BN242" s="5">
        <v>1</v>
      </c>
      <c r="BO242" s="4">
        <v>2535</v>
      </c>
      <c r="BP242" s="4">
        <v>0</v>
      </c>
      <c r="BQ242" s="4" t="s">
        <v>67</v>
      </c>
      <c r="BR242" s="4">
        <v>2</v>
      </c>
      <c r="BS242" s="4">
        <v>109626</v>
      </c>
      <c r="BT242" s="4">
        <v>3.0075620746903109</v>
      </c>
      <c r="BU242" s="4">
        <v>0.33249521544886823</v>
      </c>
      <c r="BV242" s="4">
        <v>1</v>
      </c>
      <c r="BW242" s="4">
        <v>0</v>
      </c>
      <c r="BX242" s="4">
        <v>7.7104215943512582</v>
      </c>
      <c r="BY242" s="4">
        <v>-2.3571379176306202</v>
      </c>
      <c r="BZ242" s="4">
        <v>8.0927410124587311</v>
      </c>
      <c r="CA242" s="4" t="e">
        <v>#N/A</v>
      </c>
      <c r="CB242" s="4" t="e">
        <v>#N/A</v>
      </c>
      <c r="CC242" s="4">
        <v>110.71428571428572</v>
      </c>
      <c r="CD242" s="4" t="s">
        <v>126</v>
      </c>
      <c r="CE242" s="4">
        <v>1</v>
      </c>
      <c r="CF242" s="4">
        <v>12.564526506257774</v>
      </c>
      <c r="CG242" s="4">
        <v>1.1469466115581208</v>
      </c>
      <c r="CH242" s="4">
        <v>7.2195455990608726E-2</v>
      </c>
      <c r="CI242" s="4">
        <v>5.6301719656377536E-2</v>
      </c>
      <c r="CJ242" s="4">
        <v>83.393420145500372</v>
      </c>
      <c r="CK242" s="4">
        <v>-12.884380057632338</v>
      </c>
      <c r="CL242" s="4">
        <v>110.71428571428572</v>
      </c>
      <c r="CM242" s="4">
        <v>-33.333333333333336</v>
      </c>
      <c r="CN242" s="4">
        <v>-43.999999999999993</v>
      </c>
      <c r="CO242" s="4">
        <v>-57.696546656869941</v>
      </c>
      <c r="CP242" s="4" t="e">
        <v>#N/A</v>
      </c>
      <c r="CQ242" s="4">
        <v>10878</v>
      </c>
      <c r="CR242" s="4">
        <v>0.50281423924702073</v>
      </c>
      <c r="CS242" s="4">
        <v>0.10160259657679502</v>
      </c>
      <c r="CT242" s="4">
        <v>0.30086504434444494</v>
      </c>
      <c r="CU242" s="4">
        <v>0.27389972593906176</v>
      </c>
      <c r="CV242" s="4">
        <v>0.6757862791980872</v>
      </c>
      <c r="CW242" s="4">
        <v>0.97415651432624217</v>
      </c>
      <c r="CX242" s="4">
        <v>0.85701384708007222</v>
      </c>
      <c r="CY242" s="4">
        <v>7.2535568010347058</v>
      </c>
      <c r="CZ242" s="4">
        <v>20.131173261817452</v>
      </c>
      <c r="DA242" s="4">
        <v>0</v>
      </c>
      <c r="DB242" s="4">
        <v>1.6225609686965001</v>
      </c>
      <c r="DC242" s="4">
        <v>-0.12884380057632339</v>
      </c>
    </row>
    <row r="243" spans="1:107" s="4" customFormat="1">
      <c r="A243" s="4">
        <v>242</v>
      </c>
      <c r="B243" s="4" t="s">
        <v>103</v>
      </c>
      <c r="C243" s="6">
        <v>43100</v>
      </c>
      <c r="D243" s="7">
        <v>2017</v>
      </c>
      <c r="E243" s="4">
        <v>0.83660000000000001</v>
      </c>
      <c r="F243" s="4">
        <v>14971</v>
      </c>
      <c r="G243" s="4">
        <v>12129</v>
      </c>
      <c r="H243" s="4">
        <v>2691</v>
      </c>
      <c r="I243" s="4">
        <v>66990</v>
      </c>
      <c r="J243" s="4">
        <v>1773</v>
      </c>
      <c r="K243" s="4">
        <v>247134</v>
      </c>
      <c r="L243" s="4">
        <v>77534</v>
      </c>
      <c r="M243" s="4">
        <v>0</v>
      </c>
      <c r="N243" s="4">
        <v>0</v>
      </c>
      <c r="O243" s="4">
        <v>85480</v>
      </c>
      <c r="P243" s="4">
        <v>90247</v>
      </c>
      <c r="Q243" s="4">
        <v>44196</v>
      </c>
      <c r="R243" s="4">
        <v>251630</v>
      </c>
      <c r="S243" s="4">
        <v>153388</v>
      </c>
      <c r="T243" s="4" t="e">
        <v>#N/A</v>
      </c>
      <c r="U243" s="4">
        <v>12624</v>
      </c>
      <c r="V243" s="4">
        <v>184640</v>
      </c>
      <c r="W243" s="4">
        <v>-12624</v>
      </c>
      <c r="X243" s="4">
        <v>3528</v>
      </c>
      <c r="Y243" s="4">
        <v>4160</v>
      </c>
      <c r="Z243" s="4">
        <v>172</v>
      </c>
      <c r="AA243" s="4">
        <v>-9096</v>
      </c>
      <c r="AB243" s="4" t="e">
        <v>#N/A</v>
      </c>
      <c r="AC243" s="4" t="e">
        <v>#N/A</v>
      </c>
      <c r="AD243" s="4">
        <v>8125</v>
      </c>
      <c r="AE243" s="4">
        <v>31.054600000000001</v>
      </c>
      <c r="AF243" s="4">
        <v>323620.5</v>
      </c>
      <c r="AG243" s="4">
        <v>4255</v>
      </c>
      <c r="AH243" s="4">
        <v>1917</v>
      </c>
      <c r="AI243" s="4">
        <v>1026</v>
      </c>
      <c r="AJ243" s="4">
        <v>8125</v>
      </c>
      <c r="AK243" s="4">
        <v>0</v>
      </c>
      <c r="AL243" s="4">
        <v>129</v>
      </c>
      <c r="AM243" s="4">
        <v>8457</v>
      </c>
      <c r="AN243" s="4">
        <v>0</v>
      </c>
      <c r="AO243" s="4">
        <v>6173</v>
      </c>
      <c r="AP243" s="4">
        <v>45778</v>
      </c>
      <c r="AQ243" s="4">
        <v>199.41470000000001</v>
      </c>
      <c r="AR243" s="4">
        <v>25333</v>
      </c>
      <c r="AS243" s="4">
        <v>249857</v>
      </c>
      <c r="AT243" s="4">
        <v>98113</v>
      </c>
      <c r="AU243" s="4">
        <v>25.588999999999999</v>
      </c>
      <c r="AV243" s="4">
        <v>8711</v>
      </c>
      <c r="AW243" s="4">
        <v>4400</v>
      </c>
      <c r="AX243" s="4">
        <v>-2</v>
      </c>
      <c r="AY243" s="4">
        <v>25333</v>
      </c>
      <c r="AZ243" s="4">
        <v>25333</v>
      </c>
      <c r="BA243" s="4">
        <v>181351</v>
      </c>
      <c r="BB243" s="4">
        <v>35989</v>
      </c>
      <c r="BC243" s="4">
        <v>34042</v>
      </c>
      <c r="BD243" s="4">
        <v>-4775</v>
      </c>
      <c r="BE243" s="4">
        <v>12285</v>
      </c>
      <c r="BF243" s="8">
        <v>0.26365129123749814</v>
      </c>
      <c r="BG243" s="8">
        <v>4.0170174652933273E-2</v>
      </c>
      <c r="BH243" s="5">
        <v>4255</v>
      </c>
      <c r="BI243" s="4">
        <v>45</v>
      </c>
      <c r="BJ243" s="5">
        <v>5827.5</v>
      </c>
      <c r="BK243" s="5">
        <v>10878</v>
      </c>
      <c r="BL243" s="4">
        <v>129.5</v>
      </c>
      <c r="BM243" s="5">
        <v>323620.5</v>
      </c>
      <c r="BN243" s="5">
        <v>1</v>
      </c>
      <c r="BO243" s="4">
        <v>2499</v>
      </c>
      <c r="BP243" s="4">
        <v>0</v>
      </c>
      <c r="BQ243" s="4" t="s">
        <v>67</v>
      </c>
      <c r="BR243" s="4">
        <v>2</v>
      </c>
      <c r="BS243" s="4">
        <v>98113</v>
      </c>
      <c r="BT243" s="4">
        <v>3.298446689021842</v>
      </c>
      <c r="BU243" s="4">
        <v>0.30317300665439922</v>
      </c>
      <c r="BV243" s="4">
        <v>0</v>
      </c>
      <c r="BW243" s="4">
        <v>1</v>
      </c>
      <c r="BX243" s="4">
        <v>10.067559511981878</v>
      </c>
      <c r="BY243" s="4">
        <v>-16.059384171374433</v>
      </c>
      <c r="BZ243" s="4">
        <v>-1.5922023760178252</v>
      </c>
      <c r="CA243" s="4" t="e">
        <v>#N/A</v>
      </c>
      <c r="CB243" s="4" t="e">
        <v>#N/A</v>
      </c>
      <c r="CC243" s="4">
        <v>-33.333333333333336</v>
      </c>
      <c r="CD243" s="4" t="s">
        <v>126</v>
      </c>
      <c r="CE243" s="4">
        <v>0.42940038684719534</v>
      </c>
      <c r="CF243" s="4">
        <v>12.435715033584213</v>
      </c>
      <c r="CG243" s="4">
        <v>1.2860966498430235</v>
      </c>
      <c r="CH243" s="4">
        <v>0.17563883479712275</v>
      </c>
      <c r="CI243" s="4">
        <v>6.7513383619649259E-2</v>
      </c>
      <c r="CJ243" s="4">
        <v>203.58317100215771</v>
      </c>
      <c r="CK243" s="4">
        <v>-57.696546656869941</v>
      </c>
      <c r="CL243" s="4">
        <v>-33.333333333333336</v>
      </c>
      <c r="CM243" s="4">
        <v>-43.999999999999993</v>
      </c>
      <c r="CN243" s="4">
        <v>275</v>
      </c>
      <c r="CO243" s="4" t="e">
        <v>#N/A</v>
      </c>
      <c r="CP243" s="4" t="e">
        <v>#N/A</v>
      </c>
      <c r="CQ243" s="4">
        <v>16317</v>
      </c>
      <c r="CR243" s="4">
        <v>0.48376584667964867</v>
      </c>
      <c r="CS243" s="4">
        <v>7.0190358860231297E-2</v>
      </c>
      <c r="CT243" s="4">
        <v>0.14060047340226745</v>
      </c>
      <c r="CU243" s="4">
        <v>0.31054592580592905</v>
      </c>
      <c r="CV243" s="4">
        <v>0.26365129123749814</v>
      </c>
      <c r="CW243" s="4">
        <v>0.98213249612526332</v>
      </c>
      <c r="CX243" s="4">
        <v>0.87124030454679813</v>
      </c>
      <c r="CY243" s="4">
        <v>9.6897842897842903</v>
      </c>
      <c r="CZ243" s="4">
        <v>25.820227696635513</v>
      </c>
      <c r="DA243" s="4">
        <v>0</v>
      </c>
      <c r="DB243" s="4">
        <v>1.6404803504837406</v>
      </c>
      <c r="DC243" s="4">
        <v>-0.57696546656869951</v>
      </c>
    </row>
    <row r="244" spans="1:107" s="4" customFormat="1">
      <c r="A244" s="4">
        <v>243</v>
      </c>
      <c r="B244" s="4" t="s">
        <v>103</v>
      </c>
      <c r="C244" s="6">
        <v>42735</v>
      </c>
      <c r="D244" s="7">
        <v>2016</v>
      </c>
      <c r="E244" s="4">
        <v>0.6421</v>
      </c>
      <c r="F244" s="4">
        <v>12306</v>
      </c>
      <c r="G244" s="4">
        <v>5574</v>
      </c>
      <c r="H244" s="4">
        <v>7261</v>
      </c>
      <c r="I244" s="4">
        <v>37177</v>
      </c>
      <c r="J244" s="4">
        <v>1165</v>
      </c>
      <c r="K244" s="4">
        <v>213668</v>
      </c>
      <c r="L244" s="4">
        <v>98239</v>
      </c>
      <c r="M244" s="4">
        <v>2490</v>
      </c>
      <c r="N244" s="4">
        <v>0</v>
      </c>
      <c r="O244" s="4">
        <v>74932</v>
      </c>
      <c r="P244" s="4">
        <v>80418</v>
      </c>
      <c r="Q244" s="4">
        <v>14137</v>
      </c>
      <c r="R244" s="4">
        <v>229204</v>
      </c>
      <c r="S244" s="4">
        <v>140783</v>
      </c>
      <c r="T244" s="4" t="e">
        <v>#N/A</v>
      </c>
      <c r="U244" s="4">
        <v>10725</v>
      </c>
      <c r="V244" s="4">
        <v>192027</v>
      </c>
      <c r="W244" s="4">
        <v>-10725</v>
      </c>
      <c r="X244" s="4">
        <v>949</v>
      </c>
      <c r="Y244" s="4">
        <v>3112</v>
      </c>
      <c r="Z244" s="4" t="e">
        <v>#N/A</v>
      </c>
      <c r="AA244" s="4">
        <v>-9776</v>
      </c>
      <c r="AB244" s="4" t="e">
        <v>#N/A</v>
      </c>
      <c r="AC244" s="4" t="e">
        <v>#N/A</v>
      </c>
      <c r="AD244" s="4">
        <v>10330</v>
      </c>
      <c r="AE244" s="4">
        <v>15.5953</v>
      </c>
      <c r="AF244" s="4">
        <v>336570.5</v>
      </c>
      <c r="AG244" s="4">
        <v>11369</v>
      </c>
      <c r="AH244" s="4">
        <v>2101</v>
      </c>
      <c r="AI244" s="4">
        <v>950</v>
      </c>
      <c r="AJ244" s="4">
        <v>10330</v>
      </c>
      <c r="AK244" s="4">
        <v>0</v>
      </c>
      <c r="AL244" s="4">
        <v>137</v>
      </c>
      <c r="AM244" s="4">
        <v>-1529</v>
      </c>
      <c r="AN244" s="4">
        <v>0</v>
      </c>
      <c r="AO244" s="4">
        <v>13472</v>
      </c>
      <c r="AP244" s="4">
        <v>40135</v>
      </c>
      <c r="AQ244" s="4">
        <v>466.21780000000001</v>
      </c>
      <c r="AR244" s="4">
        <v>59884</v>
      </c>
      <c r="AS244" s="4">
        <v>228039</v>
      </c>
      <c r="AT244" s="4">
        <v>88284</v>
      </c>
      <c r="AU244" s="4">
        <v>20.074200000000001</v>
      </c>
      <c r="AV244" s="4">
        <v>15041</v>
      </c>
      <c r="AW244" s="4">
        <v>4365</v>
      </c>
      <c r="AX244" s="4">
        <v>2</v>
      </c>
      <c r="AY244" s="4">
        <v>59884</v>
      </c>
      <c r="AZ244" s="4">
        <v>59884</v>
      </c>
      <c r="BA244" s="4">
        <v>187742</v>
      </c>
      <c r="BB244" s="4">
        <v>61598</v>
      </c>
      <c r="BC244" s="4">
        <v>74927</v>
      </c>
      <c r="BD244" s="4">
        <v>23313</v>
      </c>
      <c r="BE244" s="4">
        <v>13442</v>
      </c>
      <c r="BF244" s="8">
        <v>0.59329693089813595</v>
      </c>
      <c r="BG244" s="8">
        <v>0.26228582187911881</v>
      </c>
      <c r="BH244" s="5">
        <v>11369</v>
      </c>
      <c r="BI244" s="4">
        <v>63</v>
      </c>
      <c r="BJ244" s="5">
        <v>8158.5</v>
      </c>
      <c r="BK244" s="5">
        <v>16317</v>
      </c>
      <c r="BL244" s="4">
        <v>129.5</v>
      </c>
      <c r="BM244" s="5">
        <v>336570.5</v>
      </c>
      <c r="BN244" s="5">
        <v>1</v>
      </c>
      <c r="BO244" s="4">
        <v>2599</v>
      </c>
      <c r="BP244" s="4">
        <v>0</v>
      </c>
      <c r="BQ244" s="4" t="s">
        <v>67</v>
      </c>
      <c r="BR244" s="4">
        <v>2</v>
      </c>
      <c r="BS244" s="4">
        <v>88284</v>
      </c>
      <c r="BT244" s="4">
        <v>3.8123612432603871</v>
      </c>
      <c r="BU244" s="4">
        <v>0.26230462859935733</v>
      </c>
      <c r="BV244" s="4">
        <v>0</v>
      </c>
      <c r="BW244" s="4">
        <v>1</v>
      </c>
      <c r="BX244" s="4">
        <v>26.126943683356313</v>
      </c>
      <c r="BY244" s="4" t="e">
        <v>#N/A</v>
      </c>
      <c r="BZ244" s="4">
        <v>-3.2732491845145906</v>
      </c>
      <c r="CA244" s="4" t="e">
        <v>#N/A</v>
      </c>
      <c r="CB244" s="4" t="e">
        <v>#N/A</v>
      </c>
      <c r="CC244" s="4">
        <v>-43.999999999999993</v>
      </c>
      <c r="CD244" s="4" t="s">
        <v>126</v>
      </c>
      <c r="CE244" s="4">
        <v>0.27247678845768486</v>
      </c>
      <c r="CF244" s="4">
        <v>12.342367715677417</v>
      </c>
      <c r="CG244" s="4">
        <v>1.4684320517966527</v>
      </c>
      <c r="CH244" s="4">
        <v>6.1678679255161344E-2</v>
      </c>
      <c r="CI244" s="4">
        <v>3.3162556260081882E-2</v>
      </c>
      <c r="CJ244" s="4">
        <v>27.236219435522163</v>
      </c>
      <c r="CK244" s="4" t="e">
        <v>#N/A</v>
      </c>
      <c r="CL244" s="4">
        <v>-43.999999999999993</v>
      </c>
      <c r="CM244" s="4">
        <v>275</v>
      </c>
      <c r="CN244" s="4">
        <v>72.661870503597115</v>
      </c>
      <c r="CO244" s="4" t="e">
        <v>#N/A</v>
      </c>
      <c r="CP244" s="4">
        <v>-278.08093994778068</v>
      </c>
      <c r="CQ244" s="4">
        <v>29137.5</v>
      </c>
      <c r="CR244" s="4">
        <v>0.49028812760684803</v>
      </c>
      <c r="CS244" s="4">
        <v>8.5369365281583218E-2</v>
      </c>
      <c r="CT244" s="4">
        <v>-0.15384128858154833</v>
      </c>
      <c r="CU244" s="4">
        <v>0.15595308788598575</v>
      </c>
      <c r="CV244" s="4">
        <v>0.59329693089813595</v>
      </c>
      <c r="CW244" s="4">
        <v>0.93221758782569242</v>
      </c>
      <c r="CX244" s="4">
        <v>0.84876081736214948</v>
      </c>
      <c r="CY244" s="4">
        <v>7.8198928730843624</v>
      </c>
      <c r="CZ244" s="4">
        <v>67.831090571337967</v>
      </c>
      <c r="DA244" s="4">
        <v>0</v>
      </c>
      <c r="DB244" s="4">
        <v>1.6280658886371224</v>
      </c>
      <c r="DC244" s="4" t="e">
        <v>#N/A</v>
      </c>
    </row>
    <row r="245" spans="1:107" s="4" customFormat="1">
      <c r="A245" s="4">
        <v>244</v>
      </c>
      <c r="B245" s="4" t="s">
        <v>103</v>
      </c>
      <c r="C245" s="6">
        <v>42369</v>
      </c>
      <c r="D245" s="7">
        <v>2015</v>
      </c>
      <c r="E245" s="4">
        <v>0.51600000000000001</v>
      </c>
      <c r="F245" s="4">
        <v>8083</v>
      </c>
      <c r="G245" s="4">
        <v>4763</v>
      </c>
      <c r="H245" s="4">
        <v>29347</v>
      </c>
      <c r="I245" s="4">
        <v>46638</v>
      </c>
      <c r="J245" s="4">
        <v>566</v>
      </c>
      <c r="K245" s="4">
        <v>170782</v>
      </c>
      <c r="L245" s="4">
        <v>105565</v>
      </c>
      <c r="M245" s="4">
        <v>5854</v>
      </c>
      <c r="N245" s="4">
        <v>0</v>
      </c>
      <c r="O245" s="4">
        <v>43460</v>
      </c>
      <c r="P245" s="4">
        <v>52119</v>
      </c>
      <c r="Q245" s="4">
        <v>28947</v>
      </c>
      <c r="R245" s="4">
        <v>216502</v>
      </c>
      <c r="S245" s="4">
        <v>156304</v>
      </c>
      <c r="T245" s="4" t="e">
        <v>#N/A</v>
      </c>
      <c r="U245" s="4">
        <v>12059</v>
      </c>
      <c r="V245" s="4">
        <v>169864</v>
      </c>
      <c r="W245" s="4">
        <v>-12059</v>
      </c>
      <c r="X245" s="4">
        <v>12628</v>
      </c>
      <c r="Y245" s="4">
        <v>2521</v>
      </c>
      <c r="Z245" s="4">
        <v>86</v>
      </c>
      <c r="AA245" s="4">
        <v>569</v>
      </c>
      <c r="AB245" s="4" t="e">
        <v>#N/A</v>
      </c>
      <c r="AC245" s="4">
        <v>0</v>
      </c>
      <c r="AD245" s="4">
        <v>17138</v>
      </c>
      <c r="AE245" s="4">
        <v>22.238099999999999</v>
      </c>
      <c r="AF245" s="4">
        <v>365319.5</v>
      </c>
      <c r="AG245" s="4">
        <v>4887</v>
      </c>
      <c r="AH245" s="4">
        <v>1397</v>
      </c>
      <c r="AI245" s="4">
        <v>1205</v>
      </c>
      <c r="AJ245" s="4">
        <v>17138</v>
      </c>
      <c r="AK245" s="4">
        <v>0</v>
      </c>
      <c r="AL245" s="4">
        <v>213</v>
      </c>
      <c r="AM245" s="4">
        <v>-717</v>
      </c>
      <c r="AN245" s="4">
        <v>0</v>
      </c>
      <c r="AO245" s="4">
        <v>6282</v>
      </c>
      <c r="AP245" s="4">
        <v>47432</v>
      </c>
      <c r="AQ245" s="4" t="e">
        <v>#N/A</v>
      </c>
      <c r="AR245" s="4" t="e">
        <v>#N/A</v>
      </c>
      <c r="AS245" s="4">
        <v>215936</v>
      </c>
      <c r="AT245" s="4">
        <v>59985</v>
      </c>
      <c r="AU245" s="4" t="e">
        <v>#N/A</v>
      </c>
      <c r="AV245" s="4" t="e">
        <v>#N/A</v>
      </c>
      <c r="AW245" s="4" t="e">
        <v>#N/A</v>
      </c>
      <c r="AX245" s="4" t="e">
        <v>#N/A</v>
      </c>
      <c r="AY245" s="4" t="e">
        <v>#N/A</v>
      </c>
      <c r="AZ245" s="4" t="e">
        <v>#N/A</v>
      </c>
      <c r="BA245" s="4" t="e">
        <v>#N/A</v>
      </c>
      <c r="BB245" s="4" t="e">
        <v>#N/A</v>
      </c>
      <c r="BC245" s="4" t="e">
        <v>#N/A</v>
      </c>
      <c r="BD245" s="4">
        <v>31389</v>
      </c>
      <c r="BE245" s="4">
        <v>19659</v>
      </c>
      <c r="BF245" s="8">
        <v>0.92808439469960113</v>
      </c>
      <c r="BG245" s="8">
        <v>0.75477078776962991</v>
      </c>
      <c r="BH245" s="5">
        <v>4887</v>
      </c>
      <c r="BI245" s="4">
        <v>120</v>
      </c>
      <c r="BJ245" s="5">
        <v>15540</v>
      </c>
      <c r="BK245" s="5">
        <v>29137.5</v>
      </c>
      <c r="BL245" s="4">
        <v>129.5</v>
      </c>
      <c r="BM245" s="5">
        <v>365319.5</v>
      </c>
      <c r="BN245" s="5">
        <v>1</v>
      </c>
      <c r="BO245" s="4">
        <v>2821</v>
      </c>
      <c r="BP245" s="4">
        <v>0</v>
      </c>
      <c r="BQ245" s="4" t="s">
        <v>67</v>
      </c>
      <c r="BR245" s="4">
        <v>2</v>
      </c>
      <c r="BS245" s="4">
        <v>59985</v>
      </c>
      <c r="BT245" s="4">
        <v>6.0901808785529719</v>
      </c>
      <c r="BU245" s="4">
        <v>0.16419873562730705</v>
      </c>
      <c r="BV245" s="4">
        <v>1</v>
      </c>
      <c r="BW245" s="4">
        <v>0</v>
      </c>
      <c r="BX245" s="4" t="e">
        <v>#N/A</v>
      </c>
      <c r="BY245" s="4" t="e">
        <v>#N/A</v>
      </c>
      <c r="BZ245" s="4" t="e">
        <v>#N/A</v>
      </c>
      <c r="CA245" s="4">
        <v>-5.7609932519503984</v>
      </c>
      <c r="CB245" s="4" t="e">
        <v>#N/A</v>
      </c>
      <c r="CC245" s="4">
        <v>275</v>
      </c>
      <c r="CD245" s="4" t="s">
        <v>126</v>
      </c>
      <c r="CE245" s="4" t="e">
        <v>#N/A</v>
      </c>
      <c r="CF245" s="4">
        <v>12.285355064257301</v>
      </c>
      <c r="CG245" s="4">
        <v>1.6873724030263</v>
      </c>
      <c r="CH245" s="4">
        <v>0.13370315285771031</v>
      </c>
      <c r="CI245" s="4">
        <v>0.12175902877633026</v>
      </c>
      <c r="CJ245" s="4">
        <v>182.82299440789549</v>
      </c>
      <c r="CK245" s="4" t="e">
        <v>#N/A</v>
      </c>
      <c r="CL245" s="4">
        <v>275</v>
      </c>
      <c r="CM245" s="4">
        <v>72.661870503597115</v>
      </c>
      <c r="CN245" s="4">
        <v>74.623115577889479</v>
      </c>
      <c r="CO245" s="4">
        <v>-278.08093994778068</v>
      </c>
      <c r="CP245" s="4">
        <v>-62.912752977631456</v>
      </c>
      <c r="CQ245" s="4">
        <v>7770</v>
      </c>
      <c r="CR245" s="4">
        <v>0.62129680095333994</v>
      </c>
      <c r="CS245" s="4">
        <v>0.17288523893543709</v>
      </c>
      <c r="CT245" s="4">
        <v>0.3042952208106473</v>
      </c>
      <c r="CU245" s="4">
        <v>0.22238140719516078</v>
      </c>
      <c r="CV245" s="4">
        <v>0.92808439469960113</v>
      </c>
      <c r="CW245" s="4">
        <v>0.78882412171712035</v>
      </c>
      <c r="CX245" s="4">
        <v>0.72451446194882052</v>
      </c>
      <c r="CY245" s="4">
        <v>5.3494582633908134</v>
      </c>
      <c r="CZ245" s="4" t="e">
        <v>#N/A</v>
      </c>
      <c r="DA245" s="4">
        <v>0</v>
      </c>
      <c r="DB245" s="4">
        <v>1.3851340976558502</v>
      </c>
      <c r="DC245" s="4" t="e">
        <v>#N/A</v>
      </c>
    </row>
    <row r="246" spans="1:107" s="4" customFormat="1">
      <c r="A246" s="4">
        <v>245</v>
      </c>
      <c r="B246" s="4" t="s">
        <v>103</v>
      </c>
      <c r="C246" s="6">
        <v>42004</v>
      </c>
      <c r="D246" s="7">
        <v>2014</v>
      </c>
      <c r="E246" s="4">
        <v>0.6</v>
      </c>
      <c r="F246" s="4">
        <v>5303</v>
      </c>
      <c r="G246" s="4">
        <v>3902</v>
      </c>
      <c r="H246" s="4">
        <v>30687</v>
      </c>
      <c r="I246" s="4">
        <v>48101</v>
      </c>
      <c r="J246" s="4">
        <v>572</v>
      </c>
      <c r="K246" s="4">
        <v>129309</v>
      </c>
      <c r="L246" s="4">
        <v>93002</v>
      </c>
      <c r="M246" s="4">
        <v>2627</v>
      </c>
      <c r="N246" s="4">
        <v>0</v>
      </c>
      <c r="O246" s="4">
        <v>22708</v>
      </c>
      <c r="P246" s="4">
        <v>27966</v>
      </c>
      <c r="Q246" s="4">
        <v>30822</v>
      </c>
      <c r="R246" s="4">
        <v>179655</v>
      </c>
      <c r="S246" s="4">
        <v>143674</v>
      </c>
      <c r="T246" s="4" t="e">
        <v>#N/A</v>
      </c>
      <c r="U246" s="4">
        <v>8568</v>
      </c>
      <c r="V246" s="4">
        <v>131554</v>
      </c>
      <c r="W246" s="4">
        <v>-8568</v>
      </c>
      <c r="X246" s="4">
        <v>6585</v>
      </c>
      <c r="Y246" s="4">
        <v>1999</v>
      </c>
      <c r="Z246" s="4">
        <v>108</v>
      </c>
      <c r="AA246" s="4">
        <v>-1983</v>
      </c>
      <c r="AB246" s="4" t="e">
        <v>#N/A</v>
      </c>
      <c r="AC246" s="4" t="e">
        <v>#N/A</v>
      </c>
      <c r="AD246" s="4">
        <v>9860</v>
      </c>
      <c r="AE246" s="4" t="e">
        <v>#N/A</v>
      </c>
      <c r="AF246" s="4">
        <v>214322.5</v>
      </c>
      <c r="AG246" s="4">
        <v>-19657</v>
      </c>
      <c r="AH246" s="4">
        <v>-4044</v>
      </c>
      <c r="AI246" s="4">
        <v>2350</v>
      </c>
      <c r="AJ246" s="4">
        <v>9860</v>
      </c>
      <c r="AK246" s="4">
        <v>0</v>
      </c>
      <c r="AL246" s="4">
        <v>149</v>
      </c>
      <c r="AM246" s="4">
        <v>17559</v>
      </c>
      <c r="AN246" s="4">
        <v>0</v>
      </c>
      <c r="AO246" s="4">
        <v>-23712</v>
      </c>
      <c r="AP246" s="4">
        <v>36366</v>
      </c>
      <c r="AQ246" s="4">
        <v>-102.53740000000001</v>
      </c>
      <c r="AR246" s="4">
        <v>-13641</v>
      </c>
      <c r="AS246" s="4">
        <v>179083</v>
      </c>
      <c r="AT246" s="4">
        <v>35832</v>
      </c>
      <c r="AU246" s="4" t="e">
        <v>#N/A</v>
      </c>
      <c r="AV246" s="4">
        <v>-2034</v>
      </c>
      <c r="AW246" s="4">
        <v>4001</v>
      </c>
      <c r="AX246" s="4">
        <v>246</v>
      </c>
      <c r="AY246" s="4">
        <v>-13641</v>
      </c>
      <c r="AZ246" s="4">
        <v>-13641</v>
      </c>
      <c r="BA246" s="4">
        <v>123124</v>
      </c>
      <c r="BB246" s="4">
        <v>29596</v>
      </c>
      <c r="BC246" s="4">
        <v>-15429</v>
      </c>
      <c r="BD246" s="4">
        <v>18737</v>
      </c>
      <c r="BE246" s="4">
        <v>11859</v>
      </c>
      <c r="BF246" s="8">
        <v>0.80283154196378459</v>
      </c>
      <c r="BG246" s="8">
        <v>0.6925843537556392</v>
      </c>
      <c r="BH246" s="5">
        <v>-19657</v>
      </c>
      <c r="BI246" s="4">
        <v>35</v>
      </c>
      <c r="BJ246" s="5">
        <v>4532.5</v>
      </c>
      <c r="BK246" s="5">
        <v>7770</v>
      </c>
      <c r="BL246" s="4">
        <v>129.5</v>
      </c>
      <c r="BM246" s="5">
        <v>214322.5</v>
      </c>
      <c r="BN246" s="5">
        <v>1</v>
      </c>
      <c r="BO246" s="4">
        <v>1655</v>
      </c>
      <c r="BP246" s="4">
        <v>0</v>
      </c>
      <c r="BQ246" s="4" t="s">
        <v>67</v>
      </c>
      <c r="BR246" s="4">
        <v>2</v>
      </c>
      <c r="BS246" s="4">
        <v>35832</v>
      </c>
      <c r="BT246" s="4">
        <v>5.981315583835678</v>
      </c>
      <c r="BU246" s="4">
        <v>0.16718729951358349</v>
      </c>
      <c r="BV246" s="4">
        <v>1</v>
      </c>
      <c r="BW246" s="4">
        <v>0</v>
      </c>
      <c r="BX246" s="4">
        <v>-7.5928863655339409</v>
      </c>
      <c r="BY246" s="4">
        <v>-13.660116983662762</v>
      </c>
      <c r="BZ246" s="4" t="e">
        <v>#N/A</v>
      </c>
      <c r="CA246" s="4" t="e">
        <v>#N/A</v>
      </c>
      <c r="CB246" s="4" t="e">
        <v>#N/A</v>
      </c>
      <c r="CC246" s="4">
        <v>72.661870503597115</v>
      </c>
      <c r="CD246" s="4" t="s">
        <v>126</v>
      </c>
      <c r="CE246" s="4">
        <v>0</v>
      </c>
      <c r="CF246" s="4">
        <v>12.098793624049717</v>
      </c>
      <c r="CG246" s="4">
        <v>1.1929670757841417</v>
      </c>
      <c r="CH246" s="4">
        <v>0.17156216080821574</v>
      </c>
      <c r="CI246" s="4">
        <v>6.6599406256673752E-2</v>
      </c>
      <c r="CJ246" s="4">
        <v>95.430707143691166</v>
      </c>
      <c r="CK246" s="4">
        <v>-278.08093994778068</v>
      </c>
      <c r="CL246" s="4">
        <v>72.661870503597115</v>
      </c>
      <c r="CM246" s="4">
        <v>74.623115577889479</v>
      </c>
      <c r="CN246" s="4" t="e">
        <v>#DIV/0!</v>
      </c>
      <c r="CO246" s="4">
        <v>-62.912752977631456</v>
      </c>
      <c r="CP246" s="4" t="e">
        <v>#DIV/0!</v>
      </c>
      <c r="CQ246" s="4">
        <v>4500.125</v>
      </c>
      <c r="CR246" s="4">
        <v>0.68923213937825278</v>
      </c>
      <c r="CS246" s="4">
        <v>0.20032840722495895</v>
      </c>
      <c r="CT246" s="4">
        <v>0.56144267926148572</v>
      </c>
      <c r="CU246" s="4">
        <v>0.17054655870445345</v>
      </c>
      <c r="CV246" s="4">
        <v>0.80283154196378459</v>
      </c>
      <c r="CW246" s="4">
        <v>0.71976287885113133</v>
      </c>
      <c r="CX246" s="4">
        <v>0.63373520875195355</v>
      </c>
      <c r="CY246" s="4">
        <v>7.8536976136267818</v>
      </c>
      <c r="CZ246" s="4">
        <v>-38.069323509711985</v>
      </c>
      <c r="DA246" s="4">
        <v>1</v>
      </c>
      <c r="DB246" s="4">
        <v>1.2504350125979649</v>
      </c>
      <c r="DC246" s="4">
        <v>-2.7808093994778069</v>
      </c>
    </row>
    <row r="247" spans="1:107" s="4" customFormat="1">
      <c r="A247" s="4">
        <v>246</v>
      </c>
      <c r="B247" s="4" t="s">
        <v>103</v>
      </c>
      <c r="C247" s="6">
        <v>41639</v>
      </c>
      <c r="D247" s="7">
        <v>2013</v>
      </c>
      <c r="E247" s="4">
        <v>0.66279999999999994</v>
      </c>
      <c r="F247" s="4">
        <v>3767</v>
      </c>
      <c r="G247" s="4">
        <v>2179</v>
      </c>
      <c r="H247" s="4">
        <v>8938</v>
      </c>
      <c r="I247" s="4">
        <v>23101</v>
      </c>
      <c r="J247" s="4">
        <v>623</v>
      </c>
      <c r="K247" s="4">
        <v>112725</v>
      </c>
      <c r="L247" s="4">
        <v>39550</v>
      </c>
      <c r="M247" s="4">
        <v>1495</v>
      </c>
      <c r="N247" s="4">
        <v>0</v>
      </c>
      <c r="O247" s="4">
        <v>48556</v>
      </c>
      <c r="P247" s="4">
        <v>48440</v>
      </c>
      <c r="Q247" s="4">
        <v>13206</v>
      </c>
      <c r="R247" s="4">
        <v>126252</v>
      </c>
      <c r="S247" s="4">
        <v>66926</v>
      </c>
      <c r="T247" s="4" t="e">
        <v>#N/A</v>
      </c>
      <c r="U247" s="4">
        <v>4709</v>
      </c>
      <c r="V247" s="4">
        <v>103151</v>
      </c>
      <c r="W247" s="4">
        <v>-4709</v>
      </c>
      <c r="X247" s="4">
        <v>2196</v>
      </c>
      <c r="Y247" s="4">
        <v>2016</v>
      </c>
      <c r="Z247" s="4">
        <v>372</v>
      </c>
      <c r="AA247" s="4">
        <v>-2513</v>
      </c>
      <c r="AB247" s="4" t="e">
        <v>#N/A</v>
      </c>
      <c r="AC247" s="4">
        <v>0</v>
      </c>
      <c r="AD247" s="4">
        <v>2021</v>
      </c>
      <c r="AE247" s="4" t="e">
        <v>#N/A</v>
      </c>
      <c r="AF247" s="4">
        <v>122973.2</v>
      </c>
      <c r="AG247" s="4">
        <v>-522</v>
      </c>
      <c r="AH247" s="4">
        <v>-123</v>
      </c>
      <c r="AI247" s="4">
        <v>574</v>
      </c>
      <c r="AJ247" s="4">
        <v>2021</v>
      </c>
      <c r="AK247" s="4">
        <v>0</v>
      </c>
      <c r="AL247" s="4">
        <v>3020</v>
      </c>
      <c r="AM247" s="4">
        <v>3372</v>
      </c>
      <c r="AN247" s="4">
        <v>0</v>
      </c>
      <c r="AO247" s="4">
        <v>-644</v>
      </c>
      <c r="AP247" s="4">
        <v>23290</v>
      </c>
      <c r="AQ247" s="4">
        <v>70.892899999999997</v>
      </c>
      <c r="AR247" s="4">
        <v>7387</v>
      </c>
      <c r="AS247" s="4">
        <v>125629</v>
      </c>
      <c r="AT247" s="4">
        <v>56306</v>
      </c>
      <c r="AU247" s="4">
        <v>17.325500000000002</v>
      </c>
      <c r="AV247" s="4">
        <v>1740</v>
      </c>
      <c r="AW247" s="4">
        <v>2148</v>
      </c>
      <c r="AX247" s="4">
        <v>916</v>
      </c>
      <c r="AY247" s="4">
        <v>7660</v>
      </c>
      <c r="AZ247" s="4">
        <v>7660</v>
      </c>
      <c r="BA247" s="4">
        <v>104566</v>
      </c>
      <c r="BB247" s="4">
        <v>16142</v>
      </c>
      <c r="BC247" s="4">
        <v>10043</v>
      </c>
      <c r="BD247" s="4">
        <v>11926</v>
      </c>
      <c r="BE247" s="4">
        <v>4037</v>
      </c>
      <c r="BF247" s="8">
        <v>0.61469200467512231</v>
      </c>
      <c r="BG247" s="8">
        <v>0.45162547075884163</v>
      </c>
      <c r="BH247" s="5">
        <v>-519</v>
      </c>
      <c r="BI247" s="4">
        <v>19.3</v>
      </c>
      <c r="BJ247" s="5">
        <v>2499.35</v>
      </c>
      <c r="BK247" s="5">
        <v>4500.125</v>
      </c>
      <c r="BL247" s="4">
        <v>129.5</v>
      </c>
      <c r="BM247" s="5">
        <v>122973.2</v>
      </c>
      <c r="BN247" s="5">
        <v>1</v>
      </c>
      <c r="BO247" s="4">
        <v>949.59997599999997</v>
      </c>
      <c r="BP247" s="4">
        <v>0</v>
      </c>
      <c r="BQ247" s="4" t="s">
        <v>67</v>
      </c>
      <c r="BR247" s="4">
        <v>1</v>
      </c>
      <c r="BS247" s="4">
        <v>56306</v>
      </c>
      <c r="BT247" s="4">
        <v>2.1840159130465668</v>
      </c>
      <c r="BU247" s="4">
        <v>0.45787212173058844</v>
      </c>
      <c r="BV247" s="4">
        <v>1</v>
      </c>
      <c r="BW247" s="4">
        <v>0</v>
      </c>
      <c r="BX247" s="4">
        <v>6.0672306181288214</v>
      </c>
      <c r="BY247" s="4">
        <v>-11.795379325915391</v>
      </c>
      <c r="BZ247" s="4" t="e">
        <v>#N/A</v>
      </c>
      <c r="CA247" s="4" t="e">
        <v>#N/A</v>
      </c>
      <c r="CB247" s="4" t="e">
        <v>#N/A</v>
      </c>
      <c r="CC247" s="4">
        <v>74.623115577889479</v>
      </c>
      <c r="CD247" s="4" t="s">
        <v>126</v>
      </c>
      <c r="CE247" s="4">
        <v>0.58748368146214103</v>
      </c>
      <c r="CF247" s="4">
        <v>11.746035188596288</v>
      </c>
      <c r="CG247" s="4">
        <v>0.97402969372366377</v>
      </c>
      <c r="CH247" s="4">
        <v>0.10460032316319741</v>
      </c>
      <c r="CI247" s="4">
        <v>6.9788235097529169E-2</v>
      </c>
      <c r="CJ247" s="4">
        <v>77.387231326366262</v>
      </c>
      <c r="CK247" s="4">
        <v>-62.912752977631456</v>
      </c>
      <c r="CL247" s="4">
        <v>74.623115577889479</v>
      </c>
      <c r="CM247" s="4" t="e">
        <v>#DIV/0!</v>
      </c>
      <c r="CN247" s="4" t="e">
        <v>#DIV/0!</v>
      </c>
      <c r="CO247" s="4" t="e">
        <v>#DIV/0!</v>
      </c>
      <c r="CP247" s="4" t="e">
        <v>#DIV/0!</v>
      </c>
      <c r="CQ247" s="4">
        <v>2577.0499999999997</v>
      </c>
      <c r="CR247" s="4">
        <v>0.41786268732376519</v>
      </c>
      <c r="CS247" s="4">
        <v>0.10063206919494344</v>
      </c>
      <c r="CT247" s="4">
        <v>-0.10649888743957647</v>
      </c>
      <c r="CU247" s="4">
        <v>0.19099378881987578</v>
      </c>
      <c r="CV247" s="4">
        <v>0.61469200467512231</v>
      </c>
      <c r="CW247" s="4">
        <v>0.8928571428571429</v>
      </c>
      <c r="CX247" s="4">
        <v>0.86235925123432666</v>
      </c>
      <c r="CY247" s="4">
        <v>10.854099578895219</v>
      </c>
      <c r="CZ247" s="4">
        <v>13.604234007032998</v>
      </c>
      <c r="DA247" s="4">
        <v>0</v>
      </c>
      <c r="DB247" s="4">
        <v>1.8864417416250785</v>
      </c>
      <c r="DC247" s="4">
        <v>-0.62912752977631448</v>
      </c>
    </row>
    <row r="248" spans="1:107" s="4" customFormat="1">
      <c r="A248" s="4">
        <v>247</v>
      </c>
      <c r="B248" s="4" t="s">
        <v>103</v>
      </c>
      <c r="C248" s="6">
        <v>41274</v>
      </c>
      <c r="D248" s="7">
        <v>2012</v>
      </c>
      <c r="E248" s="4">
        <v>0.6482</v>
      </c>
      <c r="F248" s="4">
        <v>3031</v>
      </c>
      <c r="G248" s="4">
        <v>2464</v>
      </c>
      <c r="H248" s="4">
        <v>9664</v>
      </c>
      <c r="I248" s="4">
        <v>35070</v>
      </c>
      <c r="J248" s="4">
        <v>553</v>
      </c>
      <c r="K248" s="4">
        <v>96848</v>
      </c>
      <c r="L248" s="4">
        <v>14452</v>
      </c>
      <c r="M248" s="4">
        <v>0</v>
      </c>
      <c r="N248" s="4">
        <v>0</v>
      </c>
      <c r="O248" s="4">
        <v>48294</v>
      </c>
      <c r="P248" s="4">
        <v>48027</v>
      </c>
      <c r="Q248" s="4">
        <v>22017</v>
      </c>
      <c r="R248" s="4">
        <v>115627</v>
      </c>
      <c r="S248" s="4">
        <v>53752</v>
      </c>
      <c r="T248" s="4" t="e">
        <v>#N/A</v>
      </c>
      <c r="U248" s="4">
        <v>3846</v>
      </c>
      <c r="V248" s="4">
        <v>80557</v>
      </c>
      <c r="W248" s="4">
        <v>-3846</v>
      </c>
      <c r="X248" s="4">
        <v>4355</v>
      </c>
      <c r="Y248" s="4">
        <v>1755</v>
      </c>
      <c r="Z248" s="4" t="e">
        <v>#N/A</v>
      </c>
      <c r="AA248" s="4">
        <v>509</v>
      </c>
      <c r="AB248" s="4" t="e">
        <v>#N/A</v>
      </c>
      <c r="AC248" s="4" t="e">
        <v>#N/A</v>
      </c>
      <c r="AD248" s="4">
        <v>5746</v>
      </c>
      <c r="AE248" s="4">
        <v>21.770700000000001</v>
      </c>
      <c r="AF248" s="4">
        <v>154986.41390000001</v>
      </c>
      <c r="AG248" s="4">
        <v>4739</v>
      </c>
      <c r="AH248" s="4">
        <v>1500</v>
      </c>
      <c r="AI248" s="4">
        <v>178</v>
      </c>
      <c r="AJ248" s="4">
        <v>5746</v>
      </c>
      <c r="AK248" s="4">
        <v>0</v>
      </c>
      <c r="AL248" s="4">
        <v>12389</v>
      </c>
      <c r="AM248" s="4">
        <v>530</v>
      </c>
      <c r="AN248" s="4">
        <v>0</v>
      </c>
      <c r="AO248" s="4">
        <v>6890</v>
      </c>
      <c r="AP248" s="4">
        <v>26066</v>
      </c>
      <c r="AQ248" s="4">
        <v>162.8091</v>
      </c>
      <c r="AR248" s="4">
        <v>20654</v>
      </c>
      <c r="AS248" s="4">
        <v>115074</v>
      </c>
      <c r="AT248" s="4">
        <v>49486</v>
      </c>
      <c r="AU248" s="4">
        <v>21.477499999999999</v>
      </c>
      <c r="AV248" s="4">
        <v>6704</v>
      </c>
      <c r="AW248" s="4">
        <v>1193</v>
      </c>
      <c r="AX248" s="4">
        <v>3856</v>
      </c>
      <c r="AY248" s="4">
        <v>20654</v>
      </c>
      <c r="AZ248" s="4">
        <v>20654</v>
      </c>
      <c r="BA248" s="4">
        <v>105303</v>
      </c>
      <c r="BB248" s="4">
        <v>28174</v>
      </c>
      <c r="BC248" s="4">
        <v>31214</v>
      </c>
      <c r="BD248" s="4">
        <v>785</v>
      </c>
      <c r="BE248" s="4">
        <v>7501</v>
      </c>
      <c r="BF248" s="8">
        <v>0.36199030510407754</v>
      </c>
      <c r="BG248" s="8">
        <v>0.27556315939549475</v>
      </c>
      <c r="BH248" s="5">
        <v>4739</v>
      </c>
      <c r="BI248" s="4">
        <v>19.899999999999999</v>
      </c>
      <c r="BJ248" s="5">
        <v>2577.0499999999997</v>
      </c>
      <c r="BK248" s="5">
        <v>2577.0499999999997</v>
      </c>
      <c r="BL248" s="4">
        <v>129.5</v>
      </c>
      <c r="BM248" s="5">
        <v>154986.41390000001</v>
      </c>
      <c r="BN248" s="5">
        <v>1</v>
      </c>
      <c r="BO248" s="4">
        <v>1246.900024</v>
      </c>
      <c r="BP248" s="4">
        <v>0</v>
      </c>
      <c r="BQ248" s="4" t="s">
        <v>67</v>
      </c>
      <c r="BR248" s="4">
        <v>1</v>
      </c>
      <c r="BS248" s="4">
        <v>49486</v>
      </c>
      <c r="BT248" s="4">
        <v>3.1319244614638486</v>
      </c>
      <c r="BU248" s="4">
        <v>0.31929250283788901</v>
      </c>
      <c r="BV248" s="4" t="e">
        <v>#N/A</v>
      </c>
      <c r="BW248" s="4" t="e">
        <v>#N/A</v>
      </c>
      <c r="BX248" s="4">
        <v>17.862609944044213</v>
      </c>
      <c r="BY248" s="4">
        <v>8.1725165537269575</v>
      </c>
      <c r="BZ248" s="4" t="e">
        <v>#N/A</v>
      </c>
      <c r="CA248" s="4" t="e">
        <v>#N/A</v>
      </c>
      <c r="CB248" s="4" t="e">
        <v>#N/A</v>
      </c>
      <c r="CC248" s="4" t="e">
        <v>#DIV/0!</v>
      </c>
      <c r="CD248" s="4" t="e">
        <v>#N/A</v>
      </c>
      <c r="CE248" s="4">
        <v>0.12477244117362253</v>
      </c>
      <c r="CF248" s="4">
        <v>11.658124771962427</v>
      </c>
      <c r="CG248" s="4">
        <v>1.3965038711373641</v>
      </c>
      <c r="CH248" s="4">
        <v>0.1904140036496666</v>
      </c>
      <c r="CI248" s="4">
        <v>9.0180555501734205E-2</v>
      </c>
      <c r="CJ248" s="4">
        <v>83.733026312805819</v>
      </c>
      <c r="CK248" s="4" t="e">
        <v>#DIV/0!</v>
      </c>
      <c r="CL248" s="4" t="e">
        <v>#DIV/0!</v>
      </c>
      <c r="CM248" s="4" t="e">
        <v>#DIV/0!</v>
      </c>
      <c r="CN248" s="4" t="e">
        <v>#DIV/0!</v>
      </c>
      <c r="CO248" s="4" t="e">
        <v>#DIV/0!</v>
      </c>
      <c r="CP248" s="4" t="e">
        <v>#DIV/0!</v>
      </c>
      <c r="CQ248" s="4" t="e">
        <v>#DIV/0!</v>
      </c>
      <c r="CR248" s="4">
        <v>0.31540211196346873</v>
      </c>
      <c r="CS248" s="4">
        <v>0.10979269547769985</v>
      </c>
      <c r="CT248" s="4" t="e">
        <v>#N/A</v>
      </c>
      <c r="CU248" s="4">
        <v>0.21770682148040638</v>
      </c>
      <c r="CV248" s="4">
        <v>0.36199030510407754</v>
      </c>
      <c r="CW248" s="4">
        <v>0.83758983628391293</v>
      </c>
      <c r="CX248" s="4">
        <v>0.97591237925878027</v>
      </c>
      <c r="CY248" s="4">
        <v>3.573523530195974</v>
      </c>
      <c r="CZ248" s="4">
        <v>41.737056945398699</v>
      </c>
      <c r="DA248" s="4">
        <v>0</v>
      </c>
      <c r="DB248" s="4">
        <v>2.1511199583271319</v>
      </c>
      <c r="DC248" s="4">
        <v>-0.79917546623106395</v>
      </c>
    </row>
    <row r="249" spans="1:107" s="4" customFormat="1">
      <c r="A249" s="4">
        <v>248</v>
      </c>
      <c r="B249" s="4" t="s">
        <v>104</v>
      </c>
      <c r="C249" s="6">
        <v>44561</v>
      </c>
      <c r="D249" s="7">
        <v>2021</v>
      </c>
      <c r="E249" s="4">
        <v>0.55430000000000001</v>
      </c>
      <c r="F249" s="4">
        <v>170608</v>
      </c>
      <c r="G249" s="4">
        <v>29783</v>
      </c>
      <c r="H249" s="4">
        <v>131200</v>
      </c>
      <c r="I249" s="4">
        <v>345902</v>
      </c>
      <c r="J249" s="4">
        <v>15772</v>
      </c>
      <c r="K249" s="4">
        <v>49104</v>
      </c>
      <c r="L249" s="4">
        <v>379111</v>
      </c>
      <c r="M249" s="4">
        <v>3261</v>
      </c>
      <c r="N249" s="4">
        <v>0</v>
      </c>
      <c r="O249" s="4">
        <v>220119</v>
      </c>
      <c r="P249" s="4">
        <v>219376</v>
      </c>
      <c r="Q249" s="4">
        <v>79937</v>
      </c>
      <c r="R249" s="4">
        <v>1061352</v>
      </c>
      <c r="S249" s="4">
        <v>801301</v>
      </c>
      <c r="T249" s="4">
        <v>0</v>
      </c>
      <c r="U249" s="4">
        <v>5440</v>
      </c>
      <c r="V249" s="4">
        <v>715450</v>
      </c>
      <c r="W249" s="4">
        <v>-5440</v>
      </c>
      <c r="X249" s="4">
        <v>-54839</v>
      </c>
      <c r="Y249" s="4">
        <v>2658</v>
      </c>
      <c r="Z249" s="4">
        <v>738</v>
      </c>
      <c r="AA249" s="4">
        <v>-60279</v>
      </c>
      <c r="AB249" s="4" t="e">
        <v>#N/A</v>
      </c>
      <c r="AC249" s="4">
        <v>5537</v>
      </c>
      <c r="AD249" s="4">
        <v>50299</v>
      </c>
      <c r="AE249" s="4">
        <v>13.367000000000001</v>
      </c>
      <c r="AF249" s="4">
        <v>731766.41599999997</v>
      </c>
      <c r="AG249" s="4">
        <v>33765</v>
      </c>
      <c r="AH249" s="4">
        <v>5271</v>
      </c>
      <c r="AI249" s="4">
        <v>2189</v>
      </c>
      <c r="AJ249" s="4">
        <v>50299</v>
      </c>
      <c r="AK249" s="4">
        <v>0</v>
      </c>
      <c r="AL249" s="4">
        <v>3421</v>
      </c>
      <c r="AM249" s="4">
        <v>151294</v>
      </c>
      <c r="AN249" s="4">
        <v>0</v>
      </c>
      <c r="AO249" s="4">
        <v>39433</v>
      </c>
      <c r="AP249" s="4">
        <v>298527</v>
      </c>
      <c r="AQ249" s="4">
        <v>160.29069999999999</v>
      </c>
      <c r="AR249" s="4">
        <v>102846</v>
      </c>
      <c r="AS249" s="4">
        <v>1045580</v>
      </c>
      <c r="AT249" s="4">
        <v>256630</v>
      </c>
      <c r="AU249" s="4">
        <v>16.5593</v>
      </c>
      <c r="AV249" s="4">
        <v>20557</v>
      </c>
      <c r="AW249" s="4">
        <v>15079</v>
      </c>
      <c r="AX249" s="4">
        <v>739</v>
      </c>
      <c r="AY249" s="4">
        <v>102846</v>
      </c>
      <c r="AZ249" s="4">
        <v>102846</v>
      </c>
      <c r="BA249" s="4">
        <v>487806</v>
      </c>
      <c r="BB249" s="4">
        <v>85352</v>
      </c>
      <c r="BC249" s="4">
        <v>124142</v>
      </c>
      <c r="BD249" s="4">
        <v>526784</v>
      </c>
      <c r="BE249" s="4">
        <v>52957</v>
      </c>
      <c r="BF249" s="8">
        <v>0.88195211360443126</v>
      </c>
      <c r="BG249" s="8">
        <v>0.38872570843764997</v>
      </c>
      <c r="BH249" s="5">
        <v>33765</v>
      </c>
      <c r="BI249" s="4">
        <v>0</v>
      </c>
      <c r="BJ249" s="5">
        <v>0</v>
      </c>
      <c r="BK249" s="5">
        <v>0</v>
      </c>
      <c r="BL249" s="4">
        <v>660.49699999999996</v>
      </c>
      <c r="BM249" s="5">
        <v>731766.41599999997</v>
      </c>
      <c r="BN249" s="5">
        <v>0</v>
      </c>
      <c r="BO249" s="4">
        <v>1105.8000489999999</v>
      </c>
      <c r="BP249" s="4">
        <v>0</v>
      </c>
      <c r="BQ249" s="4" t="s">
        <v>74</v>
      </c>
      <c r="BR249" s="4">
        <v>0</v>
      </c>
      <c r="BS249" s="4">
        <v>256630</v>
      </c>
      <c r="BT249" s="4">
        <v>2.8514453337489769</v>
      </c>
      <c r="BU249" s="4">
        <v>0.35069934119523738</v>
      </c>
      <c r="BV249" s="4">
        <v>0</v>
      </c>
      <c r="BW249" s="4">
        <v>1</v>
      </c>
      <c r="BX249" s="4">
        <v>9.690093390317255</v>
      </c>
      <c r="BY249" s="4">
        <v>-3.62370668613063</v>
      </c>
      <c r="BZ249" s="4" t="e">
        <v>#N/A</v>
      </c>
      <c r="CA249" s="4">
        <v>4.1632022726894844</v>
      </c>
      <c r="CB249" s="4" t="e">
        <v>#N/A</v>
      </c>
      <c r="CC249" s="4">
        <v>-100</v>
      </c>
      <c r="CD249" s="4" t="s">
        <v>127</v>
      </c>
      <c r="CE249" s="4">
        <v>0</v>
      </c>
      <c r="CF249" s="4">
        <v>13.875054125063334</v>
      </c>
      <c r="CG249" s="4">
        <v>0.68815776006862273</v>
      </c>
      <c r="CH249" s="4">
        <v>7.531620046883597E-2</v>
      </c>
      <c r="CI249" s="4">
        <v>0.10770010290186099</v>
      </c>
      <c r="CJ249" s="4">
        <v>146.10473132508358</v>
      </c>
      <c r="CK249" s="4">
        <v>19.060904597075744</v>
      </c>
      <c r="CL249" s="4">
        <v>-100</v>
      </c>
      <c r="CM249" s="4" t="e">
        <v>#DIV/0!</v>
      </c>
      <c r="CN249" s="4">
        <v>-100</v>
      </c>
      <c r="CO249" s="4">
        <v>83.262968070435988</v>
      </c>
      <c r="CP249" s="4">
        <v>80.490139766417769</v>
      </c>
      <c r="CQ249" s="4">
        <v>29867.674339999998</v>
      </c>
      <c r="CR249" s="4">
        <v>0.43251249349885806</v>
      </c>
      <c r="CS249" s="4">
        <v>0.28436183283208588</v>
      </c>
      <c r="CT249" s="4">
        <v>0.23546136273341278</v>
      </c>
      <c r="CU249" s="4">
        <v>0.13366976897522378</v>
      </c>
      <c r="CV249" s="4">
        <v>0.88195211360443126</v>
      </c>
      <c r="CW249" s="4">
        <v>4.626551794315175E-2</v>
      </c>
      <c r="CX249" s="4">
        <v>0.85772902622452563</v>
      </c>
      <c r="CY249" s="4">
        <v>6.1908340729270916</v>
      </c>
      <c r="CZ249" s="4">
        <v>40.075595214900829</v>
      </c>
      <c r="DA249" s="4">
        <v>1</v>
      </c>
      <c r="DB249" s="4">
        <v>1.3245359733733018</v>
      </c>
      <c r="DC249" s="4">
        <v>0.19060904597075745</v>
      </c>
    </row>
    <row r="250" spans="1:107" s="4" customFormat="1">
      <c r="A250" s="4">
        <v>249</v>
      </c>
      <c r="B250" s="4" t="s">
        <v>104</v>
      </c>
      <c r="C250" s="6">
        <v>44196</v>
      </c>
      <c r="D250" s="7">
        <v>2020</v>
      </c>
      <c r="E250" s="4">
        <v>0.48049999999999998</v>
      </c>
      <c r="F250" s="4">
        <v>67912</v>
      </c>
      <c r="G250" s="4">
        <v>12785</v>
      </c>
      <c r="H250" s="4">
        <v>96527</v>
      </c>
      <c r="I250" s="4">
        <v>217542</v>
      </c>
      <c r="J250" s="4">
        <v>14033</v>
      </c>
      <c r="K250" s="4">
        <v>54844</v>
      </c>
      <c r="L250" s="4">
        <v>207539</v>
      </c>
      <c r="M250" s="4">
        <v>454</v>
      </c>
      <c r="N250" s="4">
        <v>0</v>
      </c>
      <c r="O250" s="4">
        <v>147343</v>
      </c>
      <c r="P250" s="4">
        <v>147343</v>
      </c>
      <c r="Q250" s="4">
        <v>35722</v>
      </c>
      <c r="R250" s="4">
        <v>648808</v>
      </c>
      <c r="S250" s="4">
        <v>466497</v>
      </c>
      <c r="T250" s="4">
        <v>0</v>
      </c>
      <c r="U250" s="4">
        <v>2192</v>
      </c>
      <c r="V250" s="4">
        <v>431266</v>
      </c>
      <c r="W250" s="4">
        <v>-2192</v>
      </c>
      <c r="X250" s="4">
        <v>-25255</v>
      </c>
      <c r="Y250" s="4">
        <v>1758</v>
      </c>
      <c r="Z250" s="4">
        <v>351</v>
      </c>
      <c r="AA250" s="4">
        <v>-27447</v>
      </c>
      <c r="AB250" s="4" t="e">
        <v>#N/A</v>
      </c>
      <c r="AC250" s="4">
        <v>0</v>
      </c>
      <c r="AD250" s="4">
        <v>64326</v>
      </c>
      <c r="AE250" s="4">
        <v>15.978400000000001</v>
      </c>
      <c r="AF250" s="4">
        <v>394911.3443</v>
      </c>
      <c r="AG250" s="4">
        <v>68180</v>
      </c>
      <c r="AH250" s="4">
        <v>13028</v>
      </c>
      <c r="AI250" s="4">
        <v>8591</v>
      </c>
      <c r="AJ250" s="4">
        <v>64326</v>
      </c>
      <c r="AK250" s="4">
        <v>0</v>
      </c>
      <c r="AL250" s="4">
        <v>2143</v>
      </c>
      <c r="AM250" s="4">
        <v>49275</v>
      </c>
      <c r="AN250" s="4">
        <v>0</v>
      </c>
      <c r="AO250" s="4">
        <v>81535</v>
      </c>
      <c r="AP250" s="4">
        <v>241632</v>
      </c>
      <c r="AQ250" s="4">
        <v>130.0393</v>
      </c>
      <c r="AR250" s="4">
        <v>86381</v>
      </c>
      <c r="AS250" s="4">
        <v>634775</v>
      </c>
      <c r="AT250" s="4">
        <v>180168</v>
      </c>
      <c r="AU250" s="4">
        <v>17.840900000000001</v>
      </c>
      <c r="AV250" s="4">
        <v>18782</v>
      </c>
      <c r="AW250" s="4">
        <v>16438</v>
      </c>
      <c r="AX250" s="4">
        <v>112</v>
      </c>
      <c r="AY250" s="4">
        <v>86381</v>
      </c>
      <c r="AZ250" s="4">
        <v>86381</v>
      </c>
      <c r="BA250" s="4">
        <v>380161</v>
      </c>
      <c r="BB250" s="4">
        <v>87899</v>
      </c>
      <c r="BC250" s="4">
        <v>105275</v>
      </c>
      <c r="BD250" s="4">
        <v>334793</v>
      </c>
      <c r="BE250" s="4">
        <v>66084</v>
      </c>
      <c r="BF250" s="8">
        <v>0.75798236662345664</v>
      </c>
      <c r="BG250" s="8">
        <v>0.44580356896599277</v>
      </c>
      <c r="BH250" s="5">
        <v>68180</v>
      </c>
      <c r="BI250" s="4">
        <v>45.22</v>
      </c>
      <c r="BJ250" s="5">
        <v>29867.674339999998</v>
      </c>
      <c r="BK250" s="5">
        <v>29867.674339999998</v>
      </c>
      <c r="BL250" s="4">
        <v>660.49699999999996</v>
      </c>
      <c r="BM250" s="5">
        <v>394911.3443</v>
      </c>
      <c r="BN250" s="5">
        <v>1</v>
      </c>
      <c r="BO250" s="4">
        <v>596.5</v>
      </c>
      <c r="BP250" s="4">
        <v>0</v>
      </c>
      <c r="BQ250" s="4" t="s">
        <v>74</v>
      </c>
      <c r="BR250" s="4">
        <v>2</v>
      </c>
      <c r="BS250" s="4">
        <v>180168</v>
      </c>
      <c r="BT250" s="4">
        <v>2.1919061337196393</v>
      </c>
      <c r="BU250" s="4">
        <v>0.45622391607756102</v>
      </c>
      <c r="BV250" s="4">
        <v>1</v>
      </c>
      <c r="BW250" s="4">
        <v>0</v>
      </c>
      <c r="BX250" s="4">
        <v>13.313800076447885</v>
      </c>
      <c r="BY250" s="4">
        <v>3.3276347342784494</v>
      </c>
      <c r="BZ250" s="4" t="e">
        <v>#N/A</v>
      </c>
      <c r="CA250" s="4">
        <v>1.5812001963335147</v>
      </c>
      <c r="CB250" s="4" t="e">
        <v>#N/A</v>
      </c>
      <c r="CC250" s="4" t="e">
        <v>#DIV/0!</v>
      </c>
      <c r="CD250" s="4" t="s">
        <v>128</v>
      </c>
      <c r="CE250" s="4">
        <v>0.34576671189266156</v>
      </c>
      <c r="CF250" s="4">
        <v>13.382892112163548</v>
      </c>
      <c r="CG250" s="4">
        <v>0.60724661301956817</v>
      </c>
      <c r="CH250" s="4">
        <v>5.5057890778165496E-2</v>
      </c>
      <c r="CI250" s="4">
        <v>7.3714315700172547E-2</v>
      </c>
      <c r="CJ250" s="4">
        <v>114.29983457522465</v>
      </c>
      <c r="CK250" s="4">
        <v>83.262968070435988</v>
      </c>
      <c r="CL250" s="4" t="e">
        <v>#DIV/0!</v>
      </c>
      <c r="CM250" s="4">
        <v>-100</v>
      </c>
      <c r="CN250" s="4" t="e">
        <v>#DIV/0!</v>
      </c>
      <c r="CO250" s="4">
        <v>80.490139766417769</v>
      </c>
      <c r="CP250" s="4">
        <v>737.82483156881608</v>
      </c>
      <c r="CQ250" s="4">
        <v>0</v>
      </c>
      <c r="CR250" s="4">
        <v>0.37493526590300985</v>
      </c>
      <c r="CS250" s="4">
        <v>0.25344786130873848</v>
      </c>
      <c r="CT250" s="4">
        <v>0.36475159840046989</v>
      </c>
      <c r="CU250" s="4">
        <v>0.15978414177960384</v>
      </c>
      <c r="CV250" s="4">
        <v>0.75798236662345664</v>
      </c>
      <c r="CW250" s="4">
        <v>8.4530400364976999E-2</v>
      </c>
      <c r="CX250" s="4">
        <v>0.8178089338839305</v>
      </c>
      <c r="CY250" s="4">
        <v>2.2204164396828281</v>
      </c>
      <c r="CZ250" s="4">
        <v>47.944696061453755</v>
      </c>
      <c r="DA250" s="4">
        <v>0</v>
      </c>
      <c r="DB250" s="4">
        <v>1.3908085153816638</v>
      </c>
      <c r="DC250" s="4">
        <v>0.83262968070435983</v>
      </c>
    </row>
    <row r="251" spans="1:107" s="4" customFormat="1">
      <c r="A251" s="4">
        <v>250</v>
      </c>
      <c r="B251" s="4" t="s">
        <v>104</v>
      </c>
      <c r="C251" s="6">
        <v>43830</v>
      </c>
      <c r="D251" s="7">
        <v>2019</v>
      </c>
      <c r="E251" s="4">
        <v>0.3916</v>
      </c>
      <c r="F251" s="4">
        <v>15678</v>
      </c>
      <c r="G251" s="4">
        <v>14000</v>
      </c>
      <c r="H251" s="4">
        <v>66208</v>
      </c>
      <c r="I251" s="4">
        <v>217843</v>
      </c>
      <c r="J251" s="4">
        <v>13454</v>
      </c>
      <c r="K251" s="4">
        <v>50766</v>
      </c>
      <c r="L251" s="4">
        <v>114209</v>
      </c>
      <c r="M251" s="4">
        <v>217</v>
      </c>
      <c r="N251" s="4">
        <v>0</v>
      </c>
      <c r="O251" s="4">
        <v>75962</v>
      </c>
      <c r="P251" s="4">
        <v>75962</v>
      </c>
      <c r="Q251" s="4">
        <v>30838</v>
      </c>
      <c r="R251" s="4">
        <v>472003</v>
      </c>
      <c r="S251" s="4">
        <v>361715</v>
      </c>
      <c r="T251" s="4" t="e">
        <v>#N/A</v>
      </c>
      <c r="U251" s="4">
        <v>3251</v>
      </c>
      <c r="V251" s="4">
        <v>254160</v>
      </c>
      <c r="W251" s="4">
        <v>-3251</v>
      </c>
      <c r="X251" s="4">
        <v>-11714</v>
      </c>
      <c r="Y251" s="4">
        <v>1704</v>
      </c>
      <c r="Z251" s="4">
        <v>165</v>
      </c>
      <c r="AA251" s="4">
        <v>-14965</v>
      </c>
      <c r="AB251" s="4" t="e">
        <v>#N/A</v>
      </c>
      <c r="AC251" s="4" t="e">
        <v>#N/A</v>
      </c>
      <c r="AD251" s="4">
        <v>46185</v>
      </c>
      <c r="AE251" s="4">
        <v>23.813300000000002</v>
      </c>
      <c r="AF251" s="4">
        <v>264463.12469999999</v>
      </c>
      <c r="AG251" s="4">
        <v>37472</v>
      </c>
      <c r="AH251" s="4">
        <v>11794</v>
      </c>
      <c r="AI251" s="4">
        <v>6906</v>
      </c>
      <c r="AJ251" s="4">
        <v>46185</v>
      </c>
      <c r="AK251" s="4">
        <v>0</v>
      </c>
      <c r="AL251" s="4">
        <v>1501</v>
      </c>
      <c r="AM251" s="4">
        <v>40294</v>
      </c>
      <c r="AN251" s="4">
        <v>0</v>
      </c>
      <c r="AO251" s="4">
        <v>49527</v>
      </c>
      <c r="AP251" s="4">
        <v>177052</v>
      </c>
      <c r="AQ251" s="4">
        <v>71.440399999999997</v>
      </c>
      <c r="AR251" s="4">
        <v>47135</v>
      </c>
      <c r="AS251" s="4">
        <v>458549</v>
      </c>
      <c r="AT251" s="4">
        <v>108787</v>
      </c>
      <c r="AU251" s="4">
        <v>22.96</v>
      </c>
      <c r="AV251" s="4">
        <v>14111</v>
      </c>
      <c r="AW251" s="4">
        <v>11167</v>
      </c>
      <c r="AX251" s="4">
        <v>213</v>
      </c>
      <c r="AY251" s="4">
        <v>47135</v>
      </c>
      <c r="AZ251" s="4">
        <v>47135</v>
      </c>
      <c r="BA251" s="4">
        <v>280635</v>
      </c>
      <c r="BB251" s="4">
        <v>58699</v>
      </c>
      <c r="BC251" s="4">
        <v>61459</v>
      </c>
      <c r="BD251" s="4">
        <v>185917</v>
      </c>
      <c r="BE251" s="4">
        <v>47889</v>
      </c>
      <c r="BF251" s="8">
        <v>0.37689069651078988</v>
      </c>
      <c r="BG251" s="8">
        <v>0.30492143424392798</v>
      </c>
      <c r="BH251" s="5">
        <v>37472</v>
      </c>
      <c r="BI251" s="4">
        <v>0</v>
      </c>
      <c r="BJ251" s="5">
        <v>0</v>
      </c>
      <c r="BK251" s="5">
        <v>0</v>
      </c>
      <c r="BL251" s="4">
        <v>660.49699999999996</v>
      </c>
      <c r="BM251" s="5">
        <v>264463.12469999999</v>
      </c>
      <c r="BN251" s="5">
        <v>0</v>
      </c>
      <c r="BO251" s="4">
        <v>400.39999399999999</v>
      </c>
      <c r="BP251" s="4">
        <v>0</v>
      </c>
      <c r="BQ251" s="4" t="s">
        <v>74</v>
      </c>
      <c r="BR251" s="4">
        <v>0</v>
      </c>
      <c r="BS251" s="4">
        <v>108787</v>
      </c>
      <c r="BT251" s="4">
        <v>2.4310177199481555</v>
      </c>
      <c r="BU251" s="4">
        <v>0.41135035413124271</v>
      </c>
      <c r="BV251" s="4">
        <v>0</v>
      </c>
      <c r="BW251" s="4">
        <v>1</v>
      </c>
      <c r="BX251" s="4">
        <v>9.9861653421694356</v>
      </c>
      <c r="BY251" s="4">
        <v>2.8575027409650833</v>
      </c>
      <c r="BZ251" s="4" t="e">
        <v>#N/A</v>
      </c>
      <c r="CA251" s="4">
        <v>-1.1137749156974506</v>
      </c>
      <c r="CB251" s="4" t="e">
        <v>#N/A</v>
      </c>
      <c r="CC251" s="4">
        <v>-100</v>
      </c>
      <c r="CD251" s="4" t="s">
        <v>127</v>
      </c>
      <c r="CE251" s="4">
        <v>0</v>
      </c>
      <c r="CF251" s="4">
        <v>13.064740620479697</v>
      </c>
      <c r="CG251" s="4">
        <v>0.56029939393821215</v>
      </c>
      <c r="CH251" s="4">
        <v>6.5334330502136634E-2</v>
      </c>
      <c r="CI251" s="4">
        <v>6.4492058080502832E-2</v>
      </c>
      <c r="CJ251" s="4">
        <v>147.49447293498878</v>
      </c>
      <c r="CK251" s="4">
        <v>80.490139766417769</v>
      </c>
      <c r="CL251" s="4">
        <v>-100</v>
      </c>
      <c r="CM251" s="4" t="e">
        <v>#DIV/0!</v>
      </c>
      <c r="CN251" s="4" t="e">
        <v>#DIV/0!</v>
      </c>
      <c r="CO251" s="4">
        <v>737.82483156881608</v>
      </c>
      <c r="CP251" s="4">
        <v>-83.311917764214584</v>
      </c>
      <c r="CQ251" s="4">
        <v>29999.773740000001</v>
      </c>
      <c r="CR251" s="4">
        <v>0.30730101291729078</v>
      </c>
      <c r="CS251" s="4">
        <v>0.17348618546916014</v>
      </c>
      <c r="CT251" s="4">
        <v>0.186731280958222</v>
      </c>
      <c r="CU251" s="4">
        <v>0.23813273567952833</v>
      </c>
      <c r="CV251" s="4">
        <v>0.37689069651078988</v>
      </c>
      <c r="CW251" s="4">
        <v>0.1075544011372809</v>
      </c>
      <c r="CX251" s="4">
        <v>0.69826357928796634</v>
      </c>
      <c r="CY251" s="4">
        <v>1.6462862035122889</v>
      </c>
      <c r="CZ251" s="4">
        <v>43.32778732752994</v>
      </c>
      <c r="DA251" s="4">
        <v>0</v>
      </c>
      <c r="DB251" s="4">
        <v>1.3049030313921182</v>
      </c>
      <c r="DC251" s="4">
        <v>0.80490139766417768</v>
      </c>
    </row>
    <row r="252" spans="1:107" s="4" customFormat="1">
      <c r="A252" s="4">
        <v>251</v>
      </c>
      <c r="B252" s="4" t="s">
        <v>104</v>
      </c>
      <c r="C252" s="6">
        <v>43465</v>
      </c>
      <c r="D252" s="7">
        <v>2018</v>
      </c>
      <c r="E252" s="4">
        <v>0.49419999999999997</v>
      </c>
      <c r="F252" s="4">
        <v>7593</v>
      </c>
      <c r="G252" s="4">
        <v>19123</v>
      </c>
      <c r="H252" s="4">
        <v>58601</v>
      </c>
      <c r="I252" s="4">
        <v>215895</v>
      </c>
      <c r="J252" s="4">
        <v>1881</v>
      </c>
      <c r="K252" s="4">
        <v>52536</v>
      </c>
      <c r="L252" s="4">
        <v>43138</v>
      </c>
      <c r="M252" s="4">
        <v>340</v>
      </c>
      <c r="N252" s="4">
        <v>0</v>
      </c>
      <c r="O252" s="4">
        <v>45370</v>
      </c>
      <c r="P252" s="4">
        <v>45370</v>
      </c>
      <c r="Q252" s="4">
        <v>21568</v>
      </c>
      <c r="R252" s="4">
        <v>366338</v>
      </c>
      <c r="S252" s="4">
        <v>286275</v>
      </c>
      <c r="T252" s="4" t="e">
        <v>#N/A</v>
      </c>
      <c r="U252" s="4">
        <v>1961</v>
      </c>
      <c r="V252" s="4">
        <v>150443</v>
      </c>
      <c r="W252" s="4">
        <v>-1961</v>
      </c>
      <c r="X252" s="4">
        <v>31386</v>
      </c>
      <c r="Y252" s="4">
        <v>1285</v>
      </c>
      <c r="Z252" s="4" t="e">
        <v>#N/A</v>
      </c>
      <c r="AA252" s="4">
        <v>29425</v>
      </c>
      <c r="AB252" s="4" t="e">
        <v>#N/A</v>
      </c>
      <c r="AC252" s="4" t="e">
        <v>#N/A</v>
      </c>
      <c r="AD252" s="4">
        <v>25917</v>
      </c>
      <c r="AE252" s="4">
        <v>24.558</v>
      </c>
      <c r="AF252" s="4">
        <v>248545.13939999999</v>
      </c>
      <c r="AG252" s="4">
        <v>24805</v>
      </c>
      <c r="AH252" s="4">
        <v>8250</v>
      </c>
      <c r="AI252" s="4">
        <v>5158</v>
      </c>
      <c r="AJ252" s="4">
        <v>25917</v>
      </c>
      <c r="AK252" s="4">
        <v>0</v>
      </c>
      <c r="AL252" s="4">
        <v>1868</v>
      </c>
      <c r="AM252" s="4">
        <v>-15245</v>
      </c>
      <c r="AN252" s="4">
        <v>0</v>
      </c>
      <c r="AO252" s="4">
        <v>33594</v>
      </c>
      <c r="AP252" s="4">
        <v>149193</v>
      </c>
      <c r="AQ252" s="4">
        <v>40.948500000000003</v>
      </c>
      <c r="AR252" s="4">
        <v>26115</v>
      </c>
      <c r="AS252" s="4">
        <v>364457</v>
      </c>
      <c r="AT252" s="4">
        <v>78195</v>
      </c>
      <c r="AU252" s="4">
        <v>24.525700000000001</v>
      </c>
      <c r="AV252" s="4">
        <v>8739</v>
      </c>
      <c r="AW252" s="4">
        <v>9784</v>
      </c>
      <c r="AX252" s="4">
        <v>778</v>
      </c>
      <c r="AY252" s="4">
        <v>26115</v>
      </c>
      <c r="AZ252" s="4">
        <v>26115</v>
      </c>
      <c r="BA252" s="4">
        <v>245757</v>
      </c>
      <c r="BB252" s="4">
        <v>36633</v>
      </c>
      <c r="BC252" s="4">
        <v>35632</v>
      </c>
      <c r="BD252" s="4">
        <v>90218</v>
      </c>
      <c r="BE252" s="4">
        <v>27202</v>
      </c>
      <c r="BF252" s="8">
        <v>0.30817758632668657</v>
      </c>
      <c r="BG252" s="8">
        <v>0.27300771208226221</v>
      </c>
      <c r="BH252" s="5">
        <v>24805</v>
      </c>
      <c r="BI252" s="4">
        <v>22.71</v>
      </c>
      <c r="BJ252" s="5">
        <v>14999.88687</v>
      </c>
      <c r="BK252" s="5">
        <v>29999.773740000001</v>
      </c>
      <c r="BL252" s="4">
        <v>660.49699999999996</v>
      </c>
      <c r="BM252" s="5">
        <v>248545.13939999999</v>
      </c>
      <c r="BN252" s="5">
        <v>1</v>
      </c>
      <c r="BO252" s="4">
        <v>375.60000600000001</v>
      </c>
      <c r="BP252" s="4">
        <v>0</v>
      </c>
      <c r="BQ252" s="4" t="s">
        <v>74</v>
      </c>
      <c r="BR252" s="4">
        <v>1</v>
      </c>
      <c r="BS252" s="4">
        <v>78195</v>
      </c>
      <c r="BT252" s="4">
        <v>3.1785298215998465</v>
      </c>
      <c r="BU252" s="4">
        <v>0.31461085977688608</v>
      </c>
      <c r="BV252" s="4">
        <v>1</v>
      </c>
      <c r="BW252" s="4">
        <v>0</v>
      </c>
      <c r="BX252" s="4">
        <v>7.1286626012043524</v>
      </c>
      <c r="BY252" s="4">
        <v>6.3044693428249223</v>
      </c>
      <c r="BZ252" s="4">
        <v>0.85381026303763419</v>
      </c>
      <c r="CA252" s="4">
        <v>-0.90803355746252645</v>
      </c>
      <c r="CB252" s="4">
        <v>1.7618438205001605</v>
      </c>
      <c r="CC252" s="4" t="e">
        <v>#DIV/0!</v>
      </c>
      <c r="CD252" s="4" t="s">
        <v>128</v>
      </c>
      <c r="CE252" s="4">
        <v>1</v>
      </c>
      <c r="CF252" s="4">
        <v>12.811311683490013</v>
      </c>
      <c r="CG252" s="4">
        <v>0.67719613352418262</v>
      </c>
      <c r="CH252" s="4">
        <v>5.8874591224497598E-2</v>
      </c>
      <c r="CI252" s="4">
        <v>4.3725067656554852E-2</v>
      </c>
      <c r="CJ252" s="4">
        <v>102.9997846710764</v>
      </c>
      <c r="CK252" s="4">
        <v>737.82483156881608</v>
      </c>
      <c r="CL252" s="4" t="e">
        <v>#DIV/0!</v>
      </c>
      <c r="CM252" s="4" t="e">
        <v>#DIV/0!</v>
      </c>
      <c r="CN252" s="4" t="e">
        <v>#DIV/0!</v>
      </c>
      <c r="CO252" s="4">
        <v>-83.311917764214584</v>
      </c>
      <c r="CP252" s="4">
        <v>67.185821697099897</v>
      </c>
      <c r="CQ252" s="4">
        <v>0</v>
      </c>
      <c r="CR252" s="4">
        <v>0.17662923311259002</v>
      </c>
      <c r="CS252" s="4">
        <v>0.18069105580092701</v>
      </c>
      <c r="CT252" s="4">
        <v>0.11625453593206392</v>
      </c>
      <c r="CU252" s="4">
        <v>0.24557956777996071</v>
      </c>
      <c r="CV252" s="4">
        <v>0.30817758632668657</v>
      </c>
      <c r="CW252" s="4">
        <v>0.1434085462059628</v>
      </c>
      <c r="CX252" s="4">
        <v>0.58021612635078967</v>
      </c>
      <c r="CY252" s="4">
        <v>0.22443202705683404</v>
      </c>
      <c r="CZ252" s="4">
        <v>33.397276040667563</v>
      </c>
      <c r="DA252" s="4">
        <v>0</v>
      </c>
      <c r="DB252" s="4">
        <v>1.2796716443978693</v>
      </c>
      <c r="DC252" s="4">
        <v>7.378248315688162</v>
      </c>
    </row>
    <row r="253" spans="1:107" s="4" customFormat="1">
      <c r="A253" s="4">
        <v>252</v>
      </c>
      <c r="B253" s="4" t="s">
        <v>104</v>
      </c>
      <c r="C253" s="6">
        <v>43100</v>
      </c>
      <c r="D253" s="7">
        <v>2017</v>
      </c>
      <c r="E253" s="4">
        <v>0.46970000000000001</v>
      </c>
      <c r="F253" s="4">
        <v>3494</v>
      </c>
      <c r="G253" s="4">
        <v>14805</v>
      </c>
      <c r="H253" s="4">
        <v>45452</v>
      </c>
      <c r="I253" s="4">
        <v>252816</v>
      </c>
      <c r="J253" s="4">
        <v>779</v>
      </c>
      <c r="K253" s="4">
        <v>54238</v>
      </c>
      <c r="L253" s="4">
        <v>44702</v>
      </c>
      <c r="M253" s="4">
        <v>361</v>
      </c>
      <c r="N253" s="4">
        <v>0</v>
      </c>
      <c r="O253" s="4">
        <v>22788</v>
      </c>
      <c r="P253" s="4">
        <v>22788</v>
      </c>
      <c r="Q253" s="4">
        <v>13679</v>
      </c>
      <c r="R253" s="4">
        <v>378188</v>
      </c>
      <c r="S253" s="4">
        <v>322040</v>
      </c>
      <c r="T253" s="4" t="e">
        <v>#N/A</v>
      </c>
      <c r="U253" s="4">
        <v>1406</v>
      </c>
      <c r="V253" s="4">
        <v>125372</v>
      </c>
      <c r="W253" s="4">
        <v>-1406</v>
      </c>
      <c r="X253" s="4">
        <v>15258</v>
      </c>
      <c r="Y253" s="4">
        <v>941</v>
      </c>
      <c r="Z253" s="4">
        <v>100</v>
      </c>
      <c r="AA253" s="4">
        <v>13852</v>
      </c>
      <c r="AB253" s="4" t="e">
        <v>#N/A</v>
      </c>
      <c r="AC253" s="4" t="e">
        <v>#N/A</v>
      </c>
      <c r="AD253" s="4">
        <v>9537</v>
      </c>
      <c r="AE253" s="4">
        <v>17.189</v>
      </c>
      <c r="AF253" s="4">
        <v>211269.9915</v>
      </c>
      <c r="AG253" s="4">
        <v>5037</v>
      </c>
      <c r="AH253" s="4">
        <v>1053</v>
      </c>
      <c r="AI253" s="4">
        <v>5614</v>
      </c>
      <c r="AJ253" s="4">
        <v>9537</v>
      </c>
      <c r="AK253" s="4">
        <v>0</v>
      </c>
      <c r="AL253" s="4">
        <v>535</v>
      </c>
      <c r="AM253" s="4">
        <v>-15126</v>
      </c>
      <c r="AN253" s="4">
        <v>0</v>
      </c>
      <c r="AO253" s="4">
        <v>6126</v>
      </c>
      <c r="AP253" s="4">
        <v>133655</v>
      </c>
      <c r="AQ253" s="4">
        <v>2.976</v>
      </c>
      <c r="AR253" s="4">
        <v>1616</v>
      </c>
      <c r="AS253" s="4">
        <v>377409</v>
      </c>
      <c r="AT253" s="4">
        <v>55613</v>
      </c>
      <c r="AU253" s="4">
        <v>16.0488</v>
      </c>
      <c r="AV253" s="4">
        <v>316</v>
      </c>
      <c r="AW253" s="4">
        <v>11320</v>
      </c>
      <c r="AX253" s="4">
        <v>37</v>
      </c>
      <c r="AY253" s="4">
        <v>3117</v>
      </c>
      <c r="AZ253" s="4">
        <v>3117</v>
      </c>
      <c r="BA253" s="4">
        <v>171353</v>
      </c>
      <c r="BB253" s="4">
        <v>7839</v>
      </c>
      <c r="BC253" s="4">
        <v>1969</v>
      </c>
      <c r="BD253" s="4">
        <v>67560</v>
      </c>
      <c r="BE253" s="4">
        <v>10478</v>
      </c>
      <c r="BF253" s="8">
        <v>0.19503116891335992</v>
      </c>
      <c r="BG253" s="8">
        <v>0.18121084108600721</v>
      </c>
      <c r="BH253" s="5">
        <v>5637</v>
      </c>
      <c r="BI253" s="4">
        <v>0</v>
      </c>
      <c r="BJ253" s="5">
        <v>0</v>
      </c>
      <c r="BK253" s="5">
        <v>0</v>
      </c>
      <c r="BL253" s="4">
        <v>660.49699999999996</v>
      </c>
      <c r="BM253" s="5">
        <v>211269.9915</v>
      </c>
      <c r="BN253" s="5">
        <v>0</v>
      </c>
      <c r="BO253" s="4">
        <v>326.5</v>
      </c>
      <c r="BP253" s="4">
        <v>0</v>
      </c>
      <c r="BQ253" s="4" t="s">
        <v>74</v>
      </c>
      <c r="BR253" s="4">
        <v>0</v>
      </c>
      <c r="BS253" s="4">
        <v>55613</v>
      </c>
      <c r="BT253" s="4">
        <v>3.7989317515688779</v>
      </c>
      <c r="BU253" s="4">
        <v>0.26323189396256497</v>
      </c>
      <c r="BV253" s="4">
        <v>0</v>
      </c>
      <c r="BW253" s="4">
        <v>0</v>
      </c>
      <c r="BX253" s="4">
        <v>0.82419325837943036</v>
      </c>
      <c r="BY253" s="4">
        <v>-4.4183714947894615</v>
      </c>
      <c r="BZ253" s="4">
        <v>4.1632022726894844</v>
      </c>
      <c r="CA253" s="4">
        <v>-0.18427688757313287</v>
      </c>
      <c r="CB253" s="4">
        <v>4.3474791602626173</v>
      </c>
      <c r="CC253" s="4" t="e">
        <v>#DIV/0!</v>
      </c>
      <c r="CD253" s="4" t="s">
        <v>127</v>
      </c>
      <c r="CE253" s="4">
        <v>0</v>
      </c>
      <c r="CF253" s="4">
        <v>12.843146705459326</v>
      </c>
      <c r="CG253" s="4">
        <v>0.57022504812421326</v>
      </c>
      <c r="CH253" s="4">
        <v>3.6169841454514684E-2</v>
      </c>
      <c r="CI253" s="4">
        <v>4.2451610744807106E-2</v>
      </c>
      <c r="CJ253" s="4">
        <v>70.061720755316102</v>
      </c>
      <c r="CK253" s="4">
        <v>-83.311917764214584</v>
      </c>
      <c r="CL253" s="4" t="e">
        <v>#DIV/0!</v>
      </c>
      <c r="CM253" s="4" t="e">
        <v>#DIV/0!</v>
      </c>
      <c r="CN253" s="4">
        <v>-100</v>
      </c>
      <c r="CO253" s="4">
        <v>67.185821697099897</v>
      </c>
      <c r="CP253" s="4">
        <v>224.76744186046514</v>
      </c>
      <c r="CQ253" s="4">
        <v>0</v>
      </c>
      <c r="CR253" s="4">
        <v>0.15437031317757305</v>
      </c>
      <c r="CS253" s="4">
        <v>0.12942240367224767</v>
      </c>
      <c r="CT253" s="4">
        <v>2.4429417825862956</v>
      </c>
      <c r="CU253" s="4">
        <v>0.17189030362389815</v>
      </c>
      <c r="CV253" s="4">
        <v>0.19503116891335992</v>
      </c>
      <c r="CW253" s="4">
        <v>0.14341544417062413</v>
      </c>
      <c r="CX253" s="4">
        <v>0.40976030784169171</v>
      </c>
      <c r="CY253" s="4">
        <v>1.2339186867722849</v>
      </c>
      <c r="CZ253" s="4">
        <v>5.6048046320105005</v>
      </c>
      <c r="DA253" s="4">
        <v>1</v>
      </c>
      <c r="DB253" s="4">
        <v>1.1743510122966092</v>
      </c>
      <c r="DC253" s="4">
        <v>-0.83311917764214583</v>
      </c>
    </row>
    <row r="254" spans="1:107" s="4" customFormat="1">
      <c r="A254" s="4">
        <v>253</v>
      </c>
      <c r="B254" s="4" t="s">
        <v>104</v>
      </c>
      <c r="C254" s="6">
        <v>42735</v>
      </c>
      <c r="D254" s="7">
        <v>2016</v>
      </c>
      <c r="E254" s="4">
        <v>0.6865</v>
      </c>
      <c r="F254" s="4">
        <v>6397</v>
      </c>
      <c r="G254" s="4">
        <v>19827</v>
      </c>
      <c r="H254" s="4">
        <v>24812</v>
      </c>
      <c r="I254" s="4">
        <v>221629</v>
      </c>
      <c r="J254" s="4">
        <v>3113</v>
      </c>
      <c r="K254" s="4">
        <v>55987</v>
      </c>
      <c r="L254" s="4">
        <v>55111</v>
      </c>
      <c r="M254" s="4">
        <v>409</v>
      </c>
      <c r="N254" s="4">
        <v>0</v>
      </c>
      <c r="O254" s="4">
        <v>20994</v>
      </c>
      <c r="P254" s="4">
        <v>20994</v>
      </c>
      <c r="Q254" s="4">
        <v>8488</v>
      </c>
      <c r="R254" s="4">
        <v>356276</v>
      </c>
      <c r="S254" s="4">
        <v>302381</v>
      </c>
      <c r="T254" s="4" t="e">
        <v>#N/A</v>
      </c>
      <c r="U254" s="4">
        <v>627</v>
      </c>
      <c r="V254" s="4">
        <v>134647</v>
      </c>
      <c r="W254" s="4">
        <v>-627</v>
      </c>
      <c r="X254" s="4">
        <v>17848</v>
      </c>
      <c r="Y254" s="4">
        <v>344</v>
      </c>
      <c r="Z254" s="4">
        <v>47</v>
      </c>
      <c r="AA254" s="4">
        <v>17221</v>
      </c>
      <c r="AB254" s="4" t="e">
        <v>#N/A</v>
      </c>
      <c r="AC254" s="4" t="e">
        <v>#N/A</v>
      </c>
      <c r="AD254" s="4">
        <v>21322</v>
      </c>
      <c r="AE254" s="4">
        <v>12.1343</v>
      </c>
      <c r="AF254" s="4">
        <v>191544.13269999999</v>
      </c>
      <c r="AG254" s="4">
        <v>17426</v>
      </c>
      <c r="AH254" s="4">
        <v>2410</v>
      </c>
      <c r="AI254" s="4">
        <v>2126</v>
      </c>
      <c r="AJ254" s="4">
        <v>21322</v>
      </c>
      <c r="AK254" s="4">
        <v>0</v>
      </c>
      <c r="AL254" s="4">
        <v>76</v>
      </c>
      <c r="AM254" s="4">
        <v>37034</v>
      </c>
      <c r="AN254" s="4">
        <v>0</v>
      </c>
      <c r="AO254" s="4">
        <v>19861</v>
      </c>
      <c r="AP254" s="4">
        <v>38820</v>
      </c>
      <c r="AQ254" s="4">
        <v>12.2051</v>
      </c>
      <c r="AR254" s="4">
        <v>18735</v>
      </c>
      <c r="AS254" s="4">
        <v>353163</v>
      </c>
      <c r="AT254" s="4">
        <v>53819</v>
      </c>
      <c r="AU254" s="4">
        <v>12.3871</v>
      </c>
      <c r="AV254" s="4">
        <v>2703</v>
      </c>
      <c r="AW254" s="4">
        <v>3128</v>
      </c>
      <c r="AX254" s="4">
        <v>383</v>
      </c>
      <c r="AY254" s="4">
        <v>18678</v>
      </c>
      <c r="AZ254" s="4">
        <v>18678</v>
      </c>
      <c r="BA254" s="4">
        <v>57734</v>
      </c>
      <c r="BB254" s="4">
        <v>23509</v>
      </c>
      <c r="BC254" s="4">
        <v>21821</v>
      </c>
      <c r="BD254" s="4">
        <v>73879</v>
      </c>
      <c r="BE254" s="4">
        <v>21666</v>
      </c>
      <c r="BF254" s="8">
        <v>0.14266183577058958</v>
      </c>
      <c r="BG254" s="8">
        <v>0.11379828452052755</v>
      </c>
      <c r="BH254" s="5">
        <v>17369</v>
      </c>
      <c r="BI254" s="4">
        <v>0</v>
      </c>
      <c r="BJ254" s="5">
        <v>0</v>
      </c>
      <c r="BK254" s="5">
        <v>0</v>
      </c>
      <c r="BL254" s="4">
        <v>660.49699999999996</v>
      </c>
      <c r="BM254" s="5">
        <v>191544.13269999999</v>
      </c>
      <c r="BN254" s="5">
        <v>0</v>
      </c>
      <c r="BO254" s="4">
        <v>290</v>
      </c>
      <c r="BP254" s="4">
        <v>0</v>
      </c>
      <c r="BQ254" s="4" t="s">
        <v>74</v>
      </c>
      <c r="BR254" s="4">
        <v>0</v>
      </c>
      <c r="BS254" s="4">
        <v>53819</v>
      </c>
      <c r="BT254" s="4">
        <v>3.5590429532321295</v>
      </c>
      <c r="BU254" s="4">
        <v>0.28097441170016063</v>
      </c>
      <c r="BV254" s="4">
        <v>0</v>
      </c>
      <c r="BW254" s="4">
        <v>0</v>
      </c>
      <c r="BX254" s="4">
        <v>5.2425647531688915</v>
      </c>
      <c r="BY254" s="4">
        <v>-5.2274225951278135</v>
      </c>
      <c r="BZ254" s="4">
        <v>1.5812001963335147</v>
      </c>
      <c r="CA254" s="4">
        <v>2.5704114279141934</v>
      </c>
      <c r="CB254" s="4">
        <v>-0.9892112315806787</v>
      </c>
      <c r="CC254" s="4" t="e">
        <v>#DIV/0!</v>
      </c>
      <c r="CD254" s="4" t="s">
        <v>127</v>
      </c>
      <c r="CE254" s="4">
        <v>0</v>
      </c>
      <c r="CF254" s="4">
        <v>12.783460990358048</v>
      </c>
      <c r="CG254" s="4">
        <v>0.53762849588521255</v>
      </c>
      <c r="CH254" s="4">
        <v>2.3824226161739775E-2</v>
      </c>
      <c r="CI254" s="4">
        <v>6.0591732956524605E-2</v>
      </c>
      <c r="CJ254" s="4">
        <v>87.883680827719985</v>
      </c>
      <c r="CK254" s="4">
        <v>67.185821697099897</v>
      </c>
      <c r="CL254" s="4" t="e">
        <v>#DIV/0!</v>
      </c>
      <c r="CM254" s="4">
        <v>-100</v>
      </c>
      <c r="CN254" s="4" t="e">
        <v>#DIV/0!</v>
      </c>
      <c r="CO254" s="4">
        <v>224.76744186046514</v>
      </c>
      <c r="CP254" s="4">
        <v>-49.367088607594937</v>
      </c>
      <c r="CQ254" s="4">
        <v>0</v>
      </c>
      <c r="CR254" s="4">
        <v>0.17851048063860603</v>
      </c>
      <c r="CS254" s="4">
        <v>8.7597817422447766E-2</v>
      </c>
      <c r="CT254" s="4">
        <v>0.33498400907871662</v>
      </c>
      <c r="CU254" s="4">
        <v>0.12134333618649615</v>
      </c>
      <c r="CV254" s="4">
        <v>0.14266183577058958</v>
      </c>
      <c r="CW254" s="4">
        <v>0.15714502239836531</v>
      </c>
      <c r="CX254" s="4">
        <v>0.3900852858655865</v>
      </c>
      <c r="CY254" s="4">
        <v>1.7902243145942953</v>
      </c>
      <c r="CZ254" s="4">
        <v>34.705215630167785</v>
      </c>
      <c r="DA254" s="4">
        <v>1</v>
      </c>
      <c r="DB254" s="4">
        <v>1.1782354050022985</v>
      </c>
      <c r="DC254" s="4">
        <v>0.6718582169709989</v>
      </c>
    </row>
    <row r="255" spans="1:107" s="4" customFormat="1">
      <c r="A255" s="4">
        <v>254</v>
      </c>
      <c r="B255" s="4" t="s">
        <v>104</v>
      </c>
      <c r="C255" s="6">
        <v>42369</v>
      </c>
      <c r="D255" s="7">
        <v>2015</v>
      </c>
      <c r="E255" s="4">
        <v>0.76690000000000003</v>
      </c>
      <c r="F255" s="4">
        <v>2812</v>
      </c>
      <c r="G255" s="4">
        <v>4761</v>
      </c>
      <c r="H255" s="4">
        <v>17022</v>
      </c>
      <c r="I255" s="4">
        <v>58998</v>
      </c>
      <c r="J255" s="4">
        <v>144</v>
      </c>
      <c r="K255" s="4">
        <v>15475</v>
      </c>
      <c r="L255" s="4">
        <v>12894</v>
      </c>
      <c r="M255" s="4">
        <v>0</v>
      </c>
      <c r="N255" s="4">
        <v>0</v>
      </c>
      <c r="O255" s="4">
        <v>-886</v>
      </c>
      <c r="P255" s="4">
        <v>-886</v>
      </c>
      <c r="Q255" s="4">
        <v>270</v>
      </c>
      <c r="R255" s="4">
        <v>106705</v>
      </c>
      <c r="S255" s="4">
        <v>73958</v>
      </c>
      <c r="T255" s="4" t="e">
        <v>#N/A</v>
      </c>
      <c r="U255" s="4">
        <v>348</v>
      </c>
      <c r="V255" s="4">
        <v>47707</v>
      </c>
      <c r="W255" s="4">
        <v>-348</v>
      </c>
      <c r="X255" s="4">
        <v>2843</v>
      </c>
      <c r="Y255" s="4">
        <v>771</v>
      </c>
      <c r="Z255" s="4">
        <v>79</v>
      </c>
      <c r="AA255" s="4">
        <v>2495</v>
      </c>
      <c r="AB255" s="4" t="e">
        <v>#N/A</v>
      </c>
      <c r="AC255" s="4" t="e">
        <v>#N/A</v>
      </c>
      <c r="AD255" s="4">
        <v>5107</v>
      </c>
      <c r="AE255" s="4">
        <v>9.0471000000000004</v>
      </c>
      <c r="AF255" s="4">
        <v>144648.845</v>
      </c>
      <c r="AG255" s="4">
        <v>7162</v>
      </c>
      <c r="AH255" s="4">
        <v>733</v>
      </c>
      <c r="AI255" s="4">
        <v>2251</v>
      </c>
      <c r="AJ255" s="4">
        <v>5107</v>
      </c>
      <c r="AK255" s="4">
        <v>0</v>
      </c>
      <c r="AL255" s="4">
        <v>808</v>
      </c>
      <c r="AM255" s="4">
        <v>-11206</v>
      </c>
      <c r="AN255" s="4">
        <v>0</v>
      </c>
      <c r="AO255" s="4">
        <v>8102</v>
      </c>
      <c r="AP255" s="4">
        <v>29079</v>
      </c>
      <c r="AQ255" s="4">
        <v>17.322700000000001</v>
      </c>
      <c r="AR255" s="4">
        <v>11172</v>
      </c>
      <c r="AS255" s="4">
        <v>106561</v>
      </c>
      <c r="AT255" s="4">
        <v>31939</v>
      </c>
      <c r="AU255" s="4">
        <v>13.800599999999999</v>
      </c>
      <c r="AV255" s="4">
        <v>1833</v>
      </c>
      <c r="AW255" s="4">
        <v>3741</v>
      </c>
      <c r="AX255" s="4">
        <v>277</v>
      </c>
      <c r="AY255" s="4">
        <v>11172</v>
      </c>
      <c r="AZ255" s="4">
        <v>11172</v>
      </c>
      <c r="BA255" s="4">
        <v>51132</v>
      </c>
      <c r="BB255" s="4">
        <v>11568</v>
      </c>
      <c r="BC255" s="4">
        <v>13282</v>
      </c>
      <c r="BD255" s="4">
        <v>38261</v>
      </c>
      <c r="BE255" s="4">
        <v>5878</v>
      </c>
      <c r="BF255" s="8">
        <v>0.33618088748771147</v>
      </c>
      <c r="BG255" s="8">
        <v>0.28851825485609683</v>
      </c>
      <c r="BH255" s="5">
        <v>7162</v>
      </c>
      <c r="BI255" s="4">
        <v>0</v>
      </c>
      <c r="BJ255" s="5">
        <v>0</v>
      </c>
      <c r="BK255" s="5">
        <v>0</v>
      </c>
      <c r="BL255" s="4">
        <v>660.49699999999996</v>
      </c>
      <c r="BM255" s="5">
        <v>144648.845</v>
      </c>
      <c r="BN255" s="5">
        <v>0</v>
      </c>
      <c r="BO255" s="4">
        <v>219</v>
      </c>
      <c r="BP255" s="4">
        <v>0</v>
      </c>
      <c r="BQ255" s="4" t="s">
        <v>74</v>
      </c>
      <c r="BR255" s="4">
        <v>0</v>
      </c>
      <c r="BS255" s="4">
        <v>31939</v>
      </c>
      <c r="BT255" s="4">
        <v>4.5289096402517295</v>
      </c>
      <c r="BU255" s="4">
        <v>0.22080369877823774</v>
      </c>
      <c r="BV255" s="4">
        <v>0</v>
      </c>
      <c r="BW255" s="4">
        <v>1</v>
      </c>
      <c r="BX255" s="4">
        <v>10.469987348296705</v>
      </c>
      <c r="BY255" s="4">
        <v>6.9216934175296956</v>
      </c>
      <c r="BZ255" s="4">
        <v>-1.1137749156974506</v>
      </c>
      <c r="CA255" s="4">
        <v>-1.960022302485805E-2</v>
      </c>
      <c r="CB255" s="4">
        <v>-1.0941746926725926</v>
      </c>
      <c r="CC255" s="4">
        <v>-100</v>
      </c>
      <c r="CD255" s="4" t="s">
        <v>127</v>
      </c>
      <c r="CE255" s="4">
        <v>0</v>
      </c>
      <c r="CF255" s="4">
        <v>11.577823296548072</v>
      </c>
      <c r="CG255" s="4">
        <v>1.3555957359074082</v>
      </c>
      <c r="CH255" s="4">
        <v>2.5303406588257347E-3</v>
      </c>
      <c r="CI255" s="4">
        <v>6.8945374597251682E-2</v>
      </c>
      <c r="CJ255" s="4">
        <v>52.123008021865161</v>
      </c>
      <c r="CK255" s="4">
        <v>224.76744186046514</v>
      </c>
      <c r="CL255" s="4">
        <v>-100</v>
      </c>
      <c r="CM255" s="4" t="e">
        <v>#DIV/0!</v>
      </c>
      <c r="CN255" s="4" t="e">
        <v>#DIV/0!</v>
      </c>
      <c r="CO255" s="4">
        <v>-49.367088607594937</v>
      </c>
      <c r="CP255" s="4">
        <v>114.86401012017708</v>
      </c>
      <c r="CQ255" s="4">
        <v>2747.66752</v>
      </c>
      <c r="CR255" s="4">
        <v>0.12336816456585914</v>
      </c>
      <c r="CS255" s="4">
        <v>0.18587695047092451</v>
      </c>
      <c r="CT255" s="4">
        <v>-0.10871697419236193</v>
      </c>
      <c r="CU255" s="4">
        <v>9.0471488521352755E-2</v>
      </c>
      <c r="CV255" s="4">
        <v>0.33618088748771147</v>
      </c>
      <c r="CW255" s="4">
        <v>0.14502600627899348</v>
      </c>
      <c r="CX255" s="4">
        <v>-2.7740380099564796E-2</v>
      </c>
      <c r="CY255" s="4">
        <v>-0.65634569581490299</v>
      </c>
      <c r="CZ255" s="4">
        <v>34.979179060083283</v>
      </c>
      <c r="DA255" s="4">
        <v>1</v>
      </c>
      <c r="DB255" s="4">
        <v>1.4427783336488278</v>
      </c>
      <c r="DC255" s="4">
        <v>2.2476744186046513</v>
      </c>
    </row>
    <row r="256" spans="1:107" s="4" customFormat="1">
      <c r="A256" s="4">
        <v>255</v>
      </c>
      <c r="B256" s="4" t="s">
        <v>104</v>
      </c>
      <c r="C256" s="6">
        <v>42004</v>
      </c>
      <c r="D256" s="7">
        <v>2014</v>
      </c>
      <c r="E256" s="4">
        <v>0.75280000000000002</v>
      </c>
      <c r="F256" s="4">
        <v>3359</v>
      </c>
      <c r="G256" s="4">
        <v>3900</v>
      </c>
      <c r="H256" s="4">
        <v>14239</v>
      </c>
      <c r="I256" s="4">
        <v>73974</v>
      </c>
      <c r="J256" s="4">
        <v>168</v>
      </c>
      <c r="K256" s="4">
        <v>16843</v>
      </c>
      <c r="L256" s="4">
        <v>0</v>
      </c>
      <c r="M256" s="4">
        <v>2</v>
      </c>
      <c r="N256" s="4">
        <v>0</v>
      </c>
      <c r="O256" s="4">
        <v>-12058</v>
      </c>
      <c r="P256" s="4">
        <v>-12058</v>
      </c>
      <c r="Q256" s="4">
        <v>24487</v>
      </c>
      <c r="R256" s="4">
        <v>96948</v>
      </c>
      <c r="S256" s="4">
        <v>75635</v>
      </c>
      <c r="T256" s="4" t="e">
        <v>#N/A</v>
      </c>
      <c r="U256" s="4">
        <v>110</v>
      </c>
      <c r="V256" s="4">
        <v>22974</v>
      </c>
      <c r="W256" s="4">
        <v>-110</v>
      </c>
      <c r="X256" s="4">
        <v>7897</v>
      </c>
      <c r="Y256" s="4">
        <v>377</v>
      </c>
      <c r="Z256" s="4">
        <v>131</v>
      </c>
      <c r="AA256" s="4">
        <v>7787</v>
      </c>
      <c r="AB256" s="4" t="e">
        <v>#N/A</v>
      </c>
      <c r="AC256" s="4" t="e">
        <v>#N/A</v>
      </c>
      <c r="AD256" s="4">
        <v>3406</v>
      </c>
      <c r="AE256" s="4">
        <v>9.3458000000000006</v>
      </c>
      <c r="AF256" s="4">
        <v>123711.0898</v>
      </c>
      <c r="AG256" s="4">
        <v>2134</v>
      </c>
      <c r="AH256" s="4">
        <v>240</v>
      </c>
      <c r="AI256" s="4">
        <v>1682</v>
      </c>
      <c r="AJ256" s="4">
        <v>3406</v>
      </c>
      <c r="AK256" s="4">
        <v>0</v>
      </c>
      <c r="AL256" s="4">
        <v>546</v>
      </c>
      <c r="AM256" s="4">
        <v>-654</v>
      </c>
      <c r="AN256" s="4">
        <v>0</v>
      </c>
      <c r="AO256" s="4">
        <v>2568</v>
      </c>
      <c r="AP256" s="4">
        <v>32626</v>
      </c>
      <c r="AQ256" s="4">
        <v>5.7968000000000002</v>
      </c>
      <c r="AR256" s="4">
        <v>3440</v>
      </c>
      <c r="AS256" s="4">
        <v>96780</v>
      </c>
      <c r="AT256" s="4">
        <v>20767</v>
      </c>
      <c r="AU256" s="4">
        <v>13.9551</v>
      </c>
      <c r="AV256" s="4">
        <v>615</v>
      </c>
      <c r="AW256" s="4">
        <v>3147</v>
      </c>
      <c r="AX256" s="4">
        <v>352</v>
      </c>
      <c r="AY256" s="4">
        <v>3440</v>
      </c>
      <c r="AZ256" s="4">
        <v>3440</v>
      </c>
      <c r="BA256" s="4">
        <v>61260</v>
      </c>
      <c r="BB256" s="4">
        <v>6479</v>
      </c>
      <c r="BC256" s="4">
        <v>4407</v>
      </c>
      <c r="BD256" s="4">
        <v>12508</v>
      </c>
      <c r="BE256" s="4">
        <v>3783</v>
      </c>
      <c r="BF256" s="8">
        <v>0.23792143185443534</v>
      </c>
      <c r="BG256" s="8">
        <v>0.19251358585448941</v>
      </c>
      <c r="BH256" s="5">
        <v>2134</v>
      </c>
      <c r="BI256" s="4">
        <v>4.16</v>
      </c>
      <c r="BJ256" s="5">
        <v>2747.66752</v>
      </c>
      <c r="BK256" s="5">
        <v>2747.66752</v>
      </c>
      <c r="BL256" s="4">
        <v>660.49699999999996</v>
      </c>
      <c r="BM256" s="5">
        <v>123711.0898</v>
      </c>
      <c r="BN256" s="5">
        <v>1</v>
      </c>
      <c r="BO256" s="4">
        <v>187.300003</v>
      </c>
      <c r="BP256" s="4">
        <v>0</v>
      </c>
      <c r="BQ256" s="4" t="s">
        <v>74</v>
      </c>
      <c r="BR256" s="4">
        <v>1</v>
      </c>
      <c r="BS256" s="4">
        <v>20767</v>
      </c>
      <c r="BT256" s="4">
        <v>5.9570997158954109</v>
      </c>
      <c r="BU256" s="4">
        <v>0.16786692311557019</v>
      </c>
      <c r="BV256" s="4">
        <v>1</v>
      </c>
      <c r="BW256" s="4">
        <v>0</v>
      </c>
      <c r="BX256" s="4">
        <v>3.5482939307670089</v>
      </c>
      <c r="BY256" s="4">
        <v>-2.2471014851212803</v>
      </c>
      <c r="BZ256" s="4">
        <v>-0.90803355746252645</v>
      </c>
      <c r="CA256" s="4">
        <v>3.6288208777874971</v>
      </c>
      <c r="CB256" s="4">
        <v>-4.5368544352500235</v>
      </c>
      <c r="CC256" s="4" t="e">
        <v>#DIV/0!</v>
      </c>
      <c r="CD256" s="4" t="s">
        <v>128</v>
      </c>
      <c r="CE256" s="4">
        <v>0.79874055813953493</v>
      </c>
      <c r="CF256" s="4">
        <v>11.481930031267709</v>
      </c>
      <c r="CG256" s="4">
        <v>1.276056134025364</v>
      </c>
      <c r="CH256" s="4">
        <v>0.25257870198456905</v>
      </c>
      <c r="CI256" s="4">
        <v>0.13227435870226387</v>
      </c>
      <c r="CJ256" s="4">
        <v>219.21144506042043</v>
      </c>
      <c r="CK256" s="4">
        <v>-49.367088607594937</v>
      </c>
      <c r="CL256" s="4" t="e">
        <v>#DIV/0!</v>
      </c>
      <c r="CM256" s="4" t="e">
        <v>#DIV/0!</v>
      </c>
      <c r="CN256" s="4" t="e">
        <v>#DIV/0!</v>
      </c>
      <c r="CO256" s="4">
        <v>114.86401012017708</v>
      </c>
      <c r="CP256" s="4">
        <v>-31.926803013993542</v>
      </c>
      <c r="CQ256" s="4">
        <v>0</v>
      </c>
      <c r="CR256" s="4">
        <v>0.25257870198456905</v>
      </c>
      <c r="CS256" s="4">
        <v>0.18151999009778438</v>
      </c>
      <c r="CT256" s="4">
        <v>-0.13001973228094499</v>
      </c>
      <c r="CU256" s="4">
        <v>9.3457943925233641E-2</v>
      </c>
      <c r="CV256" s="4">
        <v>0.23792143185443534</v>
      </c>
      <c r="CW256" s="4">
        <v>0.17373231010438586</v>
      </c>
      <c r="CX256" s="4">
        <v>-0.58063273462705256</v>
      </c>
      <c r="CY256" s="4">
        <v>2.7089611419508328</v>
      </c>
      <c r="CZ256" s="4">
        <v>16.56474213897048</v>
      </c>
      <c r="DA256" s="4">
        <v>1</v>
      </c>
      <c r="DB256" s="4">
        <v>1.2817875322271435</v>
      </c>
      <c r="DC256" s="4">
        <v>-0.49367088607594939</v>
      </c>
    </row>
    <row r="257" spans="1:107" s="4" customFormat="1">
      <c r="A257" s="4">
        <v>256</v>
      </c>
      <c r="B257" s="4" t="s">
        <v>104</v>
      </c>
      <c r="C257" s="6">
        <v>41639</v>
      </c>
      <c r="D257" s="7">
        <v>2013</v>
      </c>
      <c r="E257" s="4">
        <v>0.38169999999999998</v>
      </c>
      <c r="F257" s="4">
        <v>4865</v>
      </c>
      <c r="G257" s="4">
        <v>5652</v>
      </c>
      <c r="H257" s="4">
        <v>11089</v>
      </c>
      <c r="I257" s="4">
        <v>91578</v>
      </c>
      <c r="J257" s="4">
        <v>220</v>
      </c>
      <c r="K257" s="4">
        <v>41804</v>
      </c>
      <c r="L257" s="4">
        <v>3631</v>
      </c>
      <c r="M257" s="4">
        <v>30</v>
      </c>
      <c r="N257" s="4">
        <v>0</v>
      </c>
      <c r="O257" s="4">
        <v>-12750</v>
      </c>
      <c r="P257" s="4">
        <v>-12750</v>
      </c>
      <c r="Q257" s="4">
        <v>25469</v>
      </c>
      <c r="R257" s="4">
        <v>117231</v>
      </c>
      <c r="S257" s="4">
        <v>96608</v>
      </c>
      <c r="T257" s="4" t="e">
        <v>#N/A</v>
      </c>
      <c r="U257" s="4">
        <v>279</v>
      </c>
      <c r="V257" s="4">
        <v>25653</v>
      </c>
      <c r="W257" s="4">
        <v>-279</v>
      </c>
      <c r="X257" s="4">
        <v>8122</v>
      </c>
      <c r="Y257" s="4">
        <v>370</v>
      </c>
      <c r="Z257" s="4">
        <v>10</v>
      </c>
      <c r="AA257" s="4">
        <v>7843</v>
      </c>
      <c r="AB257" s="4" t="e">
        <v>#N/A</v>
      </c>
      <c r="AC257" s="4">
        <v>0</v>
      </c>
      <c r="AD257" s="4">
        <v>7154</v>
      </c>
      <c r="AE257" s="4">
        <v>10.3461</v>
      </c>
      <c r="AF257" s="4">
        <v>47225.536200000002</v>
      </c>
      <c r="AG257" s="4">
        <v>4746</v>
      </c>
      <c r="AH257" s="4">
        <v>556</v>
      </c>
      <c r="AI257" s="4">
        <v>1843</v>
      </c>
      <c r="AJ257" s="4">
        <v>7154</v>
      </c>
      <c r="AK257" s="4">
        <v>0</v>
      </c>
      <c r="AL257" s="4">
        <v>548</v>
      </c>
      <c r="AM257" s="4">
        <v>-6705</v>
      </c>
      <c r="AN257" s="4">
        <v>0</v>
      </c>
      <c r="AO257" s="4">
        <v>5374</v>
      </c>
      <c r="AP257" s="4">
        <v>37502</v>
      </c>
      <c r="AQ257" s="4">
        <v>13.5352</v>
      </c>
      <c r="AR257" s="4">
        <v>6794</v>
      </c>
      <c r="AS257" s="4">
        <v>117011</v>
      </c>
      <c r="AT257" s="4">
        <v>20075</v>
      </c>
      <c r="AU257" s="4">
        <v>14.3317</v>
      </c>
      <c r="AV257" s="4">
        <v>1246</v>
      </c>
      <c r="AW257" s="4">
        <v>4382</v>
      </c>
      <c r="AX257" s="4">
        <v>654</v>
      </c>
      <c r="AY257" s="4">
        <v>6794</v>
      </c>
      <c r="AZ257" s="4">
        <v>6794</v>
      </c>
      <c r="BA257" s="4">
        <v>62543</v>
      </c>
      <c r="BB257" s="4">
        <v>12394</v>
      </c>
      <c r="BC257" s="4">
        <v>8694</v>
      </c>
      <c r="BD257" s="4">
        <v>-4616</v>
      </c>
      <c r="BE257" s="4">
        <v>7524</v>
      </c>
      <c r="BF257" s="8">
        <v>0.17453973661796501</v>
      </c>
      <c r="BG257" s="8">
        <v>0.12141562383978685</v>
      </c>
      <c r="BH257" s="5">
        <v>4746</v>
      </c>
      <c r="BI257" s="4">
        <v>0</v>
      </c>
      <c r="BJ257" s="5">
        <v>0</v>
      </c>
      <c r="BK257" s="5">
        <v>0</v>
      </c>
      <c r="BL257" s="4">
        <v>660.49699999999996</v>
      </c>
      <c r="BM257" s="5">
        <v>47225.536200000002</v>
      </c>
      <c r="BN257" s="5">
        <v>0</v>
      </c>
      <c r="BO257" s="4">
        <v>70.5</v>
      </c>
      <c r="BP257" s="4">
        <v>0</v>
      </c>
      <c r="BQ257" s="4" t="s">
        <v>74</v>
      </c>
      <c r="BR257" s="4">
        <v>0</v>
      </c>
      <c r="BS257" s="4">
        <v>20075</v>
      </c>
      <c r="BT257" s="4">
        <v>2.3524551033623911</v>
      </c>
      <c r="BU257" s="4">
        <v>0.42508781509610472</v>
      </c>
      <c r="BV257" s="4">
        <v>0</v>
      </c>
      <c r="BW257" s="4">
        <v>0</v>
      </c>
      <c r="BX257" s="4">
        <v>5.7953954158882892</v>
      </c>
      <c r="BY257" s="4">
        <v>3.0366423513341654</v>
      </c>
      <c r="BZ257" s="4">
        <v>-0.18427688757313287</v>
      </c>
      <c r="CA257" s="4">
        <v>-8.4265549934555413</v>
      </c>
      <c r="CB257" s="4">
        <v>8.2422781058824093</v>
      </c>
      <c r="CC257" s="4" t="e">
        <v>#DIV/0!</v>
      </c>
      <c r="CD257" s="4" t="s">
        <v>127</v>
      </c>
      <c r="CE257" s="4">
        <v>0</v>
      </c>
      <c r="CF257" s="4">
        <v>11.671901626269191</v>
      </c>
      <c r="CG257" s="4">
        <v>0.39720755175678785</v>
      </c>
      <c r="CH257" s="4">
        <v>0.21725482167686022</v>
      </c>
      <c r="CI257" s="4">
        <v>6.0340991167594185E-2</v>
      </c>
      <c r="CJ257" s="4">
        <v>44.866008219429339</v>
      </c>
      <c r="CK257" s="4">
        <v>114.86401012017708</v>
      </c>
      <c r="CL257" s="4" t="e">
        <v>#DIV/0!</v>
      </c>
      <c r="CM257" s="4" t="e">
        <v>#DIV/0!</v>
      </c>
      <c r="CN257" s="4" t="e">
        <v>#DIV/0!</v>
      </c>
      <c r="CO257" s="4">
        <v>-31.926803013993542</v>
      </c>
      <c r="CP257" s="4">
        <v>-176.29763469119578</v>
      </c>
      <c r="CQ257" s="4">
        <v>0</v>
      </c>
      <c r="CR257" s="4">
        <v>0.24822785781917753</v>
      </c>
      <c r="CS257" s="4">
        <v>0.13609028328684392</v>
      </c>
      <c r="CT257" s="4">
        <v>-0.26530052503722279</v>
      </c>
      <c r="CU257" s="4">
        <v>0.10346110904354298</v>
      </c>
      <c r="CV257" s="4">
        <v>0.17453973661796501</v>
      </c>
      <c r="CW257" s="4">
        <v>0.35659509856607896</v>
      </c>
      <c r="CX257" s="4">
        <v>-0.63511830635118305</v>
      </c>
      <c r="CY257" s="4">
        <v>2.3938064859117492</v>
      </c>
      <c r="CZ257" s="4">
        <v>33.843088418430881</v>
      </c>
      <c r="DA257" s="4">
        <v>1</v>
      </c>
      <c r="DB257" s="4">
        <v>1.2134709340841339</v>
      </c>
      <c r="DC257" s="4">
        <v>1.1486401012017711</v>
      </c>
    </row>
    <row r="258" spans="1:107" s="4" customFormat="1">
      <c r="A258" s="4">
        <v>257</v>
      </c>
      <c r="B258" s="4" t="s">
        <v>104</v>
      </c>
      <c r="C258" s="6">
        <v>41274</v>
      </c>
      <c r="D258" s="7">
        <v>2012</v>
      </c>
      <c r="E258" s="4">
        <v>0.36599999999999999</v>
      </c>
      <c r="F258" s="4">
        <v>4656</v>
      </c>
      <c r="G258" s="4">
        <v>9127</v>
      </c>
      <c r="H258" s="4">
        <v>5067</v>
      </c>
      <c r="I258" s="4">
        <v>76293</v>
      </c>
      <c r="J258" s="4">
        <v>16618</v>
      </c>
      <c r="K258" s="4">
        <v>38897</v>
      </c>
      <c r="L258" s="4">
        <v>33014</v>
      </c>
      <c r="M258" s="4">
        <v>153</v>
      </c>
      <c r="N258" s="4">
        <v>0</v>
      </c>
      <c r="O258" s="4">
        <v>-19544</v>
      </c>
      <c r="P258" s="4">
        <v>-19544</v>
      </c>
      <c r="Q258" s="4">
        <v>10197</v>
      </c>
      <c r="R258" s="4">
        <v>114617</v>
      </c>
      <c r="S258" s="4">
        <v>111272</v>
      </c>
      <c r="T258" s="4" t="e">
        <v>#N/A</v>
      </c>
      <c r="U258" s="4">
        <v>535</v>
      </c>
      <c r="V258" s="4">
        <v>38324</v>
      </c>
      <c r="W258" s="4">
        <v>-535</v>
      </c>
      <c r="X258" s="4">
        <v>7498</v>
      </c>
      <c r="Y258" s="4">
        <v>514</v>
      </c>
      <c r="Z258" s="4">
        <v>22</v>
      </c>
      <c r="AA258" s="4">
        <v>6963</v>
      </c>
      <c r="AB258" s="4" t="e">
        <v>#N/A</v>
      </c>
      <c r="AC258" s="4">
        <v>0</v>
      </c>
      <c r="AD258" s="4">
        <v>8224</v>
      </c>
      <c r="AE258" s="4">
        <v>23.1968</v>
      </c>
      <c r="AF258" s="4">
        <v>33314.7811</v>
      </c>
      <c r="AG258" s="4">
        <v>4334</v>
      </c>
      <c r="AH258" s="4">
        <v>1235</v>
      </c>
      <c r="AI258" s="4">
        <v>3060</v>
      </c>
      <c r="AJ258" s="4">
        <v>8224</v>
      </c>
      <c r="AK258" s="4">
        <v>0</v>
      </c>
      <c r="AL258" s="4">
        <v>470</v>
      </c>
      <c r="AM258" s="4">
        <v>-3824</v>
      </c>
      <c r="AN258" s="4">
        <v>0</v>
      </c>
      <c r="AO258" s="4">
        <v>5324</v>
      </c>
      <c r="AP258" s="4">
        <v>51044</v>
      </c>
      <c r="AQ258" s="4">
        <v>5.6481000000000003</v>
      </c>
      <c r="AR258" s="4">
        <v>3162</v>
      </c>
      <c r="AS258" s="4">
        <v>97999</v>
      </c>
      <c r="AT258" s="4">
        <v>2875</v>
      </c>
      <c r="AU258" s="4">
        <v>22.426200000000001</v>
      </c>
      <c r="AV258" s="4">
        <v>904</v>
      </c>
      <c r="AW258" s="4">
        <v>5891</v>
      </c>
      <c r="AX258" s="4">
        <v>-35</v>
      </c>
      <c r="AY258" s="4">
        <v>3162</v>
      </c>
      <c r="AZ258" s="4">
        <v>3162</v>
      </c>
      <c r="BA258" s="4">
        <v>66129</v>
      </c>
      <c r="BB258" s="4">
        <v>10038</v>
      </c>
      <c r="BC258" s="4">
        <v>4031</v>
      </c>
      <c r="BD258" s="4">
        <v>10946</v>
      </c>
      <c r="BE258" s="4">
        <v>8738</v>
      </c>
      <c r="BF258" s="8">
        <v>0.12944831111635405</v>
      </c>
      <c r="BG258" s="8">
        <v>6.842043175651763E-2</v>
      </c>
      <c r="BH258" s="5">
        <v>4334</v>
      </c>
      <c r="BI258" s="4">
        <v>0</v>
      </c>
      <c r="BJ258" s="5">
        <v>0</v>
      </c>
      <c r="BK258" s="5">
        <v>0</v>
      </c>
      <c r="BL258" s="4">
        <v>493.26</v>
      </c>
      <c r="BM258" s="5">
        <v>33314.7811</v>
      </c>
      <c r="BN258" s="5">
        <v>0</v>
      </c>
      <c r="BO258" s="4">
        <v>67.5</v>
      </c>
      <c r="BP258" s="4">
        <v>0</v>
      </c>
      <c r="BQ258" s="4" t="s">
        <v>74</v>
      </c>
      <c r="BR258" s="4">
        <v>0</v>
      </c>
      <c r="BS258" s="4">
        <v>2875</v>
      </c>
      <c r="BT258" s="4">
        <v>11.587749947826087</v>
      </c>
      <c r="BU258" s="4">
        <v>8.6298030636017001E-2</v>
      </c>
      <c r="BV258" s="4">
        <v>0</v>
      </c>
      <c r="BW258" s="4">
        <v>0</v>
      </c>
      <c r="BX258" s="4">
        <v>2.7587530645541238</v>
      </c>
      <c r="BY258" s="4">
        <v>-0.84834153528745926</v>
      </c>
      <c r="BZ258" s="4">
        <v>2.5704114279141934</v>
      </c>
      <c r="CA258" s="4" t="e">
        <v>#N/A</v>
      </c>
      <c r="CB258" s="4" t="e">
        <v>#N/A</v>
      </c>
      <c r="CC258" s="4" t="e">
        <v>#DIV/0!</v>
      </c>
      <c r="CD258" s="4" t="s">
        <v>127</v>
      </c>
      <c r="CE258" s="4">
        <v>0</v>
      </c>
      <c r="CF258" s="4">
        <v>11.649351414320519</v>
      </c>
      <c r="CG258" s="4">
        <v>0.2904896306830575</v>
      </c>
      <c r="CH258" s="4">
        <v>8.8965860212708414E-2</v>
      </c>
      <c r="CI258" s="4">
        <v>0.13449155287557624</v>
      </c>
      <c r="CJ258" s="4">
        <v>175.39749687232091</v>
      </c>
      <c r="CK258" s="4">
        <v>-31.926803013993542</v>
      </c>
      <c r="CL258" s="4" t="e">
        <v>#DIV/0!</v>
      </c>
      <c r="CM258" s="4" t="e">
        <v>#DIV/0!</v>
      </c>
      <c r="CN258" s="4" t="e">
        <v>#DIV/0!</v>
      </c>
      <c r="CO258" s="4">
        <v>-176.29763469119578</v>
      </c>
      <c r="CP258" s="4" t="e">
        <v>#DIV/0!</v>
      </c>
      <c r="CQ258" s="4">
        <v>0</v>
      </c>
      <c r="CR258" s="4">
        <v>0.37700341136131638</v>
      </c>
      <c r="CS258" s="4">
        <v>8.4830348028651942E-2</v>
      </c>
      <c r="CT258" s="4">
        <v>1.2004569556408158</v>
      </c>
      <c r="CU258" s="4">
        <v>0.23196844477836212</v>
      </c>
      <c r="CV258" s="4">
        <v>0.12944831111635405</v>
      </c>
      <c r="CW258" s="4">
        <v>0.33936501566085309</v>
      </c>
      <c r="CX258" s="4">
        <v>-6.7979130434782613</v>
      </c>
      <c r="CY258" s="4">
        <v>4.3653009842069119</v>
      </c>
      <c r="CZ258" s="4">
        <v>109.98260869565217</v>
      </c>
      <c r="DA258" s="4">
        <v>1</v>
      </c>
      <c r="DB258" s="4">
        <v>1.0300614709900064</v>
      </c>
      <c r="DC258" s="4">
        <v>-0.31926803013993543</v>
      </c>
    </row>
    <row r="259" spans="1:107" s="4" customFormat="1">
      <c r="A259" s="4">
        <v>258</v>
      </c>
      <c r="B259" s="4" t="s">
        <v>104</v>
      </c>
      <c r="C259" s="6">
        <v>40908</v>
      </c>
      <c r="D259" s="7">
        <v>2011</v>
      </c>
      <c r="E259" s="4">
        <v>0.59450000000000003</v>
      </c>
      <c r="F259" s="4">
        <v>6602</v>
      </c>
      <c r="G259" s="4">
        <v>10793</v>
      </c>
      <c r="H259" s="4">
        <v>2874</v>
      </c>
      <c r="I259" s="4">
        <v>99178</v>
      </c>
      <c r="J259" s="4">
        <v>161</v>
      </c>
      <c r="K259" s="4">
        <v>53831</v>
      </c>
      <c r="L259" s="4">
        <v>27549</v>
      </c>
      <c r="M259" s="4">
        <v>291</v>
      </c>
      <c r="N259" s="4">
        <v>0</v>
      </c>
      <c r="O259" s="4">
        <v>-22706</v>
      </c>
      <c r="P259" s="4">
        <v>-22706</v>
      </c>
      <c r="Q259" s="4">
        <v>19522</v>
      </c>
      <c r="R259" s="4">
        <v>128774</v>
      </c>
      <c r="S259" s="4">
        <v>128556</v>
      </c>
      <c r="T259" s="4" t="e">
        <v>#N/A</v>
      </c>
      <c r="U259" s="4">
        <v>368</v>
      </c>
      <c r="V259" s="4">
        <v>29596</v>
      </c>
      <c r="W259" s="4">
        <v>-368</v>
      </c>
      <c r="X259" s="4">
        <v>-2477</v>
      </c>
      <c r="Y259" s="4">
        <v>397</v>
      </c>
      <c r="Z259" s="4">
        <v>11</v>
      </c>
      <c r="AA259" s="4">
        <v>-2845</v>
      </c>
      <c r="AB259" s="4" t="e">
        <v>#N/A</v>
      </c>
      <c r="AC259" s="4">
        <v>0</v>
      </c>
      <c r="AD259" s="4">
        <v>7597</v>
      </c>
      <c r="AE259" s="4">
        <v>32.429000000000002</v>
      </c>
      <c r="AF259" s="4">
        <v>38207.948700000001</v>
      </c>
      <c r="AG259" s="4">
        <v>1464</v>
      </c>
      <c r="AH259" s="4">
        <v>777</v>
      </c>
      <c r="AI259" s="4">
        <v>3908</v>
      </c>
      <c r="AJ259" s="4">
        <v>7597</v>
      </c>
      <c r="AK259" s="4">
        <v>0</v>
      </c>
      <c r="AL259" s="4">
        <v>505</v>
      </c>
      <c r="AM259" s="4">
        <v>2122</v>
      </c>
      <c r="AN259" s="4">
        <v>0</v>
      </c>
      <c r="AO259" s="4">
        <v>2396</v>
      </c>
      <c r="AP259" s="4">
        <v>23197</v>
      </c>
      <c r="AQ259" s="4">
        <v>2.1006999999999998</v>
      </c>
      <c r="AR259" s="4">
        <v>4645</v>
      </c>
      <c r="AS259" s="4">
        <v>128613</v>
      </c>
      <c r="AT259" s="4">
        <v>-287</v>
      </c>
      <c r="AU259" s="4">
        <v>25.0624</v>
      </c>
      <c r="AV259" s="4">
        <v>1607</v>
      </c>
      <c r="AW259" s="4">
        <v>6394</v>
      </c>
      <c r="AX259" s="4">
        <v>160</v>
      </c>
      <c r="AY259" s="4">
        <v>4645</v>
      </c>
      <c r="AZ259" s="4">
        <v>4645</v>
      </c>
      <c r="BA259" s="4">
        <v>45991</v>
      </c>
      <c r="BB259" s="4">
        <v>11893</v>
      </c>
      <c r="BC259" s="4">
        <v>6412</v>
      </c>
      <c r="BD259" s="4">
        <v>-7175</v>
      </c>
      <c r="BE259" s="4">
        <v>7994</v>
      </c>
      <c r="BF259" s="8">
        <v>9.8479501502349312E-2</v>
      </c>
      <c r="BG259" s="8">
        <v>3.1912319264352978E-2</v>
      </c>
      <c r="BH259" s="5">
        <v>1464</v>
      </c>
      <c r="BI259" s="4">
        <v>0</v>
      </c>
      <c r="BJ259" s="5">
        <v>0</v>
      </c>
      <c r="BK259" s="5">
        <v>0</v>
      </c>
      <c r="BL259" s="4">
        <v>493.26</v>
      </c>
      <c r="BM259" s="5">
        <v>38207.948700000001</v>
      </c>
      <c r="BN259" s="5">
        <v>0</v>
      </c>
      <c r="BO259" s="4">
        <v>77</v>
      </c>
      <c r="BP259" s="4">
        <v>0</v>
      </c>
      <c r="BQ259" s="4" t="s">
        <v>74</v>
      </c>
      <c r="BR259" s="4">
        <v>0</v>
      </c>
      <c r="BS259" s="4">
        <v>-287</v>
      </c>
      <c r="BT259" s="4">
        <v>-133.12874111498257</v>
      </c>
      <c r="BU259" s="4">
        <v>-7.5115259982538657E-3</v>
      </c>
      <c r="BV259" s="4">
        <v>0</v>
      </c>
      <c r="BW259" s="4">
        <v>0</v>
      </c>
      <c r="BX259" s="4">
        <v>3.6070945998415831</v>
      </c>
      <c r="BY259" s="4">
        <v>8.6981618173157855</v>
      </c>
      <c r="BZ259" s="4">
        <v>-1.960022302485805E-2</v>
      </c>
      <c r="CA259" s="4" t="e">
        <v>#N/A</v>
      </c>
      <c r="CB259" s="4" t="e">
        <v>#N/A</v>
      </c>
      <c r="CC259" s="4" t="e">
        <v>#DIV/0!</v>
      </c>
      <c r="CD259" s="4" t="s">
        <v>127</v>
      </c>
      <c r="CE259" s="4">
        <v>0</v>
      </c>
      <c r="CF259" s="4">
        <v>11.765814208921205</v>
      </c>
      <c r="CG259" s="4">
        <v>0.29494323388261601</v>
      </c>
      <c r="CH259" s="4">
        <v>0.15159892524888566</v>
      </c>
      <c r="CI259" s="4">
        <v>7.667814836233279E-2</v>
      </c>
      <c r="CJ259" s="4">
        <v>82.155982818741933</v>
      </c>
      <c r="CK259" s="4">
        <v>-176.29763469119578</v>
      </c>
      <c r="CL259" s="4" t="e">
        <v>#DIV/0!</v>
      </c>
      <c r="CM259" s="4" t="e">
        <v>#DIV/0!</v>
      </c>
      <c r="CN259" s="4" t="e">
        <v>#DIV/0!</v>
      </c>
      <c r="CO259" s="4" t="e">
        <v>#DIV/0!</v>
      </c>
      <c r="CP259" s="4" t="e">
        <v>#DIV/0!</v>
      </c>
      <c r="CQ259" s="4">
        <v>0</v>
      </c>
      <c r="CR259" s="4">
        <v>0.36553186202183668</v>
      </c>
      <c r="CS259" s="4">
        <v>7.3586282945315051E-2</v>
      </c>
      <c r="CT259" s="4">
        <v>1.0146315972827002E-2</v>
      </c>
      <c r="CU259" s="4">
        <v>0.3242904841402337</v>
      </c>
      <c r="CV259" s="4">
        <v>9.8479501502349312E-2</v>
      </c>
      <c r="CW259" s="4">
        <v>0.41802693090220078</v>
      </c>
      <c r="CX259" s="4">
        <v>79.114982578397218</v>
      </c>
      <c r="CY259" s="4">
        <v>5.5287715786840126</v>
      </c>
      <c r="CZ259" s="4">
        <v>-1618.4668989547038</v>
      </c>
      <c r="DA259" s="4">
        <v>1</v>
      </c>
      <c r="DB259" s="4">
        <v>1.0016957590466411</v>
      </c>
      <c r="DC259" s="4">
        <v>-1.7629763469119579</v>
      </c>
    </row>
    <row r="260" spans="1:107" s="4" customFormat="1">
      <c r="A260" s="4">
        <v>259</v>
      </c>
      <c r="B260" s="4" t="s">
        <v>104</v>
      </c>
      <c r="C260" s="6">
        <v>40543</v>
      </c>
      <c r="D260" s="7">
        <v>2010</v>
      </c>
      <c r="E260" s="4">
        <v>0.8266</v>
      </c>
      <c r="F260" s="4">
        <v>7785</v>
      </c>
      <c r="G260" s="4">
        <v>14810</v>
      </c>
      <c r="H260" s="4">
        <v>4350</v>
      </c>
      <c r="I260" s="4">
        <v>117700</v>
      </c>
      <c r="J260" s="4">
        <v>22844</v>
      </c>
      <c r="K260" s="4">
        <v>53549</v>
      </c>
      <c r="L260" s="4">
        <v>4916</v>
      </c>
      <c r="M260" s="4">
        <v>778</v>
      </c>
      <c r="N260" s="4">
        <v>0</v>
      </c>
      <c r="O260" s="4">
        <v>-27351</v>
      </c>
      <c r="P260" s="4">
        <v>-27351</v>
      </c>
      <c r="Q260" s="4">
        <v>39062</v>
      </c>
      <c r="R260" s="4">
        <v>119582</v>
      </c>
      <c r="S260" s="4">
        <v>124169</v>
      </c>
      <c r="T260" s="4" t="e">
        <v>#N/A</v>
      </c>
      <c r="U260" s="4">
        <v>218</v>
      </c>
      <c r="V260" s="4">
        <v>1882</v>
      </c>
      <c r="W260" s="4">
        <v>-218</v>
      </c>
      <c r="X260" s="4">
        <v>-859</v>
      </c>
      <c r="Y260" s="4">
        <v>376</v>
      </c>
      <c r="Z260" s="4">
        <v>1</v>
      </c>
      <c r="AA260" s="4">
        <v>-1077</v>
      </c>
      <c r="AB260" s="4" t="e">
        <v>#N/A</v>
      </c>
      <c r="AC260" s="4">
        <v>0</v>
      </c>
      <c r="AD260" s="4">
        <v>501</v>
      </c>
      <c r="AE260" s="4" t="e">
        <v>#N/A</v>
      </c>
      <c r="AF260" s="4">
        <v>60567.441599999998</v>
      </c>
      <c r="AG260" s="4">
        <v>-957</v>
      </c>
      <c r="AH260" s="4">
        <v>-537</v>
      </c>
      <c r="AI260" s="4">
        <v>2307</v>
      </c>
      <c r="AJ260" s="4">
        <v>501</v>
      </c>
      <c r="AK260" s="4">
        <v>0</v>
      </c>
      <c r="AL260" s="4">
        <v>345</v>
      </c>
      <c r="AM260" s="4">
        <v>1967</v>
      </c>
      <c r="AN260" s="4">
        <v>0</v>
      </c>
      <c r="AO260" s="4">
        <v>-1411</v>
      </c>
      <c r="AP260" s="4">
        <v>22964</v>
      </c>
      <c r="AQ260" s="4">
        <v>-9.6095000000000006</v>
      </c>
      <c r="AR260" s="4">
        <v>-6088</v>
      </c>
      <c r="AS260" s="4">
        <v>96738</v>
      </c>
      <c r="AT260" s="4">
        <v>-4932</v>
      </c>
      <c r="AU260" s="4" t="e">
        <v>#N/A</v>
      </c>
      <c r="AV260" s="4">
        <v>-2051</v>
      </c>
      <c r="AW260" s="4">
        <v>4410</v>
      </c>
      <c r="AX260" s="4">
        <v>43</v>
      </c>
      <c r="AY260" s="4">
        <v>-6088</v>
      </c>
      <c r="AZ260" s="4">
        <v>-6088</v>
      </c>
      <c r="BA260" s="4">
        <v>38090</v>
      </c>
      <c r="BB260" s="4">
        <v>-2079</v>
      </c>
      <c r="BC260" s="4">
        <v>-8096</v>
      </c>
      <c r="BD260" s="4">
        <v>-30750</v>
      </c>
      <c r="BE260" s="4">
        <v>877</v>
      </c>
      <c r="BF260" s="8">
        <v>0.10971112999150383</v>
      </c>
      <c r="BG260" s="8">
        <v>4.3568394222599831E-2</v>
      </c>
      <c r="BH260" s="5">
        <v>-957</v>
      </c>
      <c r="BI260" s="4">
        <v>0</v>
      </c>
      <c r="BJ260" s="5">
        <v>0</v>
      </c>
      <c r="BK260" s="5">
        <v>0</v>
      </c>
      <c r="BL260" s="4">
        <v>493.26</v>
      </c>
      <c r="BM260" s="5">
        <v>60567.441599999998</v>
      </c>
      <c r="BN260" s="5">
        <v>0</v>
      </c>
      <c r="BO260" s="4">
        <v>122.889999</v>
      </c>
      <c r="BP260" s="4">
        <v>0</v>
      </c>
      <c r="BQ260" s="4" t="s">
        <v>74</v>
      </c>
      <c r="BR260" s="4">
        <v>0</v>
      </c>
      <c r="BS260" s="4">
        <v>-4932</v>
      </c>
      <c r="BT260" s="4">
        <v>-12.28050316301703</v>
      </c>
      <c r="BU260" s="4">
        <v>-8.1429888232228062E-2</v>
      </c>
      <c r="BV260" s="4" t="e">
        <v>#N/A</v>
      </c>
      <c r="BW260" s="4" t="e">
        <v>#N/A</v>
      </c>
      <c r="BX260" s="4">
        <v>-5.091067217474202</v>
      </c>
      <c r="BY260" s="4">
        <v>-33.129485262394951</v>
      </c>
      <c r="BZ260" s="4">
        <v>3.6288208777874971</v>
      </c>
      <c r="CA260" s="4" t="e">
        <v>#N/A</v>
      </c>
      <c r="CB260" s="4" t="e">
        <v>#N/A</v>
      </c>
      <c r="CC260" s="4">
        <v>-100</v>
      </c>
      <c r="CD260" s="4" t="e">
        <v>#N/A</v>
      </c>
      <c r="CE260" s="4">
        <v>0</v>
      </c>
      <c r="CF260" s="4">
        <v>11.691757607499914</v>
      </c>
      <c r="CG260" s="4">
        <v>0.50690506018246895</v>
      </c>
      <c r="CH260" s="4">
        <v>0.32665451322105332</v>
      </c>
      <c r="CI260" s="4">
        <v>9.3332397387911825E-2</v>
      </c>
      <c r="CJ260" s="4">
        <v>106.93396874337515</v>
      </c>
      <c r="CK260" s="4" t="e">
        <v>#DIV/0!</v>
      </c>
      <c r="CL260" s="4" t="e">
        <v>#DIV/0!</v>
      </c>
      <c r="CM260" s="4" t="e">
        <v>#DIV/0!</v>
      </c>
      <c r="CN260" s="4" t="e">
        <v>#DIV/0!</v>
      </c>
      <c r="CO260" s="4" t="e">
        <v>#DIV/0!</v>
      </c>
      <c r="CP260" s="4" t="e">
        <v>#DIV/0!</v>
      </c>
      <c r="CQ260" s="4" t="e">
        <v>#DIV/0!</v>
      </c>
      <c r="CR260" s="4">
        <v>0.36776437925440286</v>
      </c>
      <c r="CS260" s="4">
        <v>0.10147848338378686</v>
      </c>
      <c r="CT260" s="4" t="e">
        <v>#N/A</v>
      </c>
      <c r="CU260" s="4">
        <v>0.38058114812189936</v>
      </c>
      <c r="CV260" s="4">
        <v>0.10971112999150383</v>
      </c>
      <c r="CW260" s="4">
        <v>0.44780150858824908</v>
      </c>
      <c r="CX260" s="4">
        <v>5.5456204379562042</v>
      </c>
      <c r="CY260" s="4">
        <v>45.18586088939567</v>
      </c>
      <c r="CZ260" s="4">
        <v>123.43876723438767</v>
      </c>
      <c r="DA260" s="4">
        <v>0</v>
      </c>
      <c r="DB260" s="4">
        <v>0.96305841232513756</v>
      </c>
      <c r="DC260" s="4">
        <v>-1.0364841460564402</v>
      </c>
    </row>
    <row r="261" spans="1:107" s="4" customFormat="1">
      <c r="A261" s="4">
        <v>260</v>
      </c>
      <c r="B261" s="4" t="s">
        <v>105</v>
      </c>
      <c r="C261" s="6">
        <v>44561</v>
      </c>
      <c r="D261" s="7">
        <v>2021</v>
      </c>
      <c r="E261" s="4">
        <v>0.55110000000000003</v>
      </c>
      <c r="F261" s="4">
        <v>3089</v>
      </c>
      <c r="G261" s="4">
        <v>4810</v>
      </c>
      <c r="H261" s="4">
        <v>99774</v>
      </c>
      <c r="I261" s="4">
        <v>75445</v>
      </c>
      <c r="J261" s="4">
        <v>11982</v>
      </c>
      <c r="K261" s="4">
        <v>535094</v>
      </c>
      <c r="L261" s="4">
        <v>205392</v>
      </c>
      <c r="M261" s="4">
        <v>0</v>
      </c>
      <c r="N261" s="4">
        <v>0</v>
      </c>
      <c r="O261" s="4">
        <v>172812</v>
      </c>
      <c r="P261" s="4">
        <v>156403</v>
      </c>
      <c r="Q261" s="4">
        <v>37671</v>
      </c>
      <c r="R261" s="4">
        <v>595137</v>
      </c>
      <c r="S261" s="4">
        <v>335159</v>
      </c>
      <c r="T261" s="4">
        <v>0</v>
      </c>
      <c r="U261" s="4">
        <v>30247</v>
      </c>
      <c r="V261" s="4">
        <v>519692</v>
      </c>
      <c r="W261" s="4">
        <v>-30247</v>
      </c>
      <c r="X261" s="4">
        <v>50773</v>
      </c>
      <c r="Y261" s="4">
        <v>6527</v>
      </c>
      <c r="Z261" s="4" t="e">
        <v>#N/A</v>
      </c>
      <c r="AA261" s="4">
        <v>20526</v>
      </c>
      <c r="AB261" s="4" t="e">
        <v>#N/A</v>
      </c>
      <c r="AC261" s="4">
        <v>0</v>
      </c>
      <c r="AD261" s="4">
        <v>54435</v>
      </c>
      <c r="AE261" s="4">
        <v>18.938099999999999</v>
      </c>
      <c r="AF261" s="4">
        <v>1765190.4387999999</v>
      </c>
      <c r="AG261" s="4">
        <v>37609</v>
      </c>
      <c r="AH261" s="4">
        <v>8796</v>
      </c>
      <c r="AI261" s="4">
        <v>3630</v>
      </c>
      <c r="AJ261" s="4">
        <v>54435</v>
      </c>
      <c r="AK261" s="4">
        <v>0</v>
      </c>
      <c r="AL261" s="4">
        <v>1830</v>
      </c>
      <c r="AM261" s="4">
        <v>-7124</v>
      </c>
      <c r="AN261" s="4">
        <v>0</v>
      </c>
      <c r="AO261" s="4">
        <v>46446</v>
      </c>
      <c r="AP261" s="4">
        <v>93800</v>
      </c>
      <c r="AQ261" s="4">
        <v>1247.6242999999999</v>
      </c>
      <c r="AR261" s="4">
        <v>166867</v>
      </c>
      <c r="AS261" s="4">
        <v>583155</v>
      </c>
      <c r="AT261" s="4">
        <v>258148</v>
      </c>
      <c r="AU261" s="4">
        <v>17.4404</v>
      </c>
      <c r="AV261" s="4">
        <v>35367</v>
      </c>
      <c r="AW261" s="4">
        <v>14870</v>
      </c>
      <c r="AX261" s="4">
        <v>554</v>
      </c>
      <c r="AY261" s="4">
        <v>166867</v>
      </c>
      <c r="AZ261" s="4">
        <v>166867</v>
      </c>
      <c r="BA261" s="4">
        <v>365178</v>
      </c>
      <c r="BB261" s="4">
        <v>217491</v>
      </c>
      <c r="BC261" s="4">
        <v>202788</v>
      </c>
      <c r="BD261" s="4">
        <v>91662</v>
      </c>
      <c r="BE261" s="4">
        <v>60962</v>
      </c>
      <c r="BF261" s="8">
        <v>1.3634170587845451</v>
      </c>
      <c r="BG261" s="8">
        <v>1.3224733249386971</v>
      </c>
      <c r="BH261" s="5">
        <v>37609</v>
      </c>
      <c r="BI261" s="4">
        <v>0</v>
      </c>
      <c r="BJ261" s="5">
        <v>0</v>
      </c>
      <c r="BK261" s="5">
        <v>36395.736120000001</v>
      </c>
      <c r="BL261" s="4">
        <v>136.06899999999999</v>
      </c>
      <c r="BM261" s="5">
        <v>1765190.4387999999</v>
      </c>
      <c r="BN261" s="5">
        <v>1</v>
      </c>
      <c r="BO261" s="4">
        <v>13082</v>
      </c>
      <c r="BP261" s="4">
        <v>1</v>
      </c>
      <c r="BQ261" s="4" t="s">
        <v>67</v>
      </c>
      <c r="BR261" s="4">
        <v>0</v>
      </c>
      <c r="BS261" s="4">
        <v>258148</v>
      </c>
      <c r="BT261" s="4">
        <v>6.8379008894122748</v>
      </c>
      <c r="BU261" s="4">
        <v>0.14624371077802373</v>
      </c>
      <c r="BV261" s="4">
        <v>0</v>
      </c>
      <c r="BW261" s="4">
        <v>1</v>
      </c>
      <c r="BX261" s="4">
        <v>28.03841804492075</v>
      </c>
      <c r="BY261" s="4">
        <v>5.9229816837474196</v>
      </c>
      <c r="BZ261" s="4" t="e">
        <v>#N/A</v>
      </c>
      <c r="CA261" s="4">
        <v>0.89259221200501793</v>
      </c>
      <c r="CB261" s="4" t="e">
        <v>#N/A</v>
      </c>
      <c r="CC261" s="4">
        <v>-57.144136938904332</v>
      </c>
      <c r="CD261" s="4" t="s">
        <v>127</v>
      </c>
      <c r="CE261" s="4">
        <v>0.21811224580054775</v>
      </c>
      <c r="CF261" s="4">
        <v>13.296546910124661</v>
      </c>
      <c r="CG261" s="4">
        <v>2.9909998168488934</v>
      </c>
      <c r="CH261" s="4">
        <v>6.3298030537506489E-2</v>
      </c>
      <c r="CI261" s="4">
        <v>8.7280401620457027E-2</v>
      </c>
      <c r="CJ261" s="4">
        <v>68.630303103919999</v>
      </c>
      <c r="CK261" s="4">
        <v>40.018460247535145</v>
      </c>
      <c r="CL261" s="4">
        <v>-57.144136938904332</v>
      </c>
      <c r="CM261" s="4">
        <v>55.137831703460513</v>
      </c>
      <c r="CN261" s="4">
        <v>48.411167327921945</v>
      </c>
      <c r="CO261" s="4">
        <v>-4.0319853118809483</v>
      </c>
      <c r="CP261" s="4">
        <v>340.01842534193179</v>
      </c>
      <c r="CQ261" s="4">
        <v>84925.920329999994</v>
      </c>
      <c r="CR261" s="4">
        <v>0.4084152052384577</v>
      </c>
      <c r="CS261" s="4">
        <v>0.17283919500888031</v>
      </c>
      <c r="CT261" s="4">
        <v>-0.18130084139231228</v>
      </c>
      <c r="CU261" s="4">
        <v>0.18938121689704174</v>
      </c>
      <c r="CV261" s="4">
        <v>1.3634170587845451</v>
      </c>
      <c r="CW261" s="4">
        <v>0.89911062494854121</v>
      </c>
      <c r="CX261" s="4">
        <v>0.66942993941459938</v>
      </c>
      <c r="CY261" s="4">
        <v>2.3504642236147109</v>
      </c>
      <c r="CZ261" s="4">
        <v>64.640051443358075</v>
      </c>
      <c r="DA261" s="4">
        <v>0</v>
      </c>
      <c r="DB261" s="4">
        <v>1.775685570132385</v>
      </c>
      <c r="DC261" s="4">
        <v>0.40018460247535137</v>
      </c>
    </row>
    <row r="262" spans="1:107" s="4" customFormat="1">
      <c r="A262" s="4">
        <v>261</v>
      </c>
      <c r="B262" s="4" t="s">
        <v>105</v>
      </c>
      <c r="C262" s="6">
        <v>44196</v>
      </c>
      <c r="D262" s="7">
        <v>2020</v>
      </c>
      <c r="E262" s="4">
        <v>0.497</v>
      </c>
      <c r="F262" s="4">
        <v>7502</v>
      </c>
      <c r="G262" s="4">
        <v>3592</v>
      </c>
      <c r="H262" s="4">
        <v>106777</v>
      </c>
      <c r="I262" s="4">
        <v>59857</v>
      </c>
      <c r="J262" s="4">
        <v>9765</v>
      </c>
      <c r="K262" s="4">
        <v>466937</v>
      </c>
      <c r="L262" s="4">
        <v>245921</v>
      </c>
      <c r="M262" s="4">
        <v>0</v>
      </c>
      <c r="N262" s="4">
        <v>0</v>
      </c>
      <c r="O262" s="4">
        <v>93390</v>
      </c>
      <c r="P262" s="4">
        <v>72188</v>
      </c>
      <c r="Q262" s="4">
        <v>16661</v>
      </c>
      <c r="R262" s="4">
        <v>538877</v>
      </c>
      <c r="S262" s="4">
        <v>358217</v>
      </c>
      <c r="T262" s="4">
        <v>19762</v>
      </c>
      <c r="U262" s="4">
        <v>11311</v>
      </c>
      <c r="V262" s="4">
        <v>479020</v>
      </c>
      <c r="W262" s="4">
        <v>-11311</v>
      </c>
      <c r="X262" s="4">
        <v>65870</v>
      </c>
      <c r="Y262" s="4">
        <v>7202</v>
      </c>
      <c r="Z262" s="4" t="e">
        <v>#N/A</v>
      </c>
      <c r="AA262" s="4">
        <v>54559</v>
      </c>
      <c r="AB262" s="4" t="e">
        <v>#N/A</v>
      </c>
      <c r="AC262" s="4">
        <v>0</v>
      </c>
      <c r="AD262" s="4">
        <v>70480</v>
      </c>
      <c r="AE262" s="4">
        <v>18.965</v>
      </c>
      <c r="AF262" s="4">
        <v>2050883.6529000001</v>
      </c>
      <c r="AG262" s="4">
        <v>62986</v>
      </c>
      <c r="AH262" s="4">
        <v>14666</v>
      </c>
      <c r="AI262" s="4">
        <v>3488</v>
      </c>
      <c r="AJ262" s="4">
        <v>70480</v>
      </c>
      <c r="AK262" s="4">
        <v>0</v>
      </c>
      <c r="AL262" s="4">
        <v>6737</v>
      </c>
      <c r="AM262" s="4">
        <v>-6320</v>
      </c>
      <c r="AN262" s="4">
        <v>0</v>
      </c>
      <c r="AO262" s="4">
        <v>77332</v>
      </c>
      <c r="AP262" s="4">
        <v>114572</v>
      </c>
      <c r="AQ262" s="4">
        <v>903.03679999999997</v>
      </c>
      <c r="AR262" s="4">
        <v>119175</v>
      </c>
      <c r="AS262" s="4">
        <v>529112</v>
      </c>
      <c r="AT262" s="4">
        <v>173923</v>
      </c>
      <c r="AU262" s="4">
        <v>20.201499999999999</v>
      </c>
      <c r="AV262" s="4">
        <v>31044</v>
      </c>
      <c r="AW262" s="4">
        <v>17239</v>
      </c>
      <c r="AX262" s="4">
        <v>3453</v>
      </c>
      <c r="AY262" s="4">
        <v>119175</v>
      </c>
      <c r="AZ262" s="4">
        <v>119175</v>
      </c>
      <c r="BA262" s="4">
        <v>364216</v>
      </c>
      <c r="BB262" s="4">
        <v>224065</v>
      </c>
      <c r="BC262" s="4">
        <v>153672</v>
      </c>
      <c r="BD262" s="4">
        <v>115129</v>
      </c>
      <c r="BE262" s="4">
        <v>77682</v>
      </c>
      <c r="BF262" s="8">
        <v>1.9092002606211471</v>
      </c>
      <c r="BG262" s="8">
        <v>1.7838682192558932</v>
      </c>
      <c r="BH262" s="5">
        <v>62986</v>
      </c>
      <c r="BI262" s="4">
        <v>387.15</v>
      </c>
      <c r="BJ262" s="5">
        <v>52679.113349999992</v>
      </c>
      <c r="BK262" s="5">
        <v>84925.920329999994</v>
      </c>
      <c r="BL262" s="4">
        <v>136.06899999999999</v>
      </c>
      <c r="BM262" s="5">
        <v>2050883.6529000001</v>
      </c>
      <c r="BN262" s="5">
        <v>1</v>
      </c>
      <c r="BO262" s="4">
        <v>15215.5</v>
      </c>
      <c r="BP262" s="4">
        <v>1</v>
      </c>
      <c r="BQ262" s="4" t="s">
        <v>67</v>
      </c>
      <c r="BR262" s="4">
        <v>1</v>
      </c>
      <c r="BS262" s="4">
        <v>173923</v>
      </c>
      <c r="BT262" s="4">
        <v>11.79190591756122</v>
      </c>
      <c r="BU262" s="4">
        <v>8.4803933052988445E-2</v>
      </c>
      <c r="BV262" s="4">
        <v>1</v>
      </c>
      <c r="BW262" s="4">
        <v>0</v>
      </c>
      <c r="BX262" s="4">
        <v>22.11543636117333</v>
      </c>
      <c r="BY262" s="4">
        <v>-1.9751200134677802</v>
      </c>
      <c r="BZ262" s="4" t="e">
        <v>#N/A</v>
      </c>
      <c r="CA262" s="4" t="e">
        <v>#N/A</v>
      </c>
      <c r="CB262" s="4" t="e">
        <v>#N/A</v>
      </c>
      <c r="CC262" s="4">
        <v>55.137831703460513</v>
      </c>
      <c r="CD262" s="4" t="s">
        <v>126</v>
      </c>
      <c r="CE262" s="4">
        <v>0.71261523247325353</v>
      </c>
      <c r="CF262" s="4">
        <v>13.197242623478409</v>
      </c>
      <c r="CG262" s="4">
        <v>3.8419859624738111</v>
      </c>
      <c r="CH262" s="4">
        <v>3.0918001696119895E-2</v>
      </c>
      <c r="CI262" s="4">
        <v>0.1271747284698671</v>
      </c>
      <c r="CJ262" s="4">
        <v>169.9278503211612</v>
      </c>
      <c r="CK262" s="4">
        <v>-4.0319853118809483</v>
      </c>
      <c r="CL262" s="4">
        <v>55.137831703460513</v>
      </c>
      <c r="CM262" s="4">
        <v>48.411167327921945</v>
      </c>
      <c r="CN262" s="4">
        <v>11.586912219291733</v>
      </c>
      <c r="CO262" s="4">
        <v>340.01842534193179</v>
      </c>
      <c r="CP262" s="4">
        <v>-60.900526461623713</v>
      </c>
      <c r="CQ262" s="4">
        <v>54742.237529999999</v>
      </c>
      <c r="CR262" s="4">
        <v>0.48727631723009146</v>
      </c>
      <c r="CS262" s="4">
        <v>0.21206880234264963</v>
      </c>
      <c r="CT262" s="4">
        <v>0.40326037698874417</v>
      </c>
      <c r="CU262" s="4">
        <v>0.1896498215486474</v>
      </c>
      <c r="CV262" s="4">
        <v>1.9092002606211471</v>
      </c>
      <c r="CW262" s="4">
        <v>0.86650014752902793</v>
      </c>
      <c r="CX262" s="4">
        <v>0.53696175893930076</v>
      </c>
      <c r="CY262" s="4">
        <v>2.0056769908086816</v>
      </c>
      <c r="CZ262" s="4">
        <v>68.521702132552903</v>
      </c>
      <c r="DA262" s="4">
        <v>1</v>
      </c>
      <c r="DB262" s="4">
        <v>1.5043311735623937</v>
      </c>
      <c r="DC262" s="4">
        <v>-4.0319853118809493E-2</v>
      </c>
    </row>
    <row r="263" spans="1:107" s="4" customFormat="1">
      <c r="A263" s="4">
        <v>262</v>
      </c>
      <c r="B263" s="4" t="s">
        <v>105</v>
      </c>
      <c r="C263" s="6">
        <v>43830</v>
      </c>
      <c r="D263" s="7">
        <v>2019</v>
      </c>
      <c r="E263" s="4">
        <v>0.68279999999999996</v>
      </c>
      <c r="F263" s="4">
        <v>8053</v>
      </c>
      <c r="G263" s="4">
        <v>3057</v>
      </c>
      <c r="H263" s="4">
        <v>111483</v>
      </c>
      <c r="I263" s="4">
        <v>77533</v>
      </c>
      <c r="J263" s="4">
        <v>7586</v>
      </c>
      <c r="K263" s="4">
        <v>418497</v>
      </c>
      <c r="L263" s="4">
        <v>271281</v>
      </c>
      <c r="M263" s="4">
        <v>0</v>
      </c>
      <c r="N263" s="4">
        <v>0</v>
      </c>
      <c r="O263" s="4">
        <v>43745</v>
      </c>
      <c r="P263" s="4">
        <v>37105</v>
      </c>
      <c r="Q263" s="4">
        <v>43583</v>
      </c>
      <c r="R263" s="4">
        <v>515480</v>
      </c>
      <c r="S263" s="4">
        <v>397039</v>
      </c>
      <c r="T263" s="4">
        <v>0</v>
      </c>
      <c r="U263" s="4">
        <v>17032</v>
      </c>
      <c r="V263" s="4">
        <v>437947</v>
      </c>
      <c r="W263" s="4">
        <v>-17032</v>
      </c>
      <c r="X263" s="4">
        <v>41012</v>
      </c>
      <c r="Y263" s="4">
        <v>6687</v>
      </c>
      <c r="Z263" s="4">
        <v>1435</v>
      </c>
      <c r="AA263" s="4">
        <v>23980</v>
      </c>
      <c r="AB263" s="4" t="e">
        <v>#N/A</v>
      </c>
      <c r="AC263" s="4">
        <v>0</v>
      </c>
      <c r="AD263" s="4">
        <v>45972</v>
      </c>
      <c r="AE263" s="4">
        <v>18.9983</v>
      </c>
      <c r="AF263" s="4">
        <v>946157.77989999996</v>
      </c>
      <c r="AG263" s="4">
        <v>44260</v>
      </c>
      <c r="AH263" s="4">
        <v>10359</v>
      </c>
      <c r="AI263" s="4">
        <v>4902</v>
      </c>
      <c r="AJ263" s="4">
        <v>45972</v>
      </c>
      <c r="AK263" s="4">
        <v>0</v>
      </c>
      <c r="AL263" s="4">
        <v>6369</v>
      </c>
      <c r="AM263" s="4">
        <v>10075</v>
      </c>
      <c r="AN263" s="4">
        <v>0</v>
      </c>
      <c r="AO263" s="4">
        <v>54526</v>
      </c>
      <c r="AP263" s="4">
        <v>81647</v>
      </c>
      <c r="AQ263" s="4">
        <v>933.02660000000003</v>
      </c>
      <c r="AR263" s="4">
        <v>124182</v>
      </c>
      <c r="AS263" s="4">
        <v>507894</v>
      </c>
      <c r="AT263" s="4">
        <v>112072</v>
      </c>
      <c r="AU263" s="4">
        <v>18.289400000000001</v>
      </c>
      <c r="AV263" s="4">
        <v>27972</v>
      </c>
      <c r="AW263" s="4">
        <v>19800</v>
      </c>
      <c r="AX263" s="4">
        <v>787</v>
      </c>
      <c r="AY263" s="4">
        <v>124182</v>
      </c>
      <c r="AZ263" s="4">
        <v>124182</v>
      </c>
      <c r="BA263" s="4">
        <v>257760</v>
      </c>
      <c r="BB263" s="4">
        <v>142359</v>
      </c>
      <c r="BC263" s="4">
        <v>152941</v>
      </c>
      <c r="BD263" s="4">
        <v>97360</v>
      </c>
      <c r="BE263" s="4">
        <v>52659</v>
      </c>
      <c r="BF263" s="8">
        <v>1.5417435156642978</v>
      </c>
      <c r="BG263" s="8">
        <v>1.4378780648240104</v>
      </c>
      <c r="BH263" s="5">
        <v>44260</v>
      </c>
      <c r="BI263" s="4">
        <v>244.75</v>
      </c>
      <c r="BJ263" s="5">
        <v>32860.37975</v>
      </c>
      <c r="BK263" s="5">
        <v>54742.237529999999</v>
      </c>
      <c r="BL263" s="4">
        <v>134.261</v>
      </c>
      <c r="BM263" s="5">
        <v>946157.77989999996</v>
      </c>
      <c r="BN263" s="5">
        <v>1</v>
      </c>
      <c r="BO263" s="4">
        <v>7103.5</v>
      </c>
      <c r="BP263" s="4">
        <v>1</v>
      </c>
      <c r="BQ263" s="4" t="s">
        <v>67</v>
      </c>
      <c r="BR263" s="4">
        <v>1</v>
      </c>
      <c r="BS263" s="4">
        <v>112072</v>
      </c>
      <c r="BT263" s="4">
        <v>8.4424100569276899</v>
      </c>
      <c r="BU263" s="4">
        <v>0.11844958883268387</v>
      </c>
      <c r="BV263" s="4">
        <v>1</v>
      </c>
      <c r="BW263" s="4">
        <v>0</v>
      </c>
      <c r="BX263" s="4">
        <v>24.09055637464111</v>
      </c>
      <c r="BY263" s="4">
        <v>17.343369097280121</v>
      </c>
      <c r="BZ263" s="4" t="e">
        <v>#N/A</v>
      </c>
      <c r="CA263" s="4" t="e">
        <v>#N/A</v>
      </c>
      <c r="CB263" s="4" t="e">
        <v>#N/A</v>
      </c>
      <c r="CC263" s="4">
        <v>48.411167327921945</v>
      </c>
      <c r="CD263" s="4" t="s">
        <v>126</v>
      </c>
      <c r="CE263" s="4">
        <v>0.4408226436198483</v>
      </c>
      <c r="CF263" s="4">
        <v>13.152853784402328</v>
      </c>
      <c r="CG263" s="4">
        <v>1.8501649210444635</v>
      </c>
      <c r="CH263" s="4">
        <v>8.4548382090478783E-2</v>
      </c>
      <c r="CI263" s="4">
        <v>7.484042682203576E-2</v>
      </c>
      <c r="CJ263" s="4">
        <v>86.170787340833428</v>
      </c>
      <c r="CK263" s="4">
        <v>340.01842534193179</v>
      </c>
      <c r="CL263" s="4">
        <v>48.411167327921945</v>
      </c>
      <c r="CM263" s="4">
        <v>11.586912219291733</v>
      </c>
      <c r="CN263" s="4">
        <v>70.04575798104824</v>
      </c>
      <c r="CO263" s="4">
        <v>-60.900526461623713</v>
      </c>
      <c r="CP263" s="4" t="e">
        <v>#N/A</v>
      </c>
      <c r="CQ263" s="4">
        <v>36885.524530000002</v>
      </c>
      <c r="CR263" s="4">
        <v>0.61081710250640175</v>
      </c>
      <c r="CS263" s="4">
        <v>0.23189260495072553</v>
      </c>
      <c r="CT263" s="4">
        <v>0.58199961247820187</v>
      </c>
      <c r="CU263" s="4">
        <v>0.18998276051791807</v>
      </c>
      <c r="CV263" s="4">
        <v>1.5417435156642978</v>
      </c>
      <c r="CW263" s="4">
        <v>0.81185885000387992</v>
      </c>
      <c r="CX263" s="4">
        <v>0.39032943108002</v>
      </c>
      <c r="CY263" s="4">
        <v>3.8622267798476995</v>
      </c>
      <c r="CZ263" s="4">
        <v>110.80555357270325</v>
      </c>
      <c r="DA263" s="4">
        <v>1</v>
      </c>
      <c r="DB263" s="4">
        <v>1.2983107452920242</v>
      </c>
      <c r="DC263" s="4">
        <v>3.4001842534193183</v>
      </c>
    </row>
    <row r="264" spans="1:107" s="4" customFormat="1">
      <c r="A264" s="4">
        <v>263</v>
      </c>
      <c r="B264" s="4" t="s">
        <v>105</v>
      </c>
      <c r="C264" s="6">
        <v>43465</v>
      </c>
      <c r="D264" s="7">
        <v>2018</v>
      </c>
      <c r="E264" s="4">
        <v>0.62429999999999997</v>
      </c>
      <c r="F264" s="4">
        <v>3384</v>
      </c>
      <c r="G264" s="4">
        <v>3678</v>
      </c>
      <c r="H264" s="4">
        <v>62263</v>
      </c>
      <c r="I264" s="4">
        <v>63810</v>
      </c>
      <c r="J264" s="4">
        <v>0</v>
      </c>
      <c r="K264" s="4">
        <v>361932</v>
      </c>
      <c r="L264" s="4">
        <v>276175</v>
      </c>
      <c r="M264" s="4">
        <v>0</v>
      </c>
      <c r="N264" s="4">
        <v>0</v>
      </c>
      <c r="O264" s="4">
        <v>-38691</v>
      </c>
      <c r="P264" s="4">
        <v>-43590</v>
      </c>
      <c r="Q264" s="4">
        <v>479</v>
      </c>
      <c r="R264" s="4">
        <v>418278</v>
      </c>
      <c r="S264" s="4">
        <v>387146</v>
      </c>
      <c r="T264" s="4">
        <v>0</v>
      </c>
      <c r="U264" s="4">
        <v>15807</v>
      </c>
      <c r="V264" s="4">
        <v>354468</v>
      </c>
      <c r="W264" s="4">
        <v>-15807</v>
      </c>
      <c r="X264" s="4">
        <v>24747</v>
      </c>
      <c r="Y264" s="4">
        <v>5562</v>
      </c>
      <c r="Z264" s="4">
        <v>991</v>
      </c>
      <c r="AA264" s="4">
        <v>8940</v>
      </c>
      <c r="AB264" s="4" t="e">
        <v>#N/A</v>
      </c>
      <c r="AC264" s="4">
        <v>0</v>
      </c>
      <c r="AD264" s="4">
        <v>24397</v>
      </c>
      <c r="AE264" s="4">
        <v>349.5025</v>
      </c>
      <c r="AF264" s="4">
        <v>714498.28540000005</v>
      </c>
      <c r="AG264" s="4">
        <v>-2474</v>
      </c>
      <c r="AH264" s="4">
        <v>2810</v>
      </c>
      <c r="AI264" s="4">
        <v>4455</v>
      </c>
      <c r="AJ264" s="4">
        <v>24397</v>
      </c>
      <c r="AK264" s="4">
        <v>0</v>
      </c>
      <c r="AL264" s="4">
        <v>6059</v>
      </c>
      <c r="AM264" s="4">
        <v>-208</v>
      </c>
      <c r="AN264" s="4">
        <v>0</v>
      </c>
      <c r="AO264" s="4">
        <v>804</v>
      </c>
      <c r="AP264" s="4">
        <v>51610</v>
      </c>
      <c r="AQ264" s="4">
        <v>221.19120000000001</v>
      </c>
      <c r="AR264" s="4">
        <v>28222</v>
      </c>
      <c r="AS264" s="4">
        <v>418278</v>
      </c>
      <c r="AT264" s="4">
        <v>25073</v>
      </c>
      <c r="AU264" s="4">
        <v>14.411899999999999</v>
      </c>
      <c r="AV264" s="4">
        <v>4928</v>
      </c>
      <c r="AW264" s="4">
        <v>14486</v>
      </c>
      <c r="AX264" s="4">
        <v>1044</v>
      </c>
      <c r="AY264" s="4">
        <v>28222</v>
      </c>
      <c r="AZ264" s="4">
        <v>28222</v>
      </c>
      <c r="BA264" s="4">
        <v>184692</v>
      </c>
      <c r="BB264" s="4">
        <v>96601</v>
      </c>
      <c r="BC264" s="4">
        <v>34194</v>
      </c>
      <c r="BD264" s="4">
        <v>58175</v>
      </c>
      <c r="BE264" s="4">
        <v>29959</v>
      </c>
      <c r="BF264" s="8">
        <v>1.0287885911299171</v>
      </c>
      <c r="BG264" s="8">
        <v>0.97575615107349944</v>
      </c>
      <c r="BH264" s="5">
        <v>-2474</v>
      </c>
      <c r="BI264" s="4">
        <v>143.62</v>
      </c>
      <c r="BJ264" s="5">
        <v>19282.56482</v>
      </c>
      <c r="BK264" s="5">
        <v>36885.524530000002</v>
      </c>
      <c r="BL264" s="4">
        <v>134.261</v>
      </c>
      <c r="BM264" s="5">
        <v>714498.28540000005</v>
      </c>
      <c r="BN264" s="5">
        <v>1</v>
      </c>
      <c r="BO264" s="4">
        <v>5392</v>
      </c>
      <c r="BP264" s="4">
        <v>1</v>
      </c>
      <c r="BQ264" s="4" t="s">
        <v>67</v>
      </c>
      <c r="BR264" s="4">
        <v>1</v>
      </c>
      <c r="BS264" s="4">
        <v>25073</v>
      </c>
      <c r="BT264" s="4">
        <v>28.496720990707136</v>
      </c>
      <c r="BU264" s="4">
        <v>3.5091756708643881E-2</v>
      </c>
      <c r="BV264" s="4">
        <v>1</v>
      </c>
      <c r="BW264" s="4">
        <v>0</v>
      </c>
      <c r="BX264" s="4">
        <v>6.7471872773609904</v>
      </c>
      <c r="BY264" s="4">
        <v>-12.690472447797287</v>
      </c>
      <c r="BZ264" s="4">
        <v>7.0970769225199204</v>
      </c>
      <c r="CA264" s="4" t="e">
        <v>#N/A</v>
      </c>
      <c r="CB264" s="4" t="e">
        <v>#N/A</v>
      </c>
      <c r="CC264" s="4">
        <v>11.586912219291733</v>
      </c>
      <c r="CD264" s="4" t="s">
        <v>126</v>
      </c>
      <c r="CE264" s="4">
        <v>1</v>
      </c>
      <c r="CF264" s="4">
        <v>12.943901562215007</v>
      </c>
      <c r="CG264" s="4">
        <v>1.7307515862655938</v>
      </c>
      <c r="CH264" s="4">
        <v>1.1451713931882623E-3</v>
      </c>
      <c r="CI264" s="4">
        <v>8.6851274232899345E-2</v>
      </c>
      <c r="CJ264" s="4">
        <v>134.12162363902621</v>
      </c>
      <c r="CK264" s="4">
        <v>-60.900526461623713</v>
      </c>
      <c r="CL264" s="4">
        <v>11.586912219291733</v>
      </c>
      <c r="CM264" s="4">
        <v>70.04575798104824</v>
      </c>
      <c r="CN264" s="4" t="e">
        <v>#DIV/0!</v>
      </c>
      <c r="CO264" s="4" t="e">
        <v>#N/A</v>
      </c>
      <c r="CP264" s="4" t="e">
        <v>#DIV/0!</v>
      </c>
      <c r="CQ264" s="4">
        <v>33055.421819999996</v>
      </c>
      <c r="CR264" s="4">
        <v>0.66141178833216185</v>
      </c>
      <c r="CS264" s="4">
        <v>0.15694585897417507</v>
      </c>
      <c r="CT264" s="4">
        <v>0.18938974926253693</v>
      </c>
      <c r="CU264" s="4">
        <v>3.4950248756218905</v>
      </c>
      <c r="CV264" s="4">
        <v>1.0287885911299171</v>
      </c>
      <c r="CW264" s="4">
        <v>0.86529054839126129</v>
      </c>
      <c r="CX264" s="4">
        <v>-1.5431340485781517</v>
      </c>
      <c r="CY264" s="4">
        <v>7.1561467338696216</v>
      </c>
      <c r="CZ264" s="4">
        <v>112.55932676584372</v>
      </c>
      <c r="DA264" s="4">
        <v>1</v>
      </c>
      <c r="DB264" s="4">
        <v>1.0804141073393501</v>
      </c>
      <c r="DC264" s="4">
        <v>-0.60900526461623716</v>
      </c>
    </row>
    <row r="265" spans="1:107" s="4" customFormat="1">
      <c r="A265" s="4">
        <v>264</v>
      </c>
      <c r="B265" s="4" t="s">
        <v>105</v>
      </c>
      <c r="C265" s="6">
        <v>43100</v>
      </c>
      <c r="D265" s="7">
        <v>2017</v>
      </c>
      <c r="E265" s="4">
        <v>0.42959999999999998</v>
      </c>
      <c r="F265" s="4">
        <v>2914</v>
      </c>
      <c r="G265" s="4">
        <v>2048</v>
      </c>
      <c r="H265" s="4">
        <v>69332</v>
      </c>
      <c r="I265" s="4">
        <v>24015</v>
      </c>
      <c r="J265" s="4">
        <v>0</v>
      </c>
      <c r="K265" s="4">
        <v>307638</v>
      </c>
      <c r="L265" s="4">
        <v>245880</v>
      </c>
      <c r="M265" s="4">
        <v>0</v>
      </c>
      <c r="N265" s="4">
        <v>0</v>
      </c>
      <c r="O265" s="4">
        <v>-29219</v>
      </c>
      <c r="P265" s="4">
        <v>-35938</v>
      </c>
      <c r="Q265" s="4">
        <v>690</v>
      </c>
      <c r="R265" s="4">
        <v>371341</v>
      </c>
      <c r="S265" s="4">
        <v>333560</v>
      </c>
      <c r="T265" s="4">
        <v>0</v>
      </c>
      <c r="U265" s="4">
        <v>18660</v>
      </c>
      <c r="V265" s="4">
        <v>347326</v>
      </c>
      <c r="W265" s="4">
        <v>-18660</v>
      </c>
      <c r="X265" s="4">
        <v>17066</v>
      </c>
      <c r="Y265" s="4">
        <v>2817</v>
      </c>
      <c r="Z265" s="4">
        <v>3698</v>
      </c>
      <c r="AA265" s="4">
        <v>-1594</v>
      </c>
      <c r="AB265" s="4" t="e">
        <v>#N/A</v>
      </c>
      <c r="AC265" s="4">
        <v>0</v>
      </c>
      <c r="AD265" s="4">
        <v>22646</v>
      </c>
      <c r="AE265" s="4">
        <v>30.750699999999998</v>
      </c>
      <c r="AF265" s="4">
        <v>606126.46680000005</v>
      </c>
      <c r="AG265" s="4">
        <v>15786</v>
      </c>
      <c r="AH265" s="4">
        <v>6878</v>
      </c>
      <c r="AI265" s="4">
        <v>3198</v>
      </c>
      <c r="AJ265" s="4">
        <v>22646</v>
      </c>
      <c r="AK265" s="4">
        <v>0</v>
      </c>
      <c r="AL265" s="4">
        <v>5317</v>
      </c>
      <c r="AM265" s="4">
        <v>521</v>
      </c>
      <c r="AN265" s="4">
        <v>0</v>
      </c>
      <c r="AO265" s="4">
        <v>22367</v>
      </c>
      <c r="AP265" s="4">
        <v>43392</v>
      </c>
      <c r="AQ265" s="4">
        <v>522.4316</v>
      </c>
      <c r="AR265" s="4">
        <v>72180</v>
      </c>
      <c r="AS265" s="4">
        <v>371341</v>
      </c>
      <c r="AT265" s="4">
        <v>32464</v>
      </c>
      <c r="AU265" s="4">
        <v>19.048400000000001</v>
      </c>
      <c r="AV265" s="4">
        <v>16987</v>
      </c>
      <c r="AW265" s="4">
        <v>12390</v>
      </c>
      <c r="AX265" s="4">
        <v>11</v>
      </c>
      <c r="AY265" s="4">
        <v>72180</v>
      </c>
      <c r="AZ265" s="4">
        <v>72180</v>
      </c>
      <c r="BA265" s="4">
        <v>158683</v>
      </c>
      <c r="BB265" s="4">
        <v>84699</v>
      </c>
      <c r="BC265" s="4">
        <v>89178</v>
      </c>
      <c r="BD265" s="4">
        <v>84780</v>
      </c>
      <c r="BE265" s="4">
        <v>25463</v>
      </c>
      <c r="BF265" s="8">
        <v>3.0083697688944411</v>
      </c>
      <c r="BG265" s="8">
        <v>2.8870289402456799</v>
      </c>
      <c r="BH265" s="5">
        <v>15786</v>
      </c>
      <c r="BI265" s="4">
        <v>147.12</v>
      </c>
      <c r="BJ265" s="5">
        <v>19752.478319999998</v>
      </c>
      <c r="BK265" s="5">
        <v>33055.421819999996</v>
      </c>
      <c r="BL265" s="4">
        <v>134.261</v>
      </c>
      <c r="BM265" s="5">
        <v>606126.46680000005</v>
      </c>
      <c r="BN265" s="5">
        <v>1</v>
      </c>
      <c r="BO265" s="4">
        <v>4595</v>
      </c>
      <c r="BP265" s="4">
        <v>1</v>
      </c>
      <c r="BQ265" s="4" t="s">
        <v>67</v>
      </c>
      <c r="BR265" s="4">
        <v>1</v>
      </c>
      <c r="BS265" s="4">
        <v>32464</v>
      </c>
      <c r="BT265" s="4">
        <v>18.670726552488912</v>
      </c>
      <c r="BU265" s="4">
        <v>5.355977964696261E-2</v>
      </c>
      <c r="BV265" s="4">
        <v>1</v>
      </c>
      <c r="BW265" s="4">
        <v>0</v>
      </c>
      <c r="BX265" s="4">
        <v>19.437659725158277</v>
      </c>
      <c r="BY265" s="4" t="e">
        <v>#N/A</v>
      </c>
      <c r="BZ265" s="4">
        <v>0.89259221200501793</v>
      </c>
      <c r="CA265" s="4" t="e">
        <v>#N/A</v>
      </c>
      <c r="CB265" s="4" t="e">
        <v>#N/A</v>
      </c>
      <c r="CC265" s="4">
        <v>70.04575798104824</v>
      </c>
      <c r="CD265" s="4" t="s">
        <v>126</v>
      </c>
      <c r="CE265" s="4">
        <v>0.45795818536990851</v>
      </c>
      <c r="CF265" s="4">
        <v>12.824876056907694</v>
      </c>
      <c r="CG265" s="4">
        <v>1.661355182971985</v>
      </c>
      <c r="CH265" s="4">
        <v>1.8581303976668345E-3</v>
      </c>
      <c r="CI265" s="4">
        <v>6.4755609033372658E-2</v>
      </c>
      <c r="CJ265" s="4">
        <v>68.168519723270563</v>
      </c>
      <c r="CK265" s="4" t="e">
        <v>#N/A</v>
      </c>
      <c r="CL265" s="4">
        <v>70.04575798104824</v>
      </c>
      <c r="CM265" s="4" t="e">
        <v>#DIV/0!</v>
      </c>
      <c r="CN265" s="4" t="e">
        <v>#DIV/0!</v>
      </c>
      <c r="CO265" s="4" t="e">
        <v>#DIV/0!</v>
      </c>
      <c r="CP265" s="4" t="e">
        <v>#DIV/0!</v>
      </c>
      <c r="CQ265" s="4">
        <v>19439.133450000001</v>
      </c>
      <c r="CR265" s="4">
        <v>0.66399885819233539</v>
      </c>
      <c r="CS265" s="4">
        <v>0.19455433146353351</v>
      </c>
      <c r="CT265" s="4">
        <v>3.1080695751354526E-2</v>
      </c>
      <c r="CU265" s="4">
        <v>0.30750659453659407</v>
      </c>
      <c r="CV265" s="4">
        <v>3.0083697688944411</v>
      </c>
      <c r="CW265" s="4">
        <v>0.82845147721366619</v>
      </c>
      <c r="CX265" s="4">
        <v>-0.90004312469196646</v>
      </c>
      <c r="CY265" s="4">
        <v>6.9606095118407101</v>
      </c>
      <c r="CZ265" s="4">
        <v>222.33859043863973</v>
      </c>
      <c r="DA265" s="4">
        <v>1</v>
      </c>
      <c r="DB265" s="4">
        <v>1.1132659791341888</v>
      </c>
      <c r="DC265" s="4" t="e">
        <v>#N/A</v>
      </c>
    </row>
    <row r="266" spans="1:107" s="4" customFormat="1">
      <c r="A266" s="4">
        <v>265</v>
      </c>
      <c r="B266" s="4" t="s">
        <v>105</v>
      </c>
      <c r="C266" s="6">
        <v>42735</v>
      </c>
      <c r="D266" s="7">
        <v>2016</v>
      </c>
      <c r="E266" s="4">
        <v>0.37909999999999999</v>
      </c>
      <c r="F266" s="4" t="e">
        <v>#N/A</v>
      </c>
      <c r="G266" s="4">
        <v>2054</v>
      </c>
      <c r="H266" s="4">
        <v>105536</v>
      </c>
      <c r="I266" s="4">
        <v>36300</v>
      </c>
      <c r="J266" s="4">
        <v>0</v>
      </c>
      <c r="K266" s="4">
        <v>244539</v>
      </c>
      <c r="L266" s="4">
        <v>284973</v>
      </c>
      <c r="M266" s="4">
        <v>0</v>
      </c>
      <c r="N266" s="4">
        <v>0</v>
      </c>
      <c r="O266" s="4">
        <v>165346</v>
      </c>
      <c r="P266" s="4">
        <v>-95624</v>
      </c>
      <c r="Q266" s="4">
        <v>17161</v>
      </c>
      <c r="R266" s="4">
        <v>343696</v>
      </c>
      <c r="S266" s="4">
        <v>368825</v>
      </c>
      <c r="T266" s="4" t="e">
        <v>#N/A</v>
      </c>
      <c r="U266" s="4">
        <v>9355</v>
      </c>
      <c r="V266" s="4">
        <v>307396</v>
      </c>
      <c r="W266" s="4">
        <v>-9355</v>
      </c>
      <c r="X266" s="4">
        <v>14624</v>
      </c>
      <c r="Y266" s="4">
        <v>2577</v>
      </c>
      <c r="Z266" s="4">
        <v>0</v>
      </c>
      <c r="AA266" s="4">
        <v>5269</v>
      </c>
      <c r="AB266" s="4" t="e">
        <v>#N/A</v>
      </c>
      <c r="AC266" s="4" t="e">
        <v>#N/A</v>
      </c>
      <c r="AD266" s="4">
        <v>21724</v>
      </c>
      <c r="AE266" s="4">
        <v>9.2868999999999993</v>
      </c>
      <c r="AF266" s="4">
        <v>556674.25939999998</v>
      </c>
      <c r="AG266" s="4">
        <v>34883</v>
      </c>
      <c r="AH266" s="4">
        <v>3571</v>
      </c>
      <c r="AI266" s="4">
        <v>7974</v>
      </c>
      <c r="AJ266" s="4">
        <v>21724</v>
      </c>
      <c r="AK266" s="4">
        <v>0</v>
      </c>
      <c r="AL266" s="4">
        <v>5714</v>
      </c>
      <c r="AM266" s="4">
        <v>3681</v>
      </c>
      <c r="AN266" s="4">
        <v>0</v>
      </c>
      <c r="AO266" s="4">
        <v>38452</v>
      </c>
      <c r="AP266" s="4">
        <v>42084</v>
      </c>
      <c r="AQ266" s="4" t="e">
        <v>#N/A</v>
      </c>
      <c r="AR266" s="4" t="e">
        <v>#N/A</v>
      </c>
      <c r="AS266" s="4">
        <v>343696</v>
      </c>
      <c r="AT266" s="4">
        <v>-30843</v>
      </c>
      <c r="AU266" s="4" t="e">
        <v>#N/A</v>
      </c>
      <c r="AV266" s="4" t="e">
        <v>#N/A</v>
      </c>
      <c r="AW266" s="4" t="e">
        <v>#N/A</v>
      </c>
      <c r="AX266" s="4" t="e">
        <v>#N/A</v>
      </c>
      <c r="AY266" s="4" t="e">
        <v>#N/A</v>
      </c>
      <c r="AZ266" s="4" t="e">
        <v>#N/A</v>
      </c>
      <c r="BA266" s="4" t="e">
        <v>#N/A</v>
      </c>
      <c r="BB266" s="4" t="e">
        <v>#N/A</v>
      </c>
      <c r="BC266" s="4" t="e">
        <v>#N/A</v>
      </c>
      <c r="BD266" s="4">
        <v>102936</v>
      </c>
      <c r="BE266" s="4">
        <v>24301</v>
      </c>
      <c r="BF266" s="8" t="e">
        <v>#N/A</v>
      </c>
      <c r="BG266" s="8">
        <v>2.9073278236914599</v>
      </c>
      <c r="BH266" s="5">
        <v>34883</v>
      </c>
      <c r="BI266" s="4">
        <v>152.41</v>
      </c>
      <c r="BJ266" s="5">
        <v>19439.133450000001</v>
      </c>
      <c r="BK266" s="5">
        <v>19439.133450000001</v>
      </c>
      <c r="BL266" s="4">
        <v>127.545</v>
      </c>
      <c r="BM266" s="5">
        <v>556674.25939999998</v>
      </c>
      <c r="BN266" s="5">
        <v>1</v>
      </c>
      <c r="BO266" s="4">
        <v>4364.5068359999996</v>
      </c>
      <c r="BP266" s="4">
        <v>1</v>
      </c>
      <c r="BQ266" s="4" t="s">
        <v>67</v>
      </c>
      <c r="BR266" s="4">
        <v>1</v>
      </c>
      <c r="BS266" s="4">
        <v>-30843</v>
      </c>
      <c r="BT266" s="4">
        <v>-18.048641811756312</v>
      </c>
      <c r="BU266" s="4">
        <v>-5.5405831110717244E-2</v>
      </c>
      <c r="BV266" s="4" t="e">
        <v>#N/A</v>
      </c>
      <c r="BW266" s="4" t="e">
        <v>#N/A</v>
      </c>
      <c r="BX266" s="4" t="e">
        <v>#N/A</v>
      </c>
      <c r="BY266" s="4" t="e">
        <v>#N/A</v>
      </c>
      <c r="BZ266" s="4" t="e">
        <v>#N/A</v>
      </c>
      <c r="CA266" s="4" t="e">
        <v>#N/A</v>
      </c>
      <c r="CB266" s="4" t="e">
        <v>#N/A</v>
      </c>
      <c r="CC266" s="4">
        <v>25.431471502046364</v>
      </c>
      <c r="CD266" s="4" t="e">
        <v>#N/A</v>
      </c>
      <c r="CE266" s="4" t="e">
        <v>#N/A</v>
      </c>
      <c r="CF266" s="4">
        <v>12.747512824713757</v>
      </c>
      <c r="CG266" s="4">
        <v>1.6196610504562754</v>
      </c>
      <c r="CH266" s="4">
        <v>4.9930752758251477E-2</v>
      </c>
      <c r="CI266" s="4">
        <v>9.4993421151357574E-2</v>
      </c>
      <c r="CJ266" s="4">
        <v>116.12503018310565</v>
      </c>
      <c r="CK266" s="4" t="e">
        <v>#DIV/0!</v>
      </c>
      <c r="CL266" s="4" t="e">
        <v>#DIV/0!</v>
      </c>
      <c r="CM266" s="4" t="e">
        <v>#DIV/0!</v>
      </c>
      <c r="CN266" s="4" t="e">
        <v>#DIV/0!</v>
      </c>
      <c r="CO266" s="4" t="e">
        <v>#DIV/0!</v>
      </c>
      <c r="CP266" s="4" t="e">
        <v>#DIV/0!</v>
      </c>
      <c r="CQ266" s="4" t="e">
        <v>#DIV/0!</v>
      </c>
      <c r="CR266" s="4">
        <v>0.87907336716167772</v>
      </c>
      <c r="CS266" s="4" t="e">
        <v>#N/A</v>
      </c>
      <c r="CT266" s="4" t="e">
        <v>#N/A</v>
      </c>
      <c r="CU266" s="4">
        <v>9.2869031519816916E-2</v>
      </c>
      <c r="CV266" s="4" t="e">
        <v>#N/A</v>
      </c>
      <c r="CW266" s="4">
        <v>0.71149795167822727</v>
      </c>
      <c r="CX266" s="4">
        <v>-5.3608922608047207</v>
      </c>
      <c r="CY266" s="4">
        <v>8.0901197481585125</v>
      </c>
      <c r="CZ266" s="4" t="e">
        <v>#N/A</v>
      </c>
      <c r="DA266" s="4">
        <v>0</v>
      </c>
      <c r="DB266" s="4">
        <v>0.93186741679658369</v>
      </c>
      <c r="DC266" s="4" t="e">
        <v>#N/A</v>
      </c>
    </row>
    <row r="267" spans="1:107" s="4" customFormat="1">
      <c r="A267" s="4">
        <v>266</v>
      </c>
      <c r="B267" s="4" t="s">
        <v>106</v>
      </c>
      <c r="C267" s="6">
        <v>44561</v>
      </c>
      <c r="D267" s="7">
        <v>2021</v>
      </c>
      <c r="E267" s="4">
        <v>56.331960976999994</v>
      </c>
      <c r="F267" s="4">
        <v>5844.0248419999998</v>
      </c>
      <c r="G267" s="4">
        <v>8950.9747580000003</v>
      </c>
      <c r="H267" s="4">
        <v>30847.574165999999</v>
      </c>
      <c r="I267" s="4">
        <v>67761.098167999997</v>
      </c>
      <c r="J267" s="4">
        <v>1035.6499719999999</v>
      </c>
      <c r="K267" s="4">
        <v>347016.71561800002</v>
      </c>
      <c r="L267" s="4">
        <v>121836.821706</v>
      </c>
      <c r="M267" s="4">
        <v>0</v>
      </c>
      <c r="N267" s="4">
        <v>0</v>
      </c>
      <c r="O267" s="4">
        <v>117398.321826</v>
      </c>
      <c r="P267" s="4">
        <v>-18271.824506000001</v>
      </c>
      <c r="Q267" s="4">
        <v>33510.674094000002</v>
      </c>
      <c r="R267" s="4">
        <v>381045.214698</v>
      </c>
      <c r="S267" s="4">
        <v>218078.294104</v>
      </c>
      <c r="T267" s="4">
        <v>0</v>
      </c>
      <c r="U267" s="4">
        <v>28406.399232</v>
      </c>
      <c r="V267" s="4">
        <v>313284.11653</v>
      </c>
      <c r="W267" s="4">
        <v>-28406.399232</v>
      </c>
      <c r="X267" s="4">
        <v>61917.073325999998</v>
      </c>
      <c r="Y267" s="4">
        <v>8950.9747580000003</v>
      </c>
      <c r="Z267" s="4">
        <v>0</v>
      </c>
      <c r="AA267" s="4">
        <v>33510.674094000002</v>
      </c>
      <c r="AB267" s="4">
        <v>-6731.7248179999997</v>
      </c>
      <c r="AC267" s="4">
        <v>0</v>
      </c>
      <c r="AD267" s="4">
        <v>48601.573685999996</v>
      </c>
      <c r="AE267" s="4">
        <v>1791.5856815624002</v>
      </c>
      <c r="AF267" s="4" t="e">
        <v>#N/A</v>
      </c>
      <c r="AG267" s="4">
        <v>35877.874029999999</v>
      </c>
      <c r="AH267" s="4">
        <v>11466.124690000001</v>
      </c>
      <c r="AI267" s="4" t="e">
        <v>#N/A</v>
      </c>
      <c r="AJ267" s="4">
        <v>48601.573685999996</v>
      </c>
      <c r="AK267" s="4">
        <v>0</v>
      </c>
      <c r="AL267" s="4">
        <v>0</v>
      </c>
      <c r="AM267" s="4">
        <v>-147.949996</v>
      </c>
      <c r="AN267" s="4">
        <v>0</v>
      </c>
      <c r="AO267" s="4">
        <v>47343.998720000003</v>
      </c>
      <c r="AP267" s="4">
        <v>119543.596768</v>
      </c>
      <c r="AQ267" s="4" t="e">
        <v>#N/A</v>
      </c>
      <c r="AR267" s="4">
        <v>66873.398191999993</v>
      </c>
      <c r="AS267" s="4">
        <v>380009.56472600001</v>
      </c>
      <c r="AT267" s="4">
        <v>162966.920594</v>
      </c>
      <c r="AU267" s="4">
        <v>1637.5179532277998</v>
      </c>
      <c r="AV267" s="4">
        <v>19011.574486000001</v>
      </c>
      <c r="AW267" s="4" t="e">
        <v>#N/A</v>
      </c>
      <c r="AX267" s="4">
        <v>0</v>
      </c>
      <c r="AY267" s="4">
        <v>66873.398191999993</v>
      </c>
      <c r="AZ267" s="4">
        <v>66873.398191999993</v>
      </c>
      <c r="BA267" s="4">
        <v>213787.74421999999</v>
      </c>
      <c r="BB267" s="4">
        <v>89361.797584</v>
      </c>
      <c r="BC267" s="4">
        <v>85884.972678000006</v>
      </c>
      <c r="BD267" s="4">
        <v>46308.348747999997</v>
      </c>
      <c r="BE267" s="4">
        <v>57552.548444</v>
      </c>
      <c r="BF267" s="8">
        <v>0.54148471615720528</v>
      </c>
      <c r="BG267" s="8">
        <v>0.45524017467248906</v>
      </c>
      <c r="BH267" s="4">
        <v>35877.874029999999</v>
      </c>
      <c r="BI267" s="4">
        <v>0</v>
      </c>
      <c r="BJ267" s="5">
        <v>0</v>
      </c>
      <c r="BK267" s="5">
        <v>15497.8118467524</v>
      </c>
      <c r="BL267" s="4">
        <v>473.57600000000002</v>
      </c>
      <c r="BM267" s="5">
        <v>619910.98400000005</v>
      </c>
      <c r="BN267" s="5">
        <v>1</v>
      </c>
      <c r="BO267" s="4">
        <v>1309</v>
      </c>
      <c r="BP267" s="4">
        <v>0</v>
      </c>
      <c r="BQ267" s="4" t="s">
        <v>67</v>
      </c>
      <c r="BR267" s="4">
        <v>0</v>
      </c>
      <c r="BS267" s="4">
        <v>162966.920594</v>
      </c>
      <c r="BT267" s="4" t="e">
        <v>#N/A</v>
      </c>
      <c r="BU267" s="4" t="e">
        <v>#N/A</v>
      </c>
      <c r="BV267" s="4">
        <v>0</v>
      </c>
      <c r="BW267" s="4">
        <v>1</v>
      </c>
      <c r="BX267" s="4">
        <v>17.549990293146962</v>
      </c>
      <c r="BY267" s="4">
        <v>-7.0685476253226334</v>
      </c>
      <c r="BZ267" s="4" t="e">
        <v>#N/A</v>
      </c>
      <c r="CA267" s="4">
        <v>4.4338007895324916</v>
      </c>
      <c r="CB267" s="4" t="e">
        <v>#N/A</v>
      </c>
      <c r="CC267" s="4">
        <v>-64.885639903290041</v>
      </c>
      <c r="CD267" s="4" t="s">
        <v>127</v>
      </c>
      <c r="CE267" s="4">
        <v>0.2317485317892278</v>
      </c>
      <c r="CF267" s="4">
        <v>12.850673320815698</v>
      </c>
      <c r="CG267" s="4">
        <v>1.6268698833846129</v>
      </c>
      <c r="CH267" s="4">
        <v>8.7944088526499709E-2</v>
      </c>
      <c r="CI267" s="4">
        <v>8.1802709546402008E-2</v>
      </c>
      <c r="CJ267" s="4">
        <v>59.860676222589504</v>
      </c>
      <c r="CK267" s="4">
        <v>-16.426151062292384</v>
      </c>
      <c r="CL267" s="4">
        <v>-64.885639903290041</v>
      </c>
      <c r="CM267" s="4">
        <v>83.03446679535395</v>
      </c>
      <c r="CN267" s="4">
        <v>59.048747409758562</v>
      </c>
      <c r="CO267" s="4">
        <v>168.65291656482202</v>
      </c>
      <c r="CP267" s="4">
        <v>20.961200442426176</v>
      </c>
      <c r="CQ267" s="4">
        <v>44135.253509018003</v>
      </c>
      <c r="CR267" s="4">
        <v>0.40768782760629008</v>
      </c>
      <c r="CS267" s="4">
        <v>9.62919821393904E-2</v>
      </c>
      <c r="CT267" s="4">
        <v>-6.6481518147438967E-2</v>
      </c>
      <c r="CU267" s="4">
        <v>0.2421875</v>
      </c>
      <c r="CV267" s="4">
        <v>0.54148471615720528</v>
      </c>
      <c r="CW267" s="4">
        <v>0.91069695204814605</v>
      </c>
      <c r="CX267" s="4">
        <v>0.72038129822968677</v>
      </c>
      <c r="CY267" s="4">
        <v>2.1632390745501286</v>
      </c>
      <c r="CZ267" s="4">
        <v>41.034952337721286</v>
      </c>
      <c r="DA267" s="4">
        <v>1</v>
      </c>
      <c r="DB267" s="4">
        <v>1.7472862957937585</v>
      </c>
      <c r="DC267" s="4">
        <v>-0.16426151062292382</v>
      </c>
    </row>
    <row r="268" spans="1:107" s="4" customFormat="1">
      <c r="A268" s="4">
        <v>267</v>
      </c>
      <c r="B268" s="4" t="s">
        <v>106</v>
      </c>
      <c r="C268" s="6">
        <v>44196</v>
      </c>
      <c r="D268" s="7">
        <v>2020</v>
      </c>
      <c r="E268" s="4">
        <v>53.399037960000001</v>
      </c>
      <c r="F268" s="4">
        <v>4959.4337999999998</v>
      </c>
      <c r="G268" s="4">
        <v>6661.9260000000004</v>
      </c>
      <c r="H268" s="4">
        <v>28572.260399999999</v>
      </c>
      <c r="I268" s="4">
        <v>46781.524799999999</v>
      </c>
      <c r="J268" s="4">
        <v>1036.2996000000001</v>
      </c>
      <c r="K268" s="4">
        <v>290237.9094</v>
      </c>
      <c r="L268" s="4">
        <v>105850.602</v>
      </c>
      <c r="M268" s="4">
        <v>0</v>
      </c>
      <c r="N268" s="4">
        <v>0</v>
      </c>
      <c r="O268" s="4">
        <v>97560.205199999997</v>
      </c>
      <c r="P268" s="4">
        <v>-35086.143600000003</v>
      </c>
      <c r="Q268" s="4">
        <v>25167.276000000002</v>
      </c>
      <c r="R268" s="4">
        <v>325027.96740000002</v>
      </c>
      <c r="S268" s="4">
        <v>179946.02340000001</v>
      </c>
      <c r="T268" s="4">
        <v>0</v>
      </c>
      <c r="U268" s="4">
        <v>24797.169000000002</v>
      </c>
      <c r="V268" s="4">
        <v>278246.44260000001</v>
      </c>
      <c r="W268" s="4">
        <v>-24797.169000000002</v>
      </c>
      <c r="X268" s="4">
        <v>66027.088799999998</v>
      </c>
      <c r="Y268" s="4">
        <v>8290.3968000000004</v>
      </c>
      <c r="Z268" s="4">
        <v>0</v>
      </c>
      <c r="AA268" s="4">
        <v>41229.919800000003</v>
      </c>
      <c r="AB268" s="4">
        <v>-22724.569800000001</v>
      </c>
      <c r="AC268" s="4">
        <v>0</v>
      </c>
      <c r="AD268" s="4">
        <v>70172.287200000006</v>
      </c>
      <c r="AE268" s="4">
        <v>1784.79659466</v>
      </c>
      <c r="AF268" s="4" t="e">
        <v>#N/A</v>
      </c>
      <c r="AG268" s="4">
        <v>52185.087</v>
      </c>
      <c r="AH268" s="4">
        <v>16580.793600000001</v>
      </c>
      <c r="AI268" s="4">
        <v>2146.6206000000002</v>
      </c>
      <c r="AJ268" s="4">
        <v>70172.287200000006</v>
      </c>
      <c r="AK268" s="4">
        <v>0</v>
      </c>
      <c r="AL268" s="4">
        <v>0</v>
      </c>
      <c r="AM268" s="4">
        <v>-148.0428</v>
      </c>
      <c r="AN268" s="4">
        <v>0</v>
      </c>
      <c r="AO268" s="4">
        <v>68765.880600000004</v>
      </c>
      <c r="AP268" s="4">
        <v>128057.022</v>
      </c>
      <c r="AQ268" s="4" t="e">
        <v>#N/A</v>
      </c>
      <c r="AR268" s="4">
        <v>80017.133400000006</v>
      </c>
      <c r="AS268" s="4">
        <v>323991.6678</v>
      </c>
      <c r="AT268" s="4">
        <v>145081.94399999999</v>
      </c>
      <c r="AU268" s="4">
        <v>1682.5434327</v>
      </c>
      <c r="AV268" s="4">
        <v>23538.805199999999</v>
      </c>
      <c r="AW268" s="4" t="e">
        <v>#N/A</v>
      </c>
      <c r="AX268" s="4">
        <v>0</v>
      </c>
      <c r="AY268" s="4">
        <v>80017.133400000006</v>
      </c>
      <c r="AZ268" s="4">
        <v>80017.133400000006</v>
      </c>
      <c r="BA268" s="4">
        <v>212071.31099999999</v>
      </c>
      <c r="BB268" s="4">
        <v>107553.09420000001</v>
      </c>
      <c r="BC268" s="4">
        <v>103555.93859999999</v>
      </c>
      <c r="BD268" s="4">
        <v>54997.900199999996</v>
      </c>
      <c r="BE268" s="4">
        <v>78462.684000000008</v>
      </c>
      <c r="BF268" s="8">
        <v>0.71677215189873411</v>
      </c>
      <c r="BG268" s="8">
        <v>0.61075949367088611</v>
      </c>
      <c r="BH268" s="4">
        <v>52185.087</v>
      </c>
      <c r="BI268" s="4">
        <v>65.879046000000002</v>
      </c>
      <c r="BJ268" s="5">
        <v>30975.207485417999</v>
      </c>
      <c r="BK268" s="5">
        <v>44135.253509018003</v>
      </c>
      <c r="BL268" s="4">
        <v>470.18299999999999</v>
      </c>
      <c r="BM268" s="5">
        <v>816331.70156103303</v>
      </c>
      <c r="BN268" s="5">
        <v>1</v>
      </c>
      <c r="BO268" s="4">
        <v>1736.1999510000001</v>
      </c>
      <c r="BP268" s="4">
        <v>0</v>
      </c>
      <c r="BQ268" s="4" t="s">
        <v>67</v>
      </c>
      <c r="BR268" s="4">
        <v>1</v>
      </c>
      <c r="BS268" s="4">
        <v>145081.94399999999</v>
      </c>
      <c r="BT268" s="4" t="e">
        <v>#N/A</v>
      </c>
      <c r="BU268" s="4" t="e">
        <v>#N/A</v>
      </c>
      <c r="BV268" s="4">
        <v>1</v>
      </c>
      <c r="BW268" s="4">
        <v>0</v>
      </c>
      <c r="BX268" s="4">
        <v>24.618537918469595</v>
      </c>
      <c r="BY268" s="4">
        <v>13.308453092833403</v>
      </c>
      <c r="BZ268" s="4" t="e">
        <v>#N/A</v>
      </c>
      <c r="CA268" s="4">
        <v>-1.054693845222771</v>
      </c>
      <c r="CB268" s="4" t="e">
        <v>#N/A</v>
      </c>
      <c r="CC268" s="4">
        <v>83.03446679535395</v>
      </c>
      <c r="CD268" s="4" t="s">
        <v>126</v>
      </c>
      <c r="CE268" s="4">
        <v>0.55157253995077504</v>
      </c>
      <c r="CF268" s="4">
        <v>12.691666511147943</v>
      </c>
      <c r="CG268" s="4">
        <v>2.5115737211512124</v>
      </c>
      <c r="CH268" s="4">
        <v>7.7431109086768396E-2</v>
      </c>
      <c r="CI268" s="4">
        <v>0.13665517115480277</v>
      </c>
      <c r="CJ268" s="4">
        <v>138.16594016224951</v>
      </c>
      <c r="CK268" s="4">
        <v>168.65291656482202</v>
      </c>
      <c r="CL268" s="4">
        <v>83.03446679535395</v>
      </c>
      <c r="CM268" s="4">
        <v>59.048747409758562</v>
      </c>
      <c r="CN268" s="4">
        <v>29.59732765202827</v>
      </c>
      <c r="CO268" s="4">
        <v>20.961200442426176</v>
      </c>
      <c r="CP268" s="4">
        <v>20.824258917153916</v>
      </c>
      <c r="CQ268" s="4">
        <v>24113.083334388859</v>
      </c>
      <c r="CR268" s="4">
        <v>0.40309724436347072</v>
      </c>
      <c r="CS268" s="4">
        <v>0.10316556593031199</v>
      </c>
      <c r="CT268" s="4">
        <v>0.5936151062431696</v>
      </c>
      <c r="CU268" s="4">
        <v>0.2411194833153929</v>
      </c>
      <c r="CV268" s="4">
        <v>0.71677215189873411</v>
      </c>
      <c r="CW268" s="4">
        <v>0.89296287861534951</v>
      </c>
      <c r="CX268" s="4">
        <v>0.6724489795918368</v>
      </c>
      <c r="CY268" s="4">
        <v>1.3056603773584905</v>
      </c>
      <c r="CZ268" s="4">
        <v>55.153061224489811</v>
      </c>
      <c r="DA268" s="4">
        <v>1</v>
      </c>
      <c r="DB268" s="4">
        <v>1.8062525709584534</v>
      </c>
      <c r="DC268" s="4">
        <v>1.6865291656482202</v>
      </c>
    </row>
    <row r="269" spans="1:107" s="4" customFormat="1">
      <c r="A269" s="4">
        <v>268</v>
      </c>
      <c r="B269" s="4" t="s">
        <v>106</v>
      </c>
      <c r="C269" s="6">
        <v>43830</v>
      </c>
      <c r="D269" s="7">
        <v>2019</v>
      </c>
      <c r="E269" s="4">
        <v>36.393029386500004</v>
      </c>
      <c r="F269" s="4">
        <v>2419.9968389999999</v>
      </c>
      <c r="G269" s="4">
        <v>4529.7376729999996</v>
      </c>
      <c r="H269" s="4">
        <v>15698.953852999999</v>
      </c>
      <c r="I269" s="4">
        <v>26744.067630999998</v>
      </c>
      <c r="J269" s="4">
        <v>992.81921599999998</v>
      </c>
      <c r="K269" s="4">
        <v>248080.70159799999</v>
      </c>
      <c r="L269" s="4">
        <v>95993.207947000003</v>
      </c>
      <c r="M269" s="4">
        <v>0</v>
      </c>
      <c r="N269" s="4">
        <v>0</v>
      </c>
      <c r="O269" s="4">
        <v>48399.936779999996</v>
      </c>
      <c r="P269" s="4">
        <v>-30777.395696</v>
      </c>
      <c r="Q269" s="4">
        <v>13465.110617</v>
      </c>
      <c r="R269" s="4">
        <v>263345.29704400001</v>
      </c>
      <c r="S269" s="4">
        <v>142283.40389300001</v>
      </c>
      <c r="T269" s="4">
        <v>0</v>
      </c>
      <c r="U269" s="4">
        <v>15326.646647</v>
      </c>
      <c r="V269" s="4">
        <v>236601.22941299999</v>
      </c>
      <c r="W269" s="4">
        <v>-15326.646647</v>
      </c>
      <c r="X269" s="4">
        <v>35307.133369000003</v>
      </c>
      <c r="Y269" s="4">
        <v>8438.9633360000007</v>
      </c>
      <c r="Z269" s="4">
        <v>0</v>
      </c>
      <c r="AA269" s="4">
        <v>19980.486722000001</v>
      </c>
      <c r="AB269" s="4">
        <v>-10362.550567</v>
      </c>
      <c r="AC269" s="4">
        <v>0</v>
      </c>
      <c r="AD269" s="4">
        <v>31273.805303999998</v>
      </c>
      <c r="AE269" s="4">
        <v>1141.5063038362</v>
      </c>
      <c r="AF269" s="4" t="e">
        <v>#N/A</v>
      </c>
      <c r="AG269" s="4">
        <v>21345.613143999999</v>
      </c>
      <c r="AH269" s="4">
        <v>4839.9936779999998</v>
      </c>
      <c r="AI269" s="4">
        <v>2171.7920349999999</v>
      </c>
      <c r="AJ269" s="4">
        <v>31273.805303999998</v>
      </c>
      <c r="AK269" s="4">
        <v>0</v>
      </c>
      <c r="AL269" s="4">
        <v>1427.177623</v>
      </c>
      <c r="AM269" s="4">
        <v>-124.102402</v>
      </c>
      <c r="AN269" s="4">
        <v>0</v>
      </c>
      <c r="AO269" s="4">
        <v>26309.709223999998</v>
      </c>
      <c r="AP269" s="4">
        <v>80356.305294999998</v>
      </c>
      <c r="AQ269" s="4" t="e">
        <v>#N/A</v>
      </c>
      <c r="AR269" s="4">
        <v>30777.395696</v>
      </c>
      <c r="AS269" s="4">
        <v>262352.47782799997</v>
      </c>
      <c r="AT269" s="4">
        <v>119634.715528</v>
      </c>
      <c r="AU269" s="4">
        <v>1321.2810433733998</v>
      </c>
      <c r="AV269" s="4">
        <v>8376.9121350000005</v>
      </c>
      <c r="AW269" s="4">
        <v>4467.6864720000003</v>
      </c>
      <c r="AX269" s="4">
        <v>186.153603</v>
      </c>
      <c r="AY269" s="4">
        <v>29784.57648</v>
      </c>
      <c r="AZ269" s="4">
        <v>29784.57648</v>
      </c>
      <c r="BA269" s="4">
        <v>139056.74144099999</v>
      </c>
      <c r="BB269" s="4">
        <v>49330.704794999998</v>
      </c>
      <c r="BC269" s="4">
        <v>39340.461433999997</v>
      </c>
      <c r="BD269" s="4">
        <v>46972.759157</v>
      </c>
      <c r="BE269" s="4">
        <v>39712.768639999995</v>
      </c>
      <c r="BF269" s="8">
        <v>0.6774941995359629</v>
      </c>
      <c r="BG269" s="8">
        <v>0.58700696055684454</v>
      </c>
      <c r="BH269" s="4">
        <v>20352.793927999999</v>
      </c>
      <c r="BI269" s="4">
        <v>26.061504419999999</v>
      </c>
      <c r="BJ269" s="5">
        <v>12253.676332708859</v>
      </c>
      <c r="BK269" s="5">
        <v>24113.083334388859</v>
      </c>
      <c r="BL269" s="4">
        <v>470.18299999999999</v>
      </c>
      <c r="BM269" s="5">
        <v>456547.69299999997</v>
      </c>
      <c r="BN269" s="5">
        <v>1</v>
      </c>
      <c r="BO269" s="4">
        <v>971</v>
      </c>
      <c r="BP269" s="4">
        <v>0</v>
      </c>
      <c r="BQ269" s="4" t="s">
        <v>67</v>
      </c>
      <c r="BR269" s="4">
        <v>1</v>
      </c>
      <c r="BS269" s="4">
        <v>119634.715528</v>
      </c>
      <c r="BT269" s="4" t="e">
        <v>#N/A</v>
      </c>
      <c r="BU269" s="4" t="e">
        <v>#N/A</v>
      </c>
      <c r="BV269" s="4">
        <v>1</v>
      </c>
      <c r="BW269" s="4">
        <v>0</v>
      </c>
      <c r="BX269" s="4">
        <v>11.310084825636192</v>
      </c>
      <c r="BY269" s="4">
        <v>2.0793155948669604</v>
      </c>
      <c r="BZ269" s="4" t="e">
        <v>#N/A</v>
      </c>
      <c r="CA269" s="4">
        <v>-0.46212997596358224</v>
      </c>
      <c r="CB269" s="4" t="e">
        <v>#N/A</v>
      </c>
      <c r="CC269" s="4">
        <v>59.048747409758562</v>
      </c>
      <c r="CD269" s="4" t="s">
        <v>126</v>
      </c>
      <c r="CE269" s="4">
        <v>0.80958288430189751</v>
      </c>
      <c r="CF269" s="4">
        <v>12.48122136655576</v>
      </c>
      <c r="CG269" s="4">
        <v>1.7336466537457076</v>
      </c>
      <c r="CH269" s="4">
        <v>5.113100848256362E-2</v>
      </c>
      <c r="CI269" s="4">
        <v>9.8906554679342368E-2</v>
      </c>
      <c r="CJ269" s="4">
        <v>115.50788888526604</v>
      </c>
      <c r="CK269" s="4">
        <v>20.961200442426176</v>
      </c>
      <c r="CL269" s="4">
        <v>59.048747409758562</v>
      </c>
      <c r="CM269" s="4">
        <v>29.59732765202827</v>
      </c>
      <c r="CN269" s="4">
        <v>4.4531842174291736</v>
      </c>
      <c r="CO269" s="4">
        <v>20.824258917153916</v>
      </c>
      <c r="CP269" s="4">
        <v>-14.49737747574723</v>
      </c>
      <c r="CQ269" s="4">
        <v>15160.813101071541</v>
      </c>
      <c r="CR269" s="4">
        <v>0.41564561734213007</v>
      </c>
      <c r="CS269" s="4">
        <v>6.8803016022620164E-2</v>
      </c>
      <c r="CT269" s="4">
        <v>5.6957973445056265E-2</v>
      </c>
      <c r="CU269" s="4">
        <v>0.18396226415094341</v>
      </c>
      <c r="CV269" s="4">
        <v>0.6774941995359629</v>
      </c>
      <c r="CW269" s="4">
        <v>0.94203581526861446</v>
      </c>
      <c r="CX269" s="4">
        <v>0.40456431535269705</v>
      </c>
      <c r="CY269" s="4">
        <v>2.3609375000000004</v>
      </c>
      <c r="CZ269" s="4">
        <v>24.896265560165975</v>
      </c>
      <c r="DA269" s="4">
        <v>1</v>
      </c>
      <c r="DB269" s="4">
        <v>1.8508504143044047</v>
      </c>
      <c r="DC269" s="4">
        <v>0.2096120044242617</v>
      </c>
    </row>
    <row r="270" spans="1:107" s="4" customFormat="1">
      <c r="A270" s="4">
        <v>269</v>
      </c>
      <c r="B270" s="4" t="s">
        <v>106</v>
      </c>
      <c r="C270" s="6">
        <v>43465</v>
      </c>
      <c r="D270" s="7">
        <v>2018</v>
      </c>
      <c r="E270" s="4">
        <v>28.935794368</v>
      </c>
      <c r="F270" s="4">
        <v>5495.018642</v>
      </c>
      <c r="G270" s="4">
        <v>5008.1182559999997</v>
      </c>
      <c r="H270" s="4">
        <v>26362.178042</v>
      </c>
      <c r="I270" s="4">
        <v>29283.580357999999</v>
      </c>
      <c r="J270" s="4">
        <v>1043.35797</v>
      </c>
      <c r="K270" s="4">
        <v>235590.22962599999</v>
      </c>
      <c r="L270" s="4">
        <v>123950.926836</v>
      </c>
      <c r="M270" s="4">
        <v>0</v>
      </c>
      <c r="N270" s="4">
        <v>0</v>
      </c>
      <c r="O270" s="4">
        <v>37560.886919999997</v>
      </c>
      <c r="P270" s="4">
        <v>-71991.699930000002</v>
      </c>
      <c r="Q270" s="4">
        <v>8138.1921659999998</v>
      </c>
      <c r="R270" s="4">
        <v>266751.85433</v>
      </c>
      <c r="S270" s="4">
        <v>169580.44872399999</v>
      </c>
      <c r="T270" s="4">
        <v>0</v>
      </c>
      <c r="U270" s="4">
        <v>12172.50965</v>
      </c>
      <c r="V270" s="4">
        <v>237468.273972</v>
      </c>
      <c r="W270" s="4">
        <v>-12172.50965</v>
      </c>
      <c r="X270" s="4">
        <v>29214.023160000001</v>
      </c>
      <c r="Y270" s="4">
        <v>7790.4061760000004</v>
      </c>
      <c r="Z270" s="4">
        <v>0</v>
      </c>
      <c r="AA270" s="4">
        <v>17041.513510000001</v>
      </c>
      <c r="AB270" s="4">
        <v>14467.897183999999</v>
      </c>
      <c r="AC270" s="4">
        <v>0</v>
      </c>
      <c r="AD270" s="4">
        <v>22397.417755999999</v>
      </c>
      <c r="AE270" s="4">
        <v>1159.2889519066</v>
      </c>
      <c r="AF270" s="4" t="e">
        <v>#N/A</v>
      </c>
      <c r="AG270" s="4">
        <v>12450.738442</v>
      </c>
      <c r="AH270" s="4">
        <v>2504.0591279999999</v>
      </c>
      <c r="AI270" s="4">
        <v>2712.7307219999998</v>
      </c>
      <c r="AJ270" s="4">
        <v>22397.417755999999</v>
      </c>
      <c r="AK270" s="4">
        <v>0</v>
      </c>
      <c r="AL270" s="4">
        <v>1252.0295639999999</v>
      </c>
      <c r="AM270" s="4" t="e">
        <v>#N/A</v>
      </c>
      <c r="AN270" s="4">
        <v>0</v>
      </c>
      <c r="AO270" s="4">
        <v>15024.354767999999</v>
      </c>
      <c r="AP270" s="4">
        <v>76026.017414000002</v>
      </c>
      <c r="AQ270" s="4" t="e">
        <v>#N/A</v>
      </c>
      <c r="AR270" s="4">
        <v>24623.248092000002</v>
      </c>
      <c r="AS270" s="4">
        <v>265708.49635999999</v>
      </c>
      <c r="AT270" s="4">
        <v>95919.376042000004</v>
      </c>
      <c r="AU270" s="4">
        <v>1159.2889519066</v>
      </c>
      <c r="AV270" s="4">
        <v>4938.5610580000002</v>
      </c>
      <c r="AW270" s="4">
        <v>4660.3322660000003</v>
      </c>
      <c r="AX270" s="4">
        <v>69.557198</v>
      </c>
      <c r="AY270" s="4">
        <v>24623.248092000002</v>
      </c>
      <c r="AZ270" s="4">
        <v>24623.248092000002</v>
      </c>
      <c r="BA270" s="4">
        <v>130906.646636</v>
      </c>
      <c r="BB270" s="4">
        <v>37282.658128000003</v>
      </c>
      <c r="BC270" s="4">
        <v>29631.366348</v>
      </c>
      <c r="BD270" s="4">
        <v>55437.086805999999</v>
      </c>
      <c r="BE270" s="4">
        <v>30187.823931999999</v>
      </c>
      <c r="BF270" s="8">
        <v>1.0878859857482186</v>
      </c>
      <c r="BG270" s="8">
        <v>0.9002375296912114</v>
      </c>
      <c r="BH270" s="4">
        <v>12450.738442</v>
      </c>
      <c r="BI270" s="4">
        <v>21.562731379999999</v>
      </c>
      <c r="BJ270" s="5">
        <v>10138.429728442539</v>
      </c>
      <c r="BK270" s="5">
        <v>15160.813101071541</v>
      </c>
      <c r="BL270" s="4">
        <v>470.18299999999999</v>
      </c>
      <c r="BM270" s="5">
        <v>346195.73725780396</v>
      </c>
      <c r="BN270" s="5">
        <v>1</v>
      </c>
      <c r="BO270" s="4">
        <v>736.29998799999998</v>
      </c>
      <c r="BP270" s="4">
        <v>0</v>
      </c>
      <c r="BQ270" s="4" t="s">
        <v>67</v>
      </c>
      <c r="BR270" s="4">
        <v>1</v>
      </c>
      <c r="BS270" s="4">
        <v>95919.376042000004</v>
      </c>
      <c r="BT270" s="4" t="e">
        <v>#N/A</v>
      </c>
      <c r="BU270" s="4" t="e">
        <v>#N/A</v>
      </c>
      <c r="BV270" s="4">
        <v>1</v>
      </c>
      <c r="BW270" s="4">
        <v>0</v>
      </c>
      <c r="BX270" s="4">
        <v>9.2307692307692317</v>
      </c>
      <c r="BY270" s="4">
        <v>-2.0863663191028898</v>
      </c>
      <c r="BZ270" s="4">
        <v>2.7730736874592434</v>
      </c>
      <c r="CA270" s="4">
        <v>6.1513250663976349</v>
      </c>
      <c r="CB270" s="4">
        <v>-3.3782513789383914</v>
      </c>
      <c r="CC270" s="4">
        <v>29.59732765202827</v>
      </c>
      <c r="CD270" s="4" t="s">
        <v>126</v>
      </c>
      <c r="CE270" s="4">
        <v>0.61571134094194624</v>
      </c>
      <c r="CF270" s="4">
        <v>12.494074120704974</v>
      </c>
      <c r="CG270" s="4">
        <v>1.297819421451982</v>
      </c>
      <c r="CH270" s="4">
        <v>3.0508474576271184E-2</v>
      </c>
      <c r="CI270" s="4">
        <v>8.5627532139892382E-2</v>
      </c>
      <c r="CJ270" s="4">
        <v>136.95587089518781</v>
      </c>
      <c r="CK270" s="4">
        <v>20.824258917153916</v>
      </c>
      <c r="CL270" s="4">
        <v>29.59732765202827</v>
      </c>
      <c r="CM270" s="4">
        <v>4.4531842174291736</v>
      </c>
      <c r="CN270" s="4">
        <v>-13.492471220002599</v>
      </c>
      <c r="CO270" s="4">
        <v>-14.49737747574723</v>
      </c>
      <c r="CP270" s="4">
        <v>49.385053136212065</v>
      </c>
      <c r="CQ270" s="4">
        <v>11698.39947763326</v>
      </c>
      <c r="CR270" s="4">
        <v>0.49517601043024767</v>
      </c>
      <c r="CS270" s="4">
        <v>0.11942633637548891</v>
      </c>
      <c r="CT270" s="4">
        <v>0.16661585685909208</v>
      </c>
      <c r="CU270" s="4">
        <v>0.16666666666666666</v>
      </c>
      <c r="CV270" s="4">
        <v>1.0878859857482186</v>
      </c>
      <c r="CW270" s="4">
        <v>0.88318122555410683</v>
      </c>
      <c r="CX270" s="4">
        <v>0.39158810732414789</v>
      </c>
      <c r="CY270" s="4">
        <v>3.5023041474654377</v>
      </c>
      <c r="CZ270" s="4">
        <v>25.670775924583033</v>
      </c>
      <c r="DA270" s="4">
        <v>1</v>
      </c>
      <c r="DB270" s="4">
        <v>1.5730106644790813</v>
      </c>
      <c r="DC270" s="4">
        <v>0.20824258917153915</v>
      </c>
    </row>
    <row r="271" spans="1:107" s="4" customFormat="1">
      <c r="A271" s="4">
        <v>270</v>
      </c>
      <c r="B271" s="4" t="s">
        <v>106</v>
      </c>
      <c r="C271" s="6">
        <v>43100</v>
      </c>
      <c r="D271" s="7">
        <v>2017</v>
      </c>
      <c r="E271" s="4">
        <v>30.166104124</v>
      </c>
      <c r="F271" s="4">
        <v>2705.738347</v>
      </c>
      <c r="G271" s="4">
        <v>3569.2718619999996</v>
      </c>
      <c r="H271" s="4">
        <v>2072.4804359999998</v>
      </c>
      <c r="I271" s="4">
        <v>12319.744814</v>
      </c>
      <c r="J271" s="4">
        <v>1036.2402179999999</v>
      </c>
      <c r="K271" s="4">
        <v>182263.14056599999</v>
      </c>
      <c r="L271" s="4">
        <v>82323.528429999991</v>
      </c>
      <c r="M271" s="4">
        <v>0</v>
      </c>
      <c r="N271" s="4">
        <v>0</v>
      </c>
      <c r="O271" s="4">
        <v>23372.973805999998</v>
      </c>
      <c r="P271" s="4">
        <v>-41679.884323999999</v>
      </c>
      <c r="Q271" s="4">
        <v>1496.791426</v>
      </c>
      <c r="R271" s="4">
        <v>180075.52232799999</v>
      </c>
      <c r="S271" s="4">
        <v>104832.968721</v>
      </c>
      <c r="T271" s="4" t="e">
        <v>#N/A</v>
      </c>
      <c r="U271" s="4">
        <v>10938.091189999999</v>
      </c>
      <c r="V271" s="4">
        <v>167755.77751399999</v>
      </c>
      <c r="W271" s="4">
        <v>-10938.091189999999</v>
      </c>
      <c r="X271" s="4">
        <v>28669.312697999998</v>
      </c>
      <c r="Y271" s="4">
        <v>7311.2504269999999</v>
      </c>
      <c r="Z271" s="4">
        <v>0</v>
      </c>
      <c r="AA271" s="4">
        <v>17731.221507999999</v>
      </c>
      <c r="AB271" s="4">
        <v>-9614.0064669999992</v>
      </c>
      <c r="AC271" s="4" t="e">
        <v>#N/A</v>
      </c>
      <c r="AD271" s="4">
        <v>19228.012933999998</v>
      </c>
      <c r="AE271" s="4">
        <v>1159.2361749864999</v>
      </c>
      <c r="AF271" s="4" t="e">
        <v>#N/A</v>
      </c>
      <c r="AG271" s="4">
        <v>13471.122834</v>
      </c>
      <c r="AH271" s="4">
        <v>3396.5651589999998</v>
      </c>
      <c r="AI271" s="4">
        <v>1669.4981289999998</v>
      </c>
      <c r="AJ271" s="4">
        <v>19228.012933999998</v>
      </c>
      <c r="AK271" s="4">
        <v>0</v>
      </c>
      <c r="AL271" s="4">
        <v>0</v>
      </c>
      <c r="AM271" s="4" t="e">
        <v>#N/A</v>
      </c>
      <c r="AN271" s="4">
        <v>0</v>
      </c>
      <c r="AO271" s="4">
        <v>16867.687993</v>
      </c>
      <c r="AP271" s="4">
        <v>65167.995931999998</v>
      </c>
      <c r="AQ271" s="4" t="e">
        <v>#N/A</v>
      </c>
      <c r="AR271" s="4">
        <v>20379.390953999999</v>
      </c>
      <c r="AS271" s="4">
        <v>179039.28211</v>
      </c>
      <c r="AT271" s="4">
        <v>75242.553606999994</v>
      </c>
      <c r="AU271" s="4">
        <v>1156.5764917602999</v>
      </c>
      <c r="AV271" s="4">
        <v>5123.6321889999999</v>
      </c>
      <c r="AW271" s="4">
        <v>3281.427357</v>
      </c>
      <c r="AX271" s="4">
        <v>0</v>
      </c>
      <c r="AY271" s="4">
        <v>20379.390953999999</v>
      </c>
      <c r="AZ271" s="4">
        <v>20379.390953999999</v>
      </c>
      <c r="BA271" s="4">
        <v>104487.55531499999</v>
      </c>
      <c r="BB271" s="4">
        <v>29187.432806999997</v>
      </c>
      <c r="BC271" s="4">
        <v>25503.023142999999</v>
      </c>
      <c r="BD271" s="4">
        <v>31490.188846999998</v>
      </c>
      <c r="BE271" s="4">
        <v>26539.263360999998</v>
      </c>
      <c r="BF271" s="8">
        <v>0.38785046728971967</v>
      </c>
      <c r="BG271" s="8">
        <v>0.16822429906542055</v>
      </c>
      <c r="BH271" s="4">
        <v>13471.122834</v>
      </c>
      <c r="BI271" s="4">
        <v>17.270670299999999</v>
      </c>
      <c r="BJ271" s="5">
        <v>8120.3755736648991</v>
      </c>
      <c r="BK271" s="5">
        <v>11698.39947763326</v>
      </c>
      <c r="BL271" s="4">
        <v>470.18299999999999</v>
      </c>
      <c r="BM271" s="5">
        <v>332231.29651560797</v>
      </c>
      <c r="BN271" s="5">
        <v>1</v>
      </c>
      <c r="BO271" s="4">
        <v>706.59997599999997</v>
      </c>
      <c r="BP271" s="4">
        <v>0</v>
      </c>
      <c r="BQ271" s="4" t="s">
        <v>67</v>
      </c>
      <c r="BR271" s="4">
        <v>1</v>
      </c>
      <c r="BS271" s="4">
        <v>75242.553606999994</v>
      </c>
      <c r="BT271" s="4" t="e">
        <v>#N/A</v>
      </c>
      <c r="BU271" s="4" t="e">
        <v>#N/A</v>
      </c>
      <c r="BV271" s="4">
        <v>1</v>
      </c>
      <c r="BW271" s="4">
        <v>0</v>
      </c>
      <c r="BX271" s="4">
        <v>11.317135549872122</v>
      </c>
      <c r="BY271" s="4">
        <v>-3.1570308114323833</v>
      </c>
      <c r="BZ271" s="4">
        <v>4.4338007895324916</v>
      </c>
      <c r="CA271" s="4">
        <v>6.8529152928867108</v>
      </c>
      <c r="CB271" s="4">
        <v>-2.4191145033542192</v>
      </c>
      <c r="CC271" s="4">
        <v>4.4531842174291736</v>
      </c>
      <c r="CD271" s="4" t="s">
        <v>126</v>
      </c>
      <c r="CE271" s="4">
        <v>0.57403086795079794</v>
      </c>
      <c r="CF271" s="4">
        <v>12.101131610366989</v>
      </c>
      <c r="CG271" s="4">
        <v>1.8449553399626555</v>
      </c>
      <c r="CH271" s="4">
        <v>8.3120204603580571E-3</v>
      </c>
      <c r="CI271" s="4">
        <v>6.2521987250494029E-2</v>
      </c>
      <c r="CJ271" s="4">
        <v>58.826769200393677</v>
      </c>
      <c r="CK271" s="4">
        <v>-14.49737747574723</v>
      </c>
      <c r="CL271" s="4">
        <v>4.4531842174291736</v>
      </c>
      <c r="CM271" s="4">
        <v>-13.492471220002599</v>
      </c>
      <c r="CN271" s="4">
        <v>88.769348484409093</v>
      </c>
      <c r="CO271" s="4">
        <v>49.385053136212065</v>
      </c>
      <c r="CP271" s="4">
        <v>-231.48104115071231</v>
      </c>
      <c r="CQ271" s="4">
        <v>11199.65807196642</v>
      </c>
      <c r="CR271" s="4">
        <v>0.46547314578005111</v>
      </c>
      <c r="CS271" s="4">
        <v>2.6534526854219951E-2</v>
      </c>
      <c r="CT271" s="4">
        <v>9.1120424406842648E-2</v>
      </c>
      <c r="CU271" s="4">
        <v>0.20136518771331058</v>
      </c>
      <c r="CV271" s="4">
        <v>0.38785046728971967</v>
      </c>
      <c r="CW271" s="4">
        <v>1.0121483375959079</v>
      </c>
      <c r="CX271" s="4">
        <v>0.31063504208110176</v>
      </c>
      <c r="CY271" s="4">
        <v>3.0802603036876355</v>
      </c>
      <c r="CZ271" s="4">
        <v>27.0849273144606</v>
      </c>
      <c r="DA271" s="4">
        <v>1</v>
      </c>
      <c r="DB271" s="4">
        <v>1.7177375068643601</v>
      </c>
      <c r="DC271" s="4">
        <v>-0.14497377475747228</v>
      </c>
    </row>
    <row r="272" spans="1:107" s="4" customFormat="1">
      <c r="A272" s="4">
        <v>271</v>
      </c>
      <c r="B272" s="4" t="s">
        <v>106</v>
      </c>
      <c r="C272" s="6">
        <v>42735</v>
      </c>
      <c r="D272" s="7">
        <v>2016</v>
      </c>
      <c r="E272" s="4">
        <v>33.18771555</v>
      </c>
      <c r="F272" s="4">
        <v>2111.9455349999998</v>
      </c>
      <c r="G272" s="4">
        <v>3077.4063510000001</v>
      </c>
      <c r="H272" s="4">
        <v>2896.3824480000003</v>
      </c>
      <c r="I272" s="4">
        <v>17317.953387000001</v>
      </c>
      <c r="J272" s="4">
        <v>1025.802117</v>
      </c>
      <c r="K272" s="4">
        <v>161050.93236900002</v>
      </c>
      <c r="L272" s="4">
        <v>77236.865279999998</v>
      </c>
      <c r="M272" s="4">
        <v>0</v>
      </c>
      <c r="N272" s="4">
        <v>0</v>
      </c>
      <c r="O272" s="4">
        <v>12068.260200000001</v>
      </c>
      <c r="P272" s="4">
        <v>-62091.198729000003</v>
      </c>
      <c r="Q272" s="4">
        <v>5913.4474980000005</v>
      </c>
      <c r="R272" s="4">
        <v>164671.41042900001</v>
      </c>
      <c r="S272" s="4">
        <v>105476.594148</v>
      </c>
      <c r="T272" s="4" t="e">
        <v>#N/A</v>
      </c>
      <c r="U272" s="4">
        <v>9313.1970789420011</v>
      </c>
      <c r="V272" s="4">
        <v>147353.45704199999</v>
      </c>
      <c r="W272" s="4">
        <v>-9313.1970789420011</v>
      </c>
      <c r="X272" s="4">
        <v>28080.065785554001</v>
      </c>
      <c r="Y272" s="4">
        <v>6211.1714771340003</v>
      </c>
      <c r="Z272" s="4">
        <v>0</v>
      </c>
      <c r="AA272" s="4">
        <v>18766.868706612</v>
      </c>
      <c r="AB272" s="4" t="e">
        <v>#N/A</v>
      </c>
      <c r="AC272" s="4" t="e">
        <v>#N/A</v>
      </c>
      <c r="AD272" s="4">
        <v>21872.152738673998</v>
      </c>
      <c r="AE272" s="4">
        <v>1766.8355321907</v>
      </c>
      <c r="AF272" s="4" t="e">
        <v>#N/A</v>
      </c>
      <c r="AG272" s="4">
        <v>13944.150565488</v>
      </c>
      <c r="AH272" s="4">
        <v>5773.4556796800007</v>
      </c>
      <c r="AI272" s="4">
        <v>1771.801621263</v>
      </c>
      <c r="AJ272" s="4">
        <v>21872.152738673998</v>
      </c>
      <c r="AK272" s="4">
        <v>0</v>
      </c>
      <c r="AL272" s="4">
        <v>0</v>
      </c>
      <c r="AM272" s="4">
        <v>-4677.6576535200002</v>
      </c>
      <c r="AN272" s="4">
        <v>0</v>
      </c>
      <c r="AO272" s="4">
        <v>19717.606245167997</v>
      </c>
      <c r="AP272" s="4">
        <v>59725.759388498998</v>
      </c>
      <c r="AQ272" s="4" t="e">
        <v>#N/A</v>
      </c>
      <c r="AR272" s="4">
        <v>23834.813894999999</v>
      </c>
      <c r="AS272" s="4">
        <v>163645.608312</v>
      </c>
      <c r="AT272" s="4">
        <v>59194.816280999999</v>
      </c>
      <c r="AU272" s="4">
        <v>1808.0969138145001</v>
      </c>
      <c r="AV272" s="4">
        <v>10197.679869</v>
      </c>
      <c r="AW272" s="4">
        <v>3560.136759</v>
      </c>
      <c r="AX272" s="4">
        <v>0</v>
      </c>
      <c r="AY272" s="4">
        <v>23834.813894999999</v>
      </c>
      <c r="AZ272" s="4">
        <v>23834.813894999999</v>
      </c>
      <c r="BA272" s="4">
        <v>95520.279483000006</v>
      </c>
      <c r="BB272" s="4">
        <v>35058.295880999998</v>
      </c>
      <c r="BC272" s="4">
        <v>34032.493763999999</v>
      </c>
      <c r="BD272" s="4">
        <v>26188.124634</v>
      </c>
      <c r="BE272" s="4">
        <v>28083.324215807999</v>
      </c>
      <c r="BF272" s="8">
        <v>0.28919860627177701</v>
      </c>
      <c r="BG272" s="8">
        <v>0.1672473867595819</v>
      </c>
      <c r="BH272" s="4">
        <v>13944.150565488</v>
      </c>
      <c r="BI272" s="4">
        <v>10.86143418</v>
      </c>
      <c r="BJ272" s="5">
        <v>4671.6440394623396</v>
      </c>
      <c r="BK272" s="5">
        <v>11199.65807196642</v>
      </c>
      <c r="BL272" s="4">
        <v>430.113</v>
      </c>
      <c r="BM272" s="5">
        <v>274627.15049999999</v>
      </c>
      <c r="BN272" s="5">
        <v>1</v>
      </c>
      <c r="BO272" s="4">
        <v>638.5</v>
      </c>
      <c r="BP272" s="4">
        <v>0</v>
      </c>
      <c r="BQ272" s="4" t="s">
        <v>67</v>
      </c>
      <c r="BR272" s="4">
        <v>1</v>
      </c>
      <c r="BS272" s="4">
        <v>59194.816280999999</v>
      </c>
      <c r="BT272" s="4" t="e">
        <v>#N/A</v>
      </c>
      <c r="BU272" s="4" t="e">
        <v>#N/A</v>
      </c>
      <c r="BV272" s="4">
        <v>0</v>
      </c>
      <c r="BW272" s="4">
        <v>1</v>
      </c>
      <c r="BX272" s="4">
        <v>14.474166361304505</v>
      </c>
      <c r="BY272" s="4">
        <v>3.8570072026445263</v>
      </c>
      <c r="BZ272" s="4">
        <v>-1.054693845222771</v>
      </c>
      <c r="CA272" s="4">
        <v>-0.32026379939456956</v>
      </c>
      <c r="CB272" s="4">
        <v>-0.73443004582820137</v>
      </c>
      <c r="CC272" s="4">
        <v>-13.492471220002599</v>
      </c>
      <c r="CD272" s="4" t="s">
        <v>126</v>
      </c>
      <c r="CE272" s="4">
        <v>0.46988653325780122</v>
      </c>
      <c r="CF272" s="4">
        <v>12.01170731536028</v>
      </c>
      <c r="CG272" s="4">
        <v>1.6677281732423654</v>
      </c>
      <c r="CH272" s="4">
        <v>3.5910589959692193E-2</v>
      </c>
      <c r="CI272" s="4">
        <v>0.10628152472136039</v>
      </c>
      <c r="CJ272" s="4">
        <v>86.454430158283813</v>
      </c>
      <c r="CK272" s="4">
        <v>49.385053136212065</v>
      </c>
      <c r="CL272" s="4">
        <v>-13.492471220002599</v>
      </c>
      <c r="CM272" s="4">
        <v>88.769348484409093</v>
      </c>
      <c r="CN272" s="4">
        <v>217.80760659270766</v>
      </c>
      <c r="CO272" s="4">
        <v>-231.48104115071231</v>
      </c>
      <c r="CP272" s="4">
        <v>88.074849513420503</v>
      </c>
      <c r="CQ272" s="4">
        <v>12946.454753607581</v>
      </c>
      <c r="CR272" s="4">
        <v>0.50494686698424318</v>
      </c>
      <c r="CS272" s="4">
        <v>3.0414071088310735E-2</v>
      </c>
      <c r="CT272" s="4">
        <v>4.3094381616220145E-2</v>
      </c>
      <c r="CU272" s="4">
        <v>0.29280712921705926</v>
      </c>
      <c r="CV272" s="4">
        <v>0.28919860627177701</v>
      </c>
      <c r="CW272" s="4">
        <v>0.97801392451447422</v>
      </c>
      <c r="CX272" s="4">
        <v>0.20387359836901123</v>
      </c>
      <c r="CY272" s="4">
        <v>2.857707645764576</v>
      </c>
      <c r="CZ272" s="4">
        <v>40.265035677879709</v>
      </c>
      <c r="DA272" s="4">
        <v>1</v>
      </c>
      <c r="DB272" s="4">
        <v>1.561212814645309</v>
      </c>
      <c r="DC272" s="4">
        <v>0.4938505313621207</v>
      </c>
    </row>
    <row r="273" spans="1:107" s="4" customFormat="1">
      <c r="A273" s="4">
        <v>272</v>
      </c>
      <c r="B273" s="4" t="s">
        <v>106</v>
      </c>
      <c r="C273" s="6">
        <v>42369</v>
      </c>
      <c r="D273" s="7">
        <v>2015</v>
      </c>
      <c r="E273" s="4">
        <v>44.719132738799999</v>
      </c>
      <c r="F273" s="4">
        <v>740.67417301800003</v>
      </c>
      <c r="G273" s="4">
        <v>2641.2012156659998</v>
      </c>
      <c r="H273" s="4">
        <v>3739.6862085960001</v>
      </c>
      <c r="I273" s="4">
        <v>30396.953279549998</v>
      </c>
      <c r="J273" s="4">
        <v>1001.4515502420001</v>
      </c>
      <c r="K273" s="4">
        <v>139941.57328663199</v>
      </c>
      <c r="L273" s="4">
        <v>76723.20241287</v>
      </c>
      <c r="M273" s="4">
        <v>0</v>
      </c>
      <c r="N273" s="4">
        <v>0</v>
      </c>
      <c r="O273" s="4">
        <v>-1687.1112267359999</v>
      </c>
      <c r="P273" s="4">
        <v>-107038.21152765</v>
      </c>
      <c r="Q273" s="4">
        <v>20710.647621222</v>
      </c>
      <c r="R273" s="4">
        <v>150278.30624047801</v>
      </c>
      <c r="S273" s="4">
        <v>115150.611642378</v>
      </c>
      <c r="T273" s="4" t="e">
        <v>#N/A</v>
      </c>
      <c r="U273" s="4">
        <v>8588.5426404179998</v>
      </c>
      <c r="V273" s="4">
        <v>119881.35296092799</v>
      </c>
      <c r="W273" s="4">
        <v>-8588.5426404179998</v>
      </c>
      <c r="X273" s="4">
        <v>22743.945870047999</v>
      </c>
      <c r="Y273" s="4">
        <v>6088.4875411620005</v>
      </c>
      <c r="Z273" s="4">
        <v>0</v>
      </c>
      <c r="AA273" s="4">
        <v>14155.403229629999</v>
      </c>
      <c r="AB273" s="4" t="e">
        <v>#N/A</v>
      </c>
      <c r="AC273" s="4" t="e">
        <v>#N/A</v>
      </c>
      <c r="AD273" s="4">
        <v>19918.063444265998</v>
      </c>
      <c r="AE273" s="4" t="e">
        <v>#N/A</v>
      </c>
      <c r="AF273" s="4" t="e">
        <v>#N/A</v>
      </c>
      <c r="AG273" s="4">
        <v>8878.2712159439998</v>
      </c>
      <c r="AH273" s="4">
        <v>-347.12558961600001</v>
      </c>
      <c r="AI273" s="4">
        <v>1859.3744665080001</v>
      </c>
      <c r="AJ273" s="4">
        <v>19918.063444265998</v>
      </c>
      <c r="AK273" s="4">
        <v>0</v>
      </c>
      <c r="AL273" s="4">
        <v>0</v>
      </c>
      <c r="AM273" s="4" t="e">
        <v>#N/A</v>
      </c>
      <c r="AN273" s="4">
        <v>0</v>
      </c>
      <c r="AO273" s="4">
        <v>8531.1456263279997</v>
      </c>
      <c r="AP273" s="4">
        <v>57258.250491155995</v>
      </c>
      <c r="AQ273" s="4" t="e">
        <v>#N/A</v>
      </c>
      <c r="AR273" s="4">
        <v>15955.28695449</v>
      </c>
      <c r="AS273" s="4">
        <v>149276.85469023598</v>
      </c>
      <c r="AT273" s="4">
        <v>35127.694598100003</v>
      </c>
      <c r="AU273" s="4">
        <v>1435.178043507</v>
      </c>
      <c r="AV273" s="4">
        <v>3958.5890346599999</v>
      </c>
      <c r="AW273" s="4">
        <v>3755.7862515420002</v>
      </c>
      <c r="AX273" s="4">
        <v>0</v>
      </c>
      <c r="AY273" s="4">
        <v>15955.28695449</v>
      </c>
      <c r="AZ273" s="4">
        <v>15955.28695449</v>
      </c>
      <c r="BA273" s="4">
        <v>104043.314749686</v>
      </c>
      <c r="BB273" s="4">
        <v>34882.800671315999</v>
      </c>
      <c r="BC273" s="4">
        <v>19913.875989149998</v>
      </c>
      <c r="BD273" s="4">
        <v>8395.1255325599996</v>
      </c>
      <c r="BE273" s="4">
        <v>26006.550985427999</v>
      </c>
      <c r="BF273" s="8">
        <v>0.14739504780001189</v>
      </c>
      <c r="BG273" s="8">
        <v>0.12302832373374505</v>
      </c>
      <c r="BH273" s="4">
        <v>8878.2712159439998</v>
      </c>
      <c r="BI273" s="4">
        <v>9.3856752600000011</v>
      </c>
      <c r="BJ273" s="5">
        <v>4000.4845230955807</v>
      </c>
      <c r="BK273" s="5">
        <v>12946.454753607581</v>
      </c>
      <c r="BL273" s="4">
        <v>426.233</v>
      </c>
      <c r="BM273" s="5">
        <v>265116.92599999998</v>
      </c>
      <c r="BN273" s="5">
        <v>1</v>
      </c>
      <c r="BO273" s="4">
        <v>622</v>
      </c>
      <c r="BP273" s="4">
        <v>0</v>
      </c>
      <c r="BQ273" s="4" t="s">
        <v>67</v>
      </c>
      <c r="BR273" s="4">
        <v>1</v>
      </c>
      <c r="BS273" s="4">
        <v>35127.694598100003</v>
      </c>
      <c r="BT273" s="4" t="e">
        <v>#N/A</v>
      </c>
      <c r="BU273" s="4" t="e">
        <v>#N/A</v>
      </c>
      <c r="BV273" s="4">
        <v>1</v>
      </c>
      <c r="BW273" s="4">
        <v>0</v>
      </c>
      <c r="BX273" s="4">
        <v>10.617159158659979</v>
      </c>
      <c r="BY273" s="4">
        <v>17.753998807980764</v>
      </c>
      <c r="BZ273" s="4">
        <v>-0.46212997596358224</v>
      </c>
      <c r="CA273" s="4">
        <v>-5.0196428057684264</v>
      </c>
      <c r="CB273" s="4">
        <v>4.5575128298048444</v>
      </c>
      <c r="CC273" s="4">
        <v>88.769348484409093</v>
      </c>
      <c r="CD273" s="4" t="s">
        <v>126</v>
      </c>
      <c r="CE273" s="4">
        <v>0.81142099108184951</v>
      </c>
      <c r="CF273" s="4">
        <v>11.920244228932868</v>
      </c>
      <c r="CG273" s="4">
        <v>1.764172971019218</v>
      </c>
      <c r="CH273" s="4">
        <v>0.13781528511560714</v>
      </c>
      <c r="CI273" s="4">
        <v>0.12293357844910485</v>
      </c>
      <c r="CJ273" s="4">
        <v>121.72075255091409</v>
      </c>
      <c r="CK273" s="4">
        <v>-231.48104115071231</v>
      </c>
      <c r="CL273" s="4">
        <v>88.769348484409093</v>
      </c>
      <c r="CM273" s="4">
        <v>217.80760659270766</v>
      </c>
      <c r="CN273" s="4">
        <v>-78.647960158858979</v>
      </c>
      <c r="CO273" s="4">
        <v>88.074849513420503</v>
      </c>
      <c r="CP273" s="4">
        <v>-150.58902514105387</v>
      </c>
      <c r="CQ273" s="4">
        <v>6858.3458371563211</v>
      </c>
      <c r="CR273" s="4">
        <v>0.64835605664983098</v>
      </c>
      <c r="CS273" s="4">
        <v>2.9813753519715935E-2</v>
      </c>
      <c r="CT273" s="4">
        <v>2.7596888982595047E-2</v>
      </c>
      <c r="CU273" s="4">
        <v>-4.0689211604211101E-2</v>
      </c>
      <c r="CV273" s="4">
        <v>0.14739504780001189</v>
      </c>
      <c r="CW273" s="4">
        <v>0.931216066959758</v>
      </c>
      <c r="CX273" s="4">
        <v>-4.8027951906278898E-2</v>
      </c>
      <c r="CY273" s="4">
        <v>3.602713942267652</v>
      </c>
      <c r="CZ273" s="4">
        <v>45.420820059603329</v>
      </c>
      <c r="DA273" s="4">
        <v>1</v>
      </c>
      <c r="DB273" s="4">
        <v>1.3050586887648994</v>
      </c>
      <c r="DC273" s="4">
        <v>-2.3148104115071235</v>
      </c>
    </row>
    <row r="274" spans="1:107" s="4" customFormat="1">
      <c r="A274" s="4">
        <v>273</v>
      </c>
      <c r="B274" s="4" t="s">
        <v>106</v>
      </c>
      <c r="C274" s="6">
        <v>42004</v>
      </c>
      <c r="D274" s="7">
        <v>2014</v>
      </c>
      <c r="E274" s="4">
        <v>40.752802409399997</v>
      </c>
      <c r="F274" s="4">
        <v>2021.389889908</v>
      </c>
      <c r="G274" s="4">
        <v>2237.6740973880001</v>
      </c>
      <c r="H274" s="4">
        <v>9092.2642344479991</v>
      </c>
      <c r="I274" s="4">
        <v>59784.366917590007</v>
      </c>
      <c r="J274" s="4">
        <v>1039.20513594</v>
      </c>
      <c r="K274" s="4">
        <v>157357.97996208799</v>
      </c>
      <c r="L274" s="4">
        <v>47063.443547647999</v>
      </c>
      <c r="M274" s="4">
        <v>0</v>
      </c>
      <c r="N274" s="4">
        <v>0</v>
      </c>
      <c r="O274" s="4">
        <v>-1658.043987342</v>
      </c>
      <c r="P274" s="4">
        <v>-61854.970139199992</v>
      </c>
      <c r="Q274" s="4">
        <v>29424.541147622</v>
      </c>
      <c r="R274" s="4">
        <v>170033.91159047402</v>
      </c>
      <c r="S274" s="4">
        <v>119751.65013150602</v>
      </c>
      <c r="T274" s="4" t="e">
        <v>#N/A</v>
      </c>
      <c r="U274" s="4">
        <v>6077.4705701840003</v>
      </c>
      <c r="V274" s="4">
        <v>110249.544672884</v>
      </c>
      <c r="W274" s="4">
        <v>-6077.4705701840003</v>
      </c>
      <c r="X274" s="4">
        <v>21814.806844446</v>
      </c>
      <c r="Y274" s="4">
        <v>8957.6359897919992</v>
      </c>
      <c r="Z274" s="4">
        <v>0</v>
      </c>
      <c r="AA274" s="4">
        <v>15737.336274261999</v>
      </c>
      <c r="AB274" s="4" t="e">
        <v>#N/A</v>
      </c>
      <c r="AC274" s="4" t="e">
        <v>#N/A</v>
      </c>
      <c r="AD274" s="4">
        <v>15000.177238768001</v>
      </c>
      <c r="AE274" s="4" t="e">
        <v>#N/A</v>
      </c>
      <c r="AF274" s="4" t="e">
        <v>#N/A</v>
      </c>
      <c r="AG274" s="4">
        <v>-17933.893240227997</v>
      </c>
      <c r="AH274" s="4">
        <v>1783.6507516859999</v>
      </c>
      <c r="AI274" s="4">
        <v>1150.585719792</v>
      </c>
      <c r="AJ274" s="4">
        <v>15000.177238768001</v>
      </c>
      <c r="AK274" s="4">
        <v>0</v>
      </c>
      <c r="AL274" s="4">
        <v>0</v>
      </c>
      <c r="AM274" s="4" t="e">
        <v>#N/A</v>
      </c>
      <c r="AN274" s="4">
        <v>0</v>
      </c>
      <c r="AO274" s="4">
        <v>-16150.242488542001</v>
      </c>
      <c r="AP274" s="4">
        <v>55720.537017046001</v>
      </c>
      <c r="AQ274" s="4" t="e">
        <v>#N/A</v>
      </c>
      <c r="AR274" s="4">
        <v>-12135.047619680001</v>
      </c>
      <c r="AS274" s="4">
        <v>168994.706454534</v>
      </c>
      <c r="AT274" s="4">
        <v>50282.261458968002</v>
      </c>
      <c r="AU274" s="4" t="e">
        <v>#N/A</v>
      </c>
      <c r="AV274" s="4">
        <v>4161.7360939300006</v>
      </c>
      <c r="AW274" s="4">
        <v>1954.2492575859999</v>
      </c>
      <c r="AX274" s="4">
        <v>0</v>
      </c>
      <c r="AY274" s="4">
        <v>-12135.047619680001</v>
      </c>
      <c r="AZ274" s="4">
        <v>-12135.047619680001</v>
      </c>
      <c r="BA274" s="4">
        <v>97755.314910782006</v>
      </c>
      <c r="BB274" s="4">
        <v>25627.481046303998</v>
      </c>
      <c r="BC274" s="4">
        <v>-7973.3115257500003</v>
      </c>
      <c r="BD274" s="4">
        <v>-15443.328544094002</v>
      </c>
      <c r="BE274" s="4">
        <v>23957.81322856</v>
      </c>
      <c r="BF274" s="8">
        <v>0.18589565629549373</v>
      </c>
      <c r="BG274" s="8">
        <v>0.15208431071924314</v>
      </c>
      <c r="BH274" s="4">
        <v>-17933.893240227997</v>
      </c>
      <c r="BI274" s="4">
        <v>7.5179002600000002</v>
      </c>
      <c r="BJ274" s="5">
        <v>3180.3123827883201</v>
      </c>
      <c r="BK274" s="5">
        <v>6858.3458371563211</v>
      </c>
      <c r="BL274" s="4">
        <v>423.03199999999998</v>
      </c>
      <c r="BM274" s="5">
        <v>215746.31999999998</v>
      </c>
      <c r="BN274" s="5">
        <v>1</v>
      </c>
      <c r="BO274" s="4">
        <v>510</v>
      </c>
      <c r="BP274" s="4">
        <v>0</v>
      </c>
      <c r="BQ274" s="4" t="s">
        <v>67</v>
      </c>
      <c r="BR274" s="4">
        <v>1</v>
      </c>
      <c r="BS274" s="4">
        <v>50282.261458968002</v>
      </c>
      <c r="BT274" s="4" t="e">
        <v>#N/A</v>
      </c>
      <c r="BU274" s="4" t="e">
        <v>#N/A</v>
      </c>
      <c r="BV274" s="4">
        <v>1</v>
      </c>
      <c r="BW274" s="4">
        <v>0</v>
      </c>
      <c r="BX274" s="4">
        <v>-7.1368396493207866</v>
      </c>
      <c r="BY274" s="4">
        <v>-1.0522601319651539</v>
      </c>
      <c r="BZ274" s="4">
        <v>6.1513250663976349</v>
      </c>
      <c r="CA274" s="4">
        <v>-3.816692493915895</v>
      </c>
      <c r="CB274" s="4">
        <v>9.9680175603135304</v>
      </c>
      <c r="CC274" s="4">
        <v>217.80760659270766</v>
      </c>
      <c r="CD274" s="4" t="s">
        <v>126</v>
      </c>
      <c r="CE274" s="4">
        <v>0</v>
      </c>
      <c r="CF274" s="4">
        <v>12.043753176082886</v>
      </c>
      <c r="CG274" s="4">
        <v>1.2688428912911449</v>
      </c>
      <c r="CH274" s="4">
        <v>0.1730510159555165</v>
      </c>
      <c r="CI274" s="4">
        <v>0.10099640026271073</v>
      </c>
      <c r="CJ274" s="4">
        <v>52.09664257351568</v>
      </c>
      <c r="CK274" s="4">
        <v>88.074849513420503</v>
      </c>
      <c r="CL274" s="4">
        <v>217.80760659270766</v>
      </c>
      <c r="CM274" s="4">
        <v>-78.647960158858979</v>
      </c>
      <c r="CN274" s="4">
        <v>305.92382746709842</v>
      </c>
      <c r="CO274" s="4">
        <v>-150.58902514105387</v>
      </c>
      <c r="CP274" s="4">
        <v>37.913781247233572</v>
      </c>
      <c r="CQ274" s="4">
        <v>2158.0181515119502</v>
      </c>
      <c r="CR274" s="4">
        <v>0.44983958776112265</v>
      </c>
      <c r="CS274" s="4">
        <v>6.5361397737665347E-2</v>
      </c>
      <c r="CT274" s="4">
        <v>0.73570620724058156</v>
      </c>
      <c r="CU274" s="4">
        <v>-0.11044111275427809</v>
      </c>
      <c r="CV274" s="4">
        <v>0.18589565629549373</v>
      </c>
      <c r="CW274" s="4">
        <v>0.92545056742024523</v>
      </c>
      <c r="CX274" s="4">
        <v>-3.2974729839767035E-2</v>
      </c>
      <c r="CY274" s="4">
        <v>2.8130998358598052</v>
      </c>
      <c r="CZ274" s="4">
        <v>-24.133854101973125</v>
      </c>
      <c r="DA274" s="4">
        <v>1</v>
      </c>
      <c r="DB274" s="4">
        <v>1.4198878379024442</v>
      </c>
      <c r="DC274" s="4">
        <v>0.88074849513420506</v>
      </c>
    </row>
    <row r="275" spans="1:107" s="4" customFormat="1">
      <c r="A275" s="4">
        <v>274</v>
      </c>
      <c r="B275" s="4" t="s">
        <v>106</v>
      </c>
      <c r="C275" s="6">
        <v>41639</v>
      </c>
      <c r="D275" s="7">
        <v>2013</v>
      </c>
      <c r="E275" s="4">
        <v>21.242812652000001</v>
      </c>
      <c r="F275" s="4">
        <v>399.01951924700001</v>
      </c>
      <c r="G275" s="4">
        <v>1846.2675836670001</v>
      </c>
      <c r="H275" s="4">
        <v>2136.2384925669999</v>
      </c>
      <c r="I275" s="4">
        <v>9564.9999495760003</v>
      </c>
      <c r="J275" s="4">
        <v>1006.394539889</v>
      </c>
      <c r="K275" s="4">
        <v>98277.494321405014</v>
      </c>
      <c r="L275" s="4">
        <v>33552.338382813003</v>
      </c>
      <c r="M275" s="4">
        <v>0</v>
      </c>
      <c r="N275" s="4">
        <v>0</v>
      </c>
      <c r="O275" s="4">
        <v>6080.6573786320005</v>
      </c>
      <c r="P275" s="4">
        <v>4017.8890433199999</v>
      </c>
      <c r="Q275" s="4">
        <v>2649.8453923310003</v>
      </c>
      <c r="R275" s="4">
        <v>106042.55687073599</v>
      </c>
      <c r="S275" s="4">
        <v>47804.343393246003</v>
      </c>
      <c r="T275" s="4" t="e">
        <v>#N/A</v>
      </c>
      <c r="U275" s="4">
        <v>4848.7371498210005</v>
      </c>
      <c r="V275" s="4">
        <v>96477.556921159994</v>
      </c>
      <c r="W275" s="4">
        <v>-4848.7371498210005</v>
      </c>
      <c r="X275" s="4">
        <v>13163.310862017999</v>
      </c>
      <c r="Y275" s="4">
        <v>5006.2662896560005</v>
      </c>
      <c r="Z275" s="4">
        <v>0</v>
      </c>
      <c r="AA275" s="4">
        <v>8314.5737121969996</v>
      </c>
      <c r="AB275" s="4" t="e">
        <v>#N/A</v>
      </c>
      <c r="AC275" s="4" t="e">
        <v>#N/A</v>
      </c>
      <c r="AD275" s="4">
        <v>4431.2767840080005</v>
      </c>
      <c r="AE275" s="4">
        <v>1520.7573188762001</v>
      </c>
      <c r="AF275" s="4" t="e">
        <v>#N/A</v>
      </c>
      <c r="AG275" s="4">
        <v>1867.3149103130002</v>
      </c>
      <c r="AH275" s="4">
        <v>1634.5236581680001</v>
      </c>
      <c r="AI275" s="4">
        <v>525.72703213599993</v>
      </c>
      <c r="AJ275" s="4">
        <v>4431.2767840080005</v>
      </c>
      <c r="AK275" s="4">
        <v>0</v>
      </c>
      <c r="AL275" s="4">
        <v>0</v>
      </c>
      <c r="AM275" s="4" t="e">
        <v>#N/A</v>
      </c>
      <c r="AN275" s="4">
        <v>0</v>
      </c>
      <c r="AO275" s="4">
        <v>3501.838568481</v>
      </c>
      <c r="AP275" s="4">
        <v>32102.516419314001</v>
      </c>
      <c r="AQ275" s="4" t="e">
        <v>#N/A</v>
      </c>
      <c r="AR275" s="4">
        <v>-6452.2436950370002</v>
      </c>
      <c r="AS275" s="4">
        <v>105036.16233084702</v>
      </c>
      <c r="AT275" s="4">
        <v>58238.213477490004</v>
      </c>
      <c r="AU275" s="4" t="e">
        <v>#N/A</v>
      </c>
      <c r="AV275" s="4">
        <v>1316.8263174170002</v>
      </c>
      <c r="AW275" s="4">
        <v>976.51776197200002</v>
      </c>
      <c r="AX275" s="4">
        <v>0</v>
      </c>
      <c r="AY275" s="4">
        <v>-6452.2436950370002</v>
      </c>
      <c r="AZ275" s="4">
        <v>-6452.2436950370002</v>
      </c>
      <c r="BA275" s="4">
        <v>55602.638563597</v>
      </c>
      <c r="BB275" s="4">
        <v>-1320.8337805399999</v>
      </c>
      <c r="BC275" s="4">
        <v>-5135.4173776200005</v>
      </c>
      <c r="BD275" s="4">
        <v>21353.555474399</v>
      </c>
      <c r="BE275" s="4">
        <v>9437.543073664001</v>
      </c>
      <c r="BF275" s="8">
        <v>0.26505572662615473</v>
      </c>
      <c r="BG275" s="8">
        <v>0.22333910128893367</v>
      </c>
      <c r="BH275" s="4">
        <v>1867.3149103130002</v>
      </c>
      <c r="BI275" s="4">
        <v>5.2129601600000006</v>
      </c>
      <c r="BJ275" s="5">
        <v>2030.3072323956803</v>
      </c>
      <c r="BK275" s="5">
        <v>2158.0181515119502</v>
      </c>
      <c r="BL275" s="4">
        <v>389.47300000000001</v>
      </c>
      <c r="BM275" s="5">
        <v>120448.42387473001</v>
      </c>
      <c r="BN275" s="5">
        <v>1</v>
      </c>
      <c r="BO275" s="4">
        <v>309.26001000000002</v>
      </c>
      <c r="BP275" s="4">
        <v>0</v>
      </c>
      <c r="BQ275" s="4" t="s">
        <v>67</v>
      </c>
      <c r="BR275" s="4">
        <v>2</v>
      </c>
      <c r="BS275" s="4">
        <v>58238.213477490004</v>
      </c>
      <c r="BT275" s="4" t="e">
        <v>#N/A</v>
      </c>
      <c r="BU275" s="4" t="e">
        <v>#N/A</v>
      </c>
      <c r="BV275" s="4">
        <v>0</v>
      </c>
      <c r="BW275" s="4">
        <v>1</v>
      </c>
      <c r="BX275" s="4">
        <v>-6.0845795173556327</v>
      </c>
      <c r="BY275" s="4">
        <v>-17.662530074199321</v>
      </c>
      <c r="BZ275" s="4">
        <v>6.8529152928867108</v>
      </c>
      <c r="CA275" s="4" t="e">
        <v>#N/A</v>
      </c>
      <c r="CB275" s="4" t="e">
        <v>#N/A</v>
      </c>
      <c r="CC275" s="4">
        <v>-78.647960158858979</v>
      </c>
      <c r="CD275" s="4" t="s">
        <v>126</v>
      </c>
      <c r="CE275" s="4">
        <v>0</v>
      </c>
      <c r="CF275" s="4">
        <v>11.571595772435312</v>
      </c>
      <c r="CG275" s="4">
        <v>1.1358498647062474</v>
      </c>
      <c r="CH275" s="4">
        <v>2.4988509052654352E-2</v>
      </c>
      <c r="CI275" s="4">
        <v>0.19386354911487935</v>
      </c>
      <c r="CJ275" s="4" t="e">
        <v>#N/A</v>
      </c>
      <c r="CK275" s="4">
        <v>-150.58902514105387</v>
      </c>
      <c r="CL275" s="4">
        <v>-78.647960158858979</v>
      </c>
      <c r="CM275" s="4">
        <v>305.92382746709842</v>
      </c>
      <c r="CN275" s="4" t="e">
        <v>#DIV/0!</v>
      </c>
      <c r="CO275" s="4">
        <v>37.913781247233572</v>
      </c>
      <c r="CP275" s="4" t="e">
        <v>#DIV/0!</v>
      </c>
      <c r="CQ275" s="4">
        <v>10106.847718380001</v>
      </c>
      <c r="CR275" s="4">
        <v>0.3413929731935248</v>
      </c>
      <c r="CS275" s="4">
        <v>2.3907929859748996E-2</v>
      </c>
      <c r="CT275" s="4">
        <v>-2.4325940486264575E-2</v>
      </c>
      <c r="CU275" s="4">
        <v>0.46676156716070749</v>
      </c>
      <c r="CV275" s="4">
        <v>0.26505572662615473</v>
      </c>
      <c r="CW275" s="4">
        <v>0.92677409166211966</v>
      </c>
      <c r="CX275" s="4">
        <v>0.10441009460192785</v>
      </c>
      <c r="CY275" s="4">
        <v>3.6096201115775521</v>
      </c>
      <c r="CZ275" s="4">
        <v>-11.079054987720211</v>
      </c>
      <c r="DA275" s="4">
        <v>1</v>
      </c>
      <c r="DB275" s="4">
        <v>2.2182619683406868</v>
      </c>
      <c r="DC275" s="4">
        <v>-1.5058902514105383</v>
      </c>
    </row>
    <row r="276" spans="1:107" s="4" customFormat="1">
      <c r="A276" s="4">
        <v>275</v>
      </c>
      <c r="B276" s="4" t="s">
        <v>106</v>
      </c>
      <c r="C276" s="6">
        <v>41274</v>
      </c>
      <c r="D276" s="7">
        <v>2012</v>
      </c>
      <c r="E276" s="4">
        <v>17.644738699999998</v>
      </c>
      <c r="F276" s="4">
        <v>1754.995917</v>
      </c>
      <c r="G276" s="4">
        <v>1945.1908779999999</v>
      </c>
      <c r="H276" s="4">
        <v>563.89278200000001</v>
      </c>
      <c r="I276" s="4">
        <v>20988.790654</v>
      </c>
      <c r="J276" s="4">
        <v>3485.5247859999995</v>
      </c>
      <c r="K276" s="4">
        <v>84747.374137999999</v>
      </c>
      <c r="L276" s="4">
        <v>18762.470971999999</v>
      </c>
      <c r="M276" s="4">
        <v>0</v>
      </c>
      <c r="N276" s="4">
        <v>0</v>
      </c>
      <c r="O276" s="4">
        <v>15434.770758000001</v>
      </c>
      <c r="P276" s="4">
        <v>17434.225188</v>
      </c>
      <c r="Q276" s="4">
        <v>7394.9532909999998</v>
      </c>
      <c r="R276" s="4">
        <v>110159.704115</v>
      </c>
      <c r="S276" s="4">
        <v>44998.898364000001</v>
      </c>
      <c r="T276" s="4" t="e">
        <v>#N/A</v>
      </c>
      <c r="U276" s="4">
        <v>6086.5415620000003</v>
      </c>
      <c r="V276" s="4">
        <v>89170.913460999989</v>
      </c>
      <c r="W276" s="4">
        <v>-6086.5415620000003</v>
      </c>
      <c r="X276" s="4">
        <v>10860.946832</v>
      </c>
      <c r="Y276" s="4">
        <v>2714.9036169999999</v>
      </c>
      <c r="Z276" s="4">
        <v>0</v>
      </c>
      <c r="AA276" s="4">
        <v>4774.4052699999993</v>
      </c>
      <c r="AB276" s="4" t="e">
        <v>#N/A</v>
      </c>
      <c r="AC276" s="4" t="e">
        <v>#N/A</v>
      </c>
      <c r="AD276" s="4">
        <v>11230.375032</v>
      </c>
      <c r="AE276" s="4">
        <v>1071.7475454</v>
      </c>
      <c r="AF276" s="4" t="e">
        <v>#N/A</v>
      </c>
      <c r="AG276" s="4">
        <v>8217.990871</v>
      </c>
      <c r="AH276" s="4">
        <v>4504.5409980000004</v>
      </c>
      <c r="AI276" s="4">
        <v>250.06049799999997</v>
      </c>
      <c r="AJ276" s="4">
        <v>11230.375032</v>
      </c>
      <c r="AK276" s="4">
        <v>0</v>
      </c>
      <c r="AL276" s="4">
        <v>0</v>
      </c>
      <c r="AM276" s="4" t="e">
        <v>#N/A</v>
      </c>
      <c r="AN276" s="4">
        <v>0</v>
      </c>
      <c r="AO276" s="4">
        <v>12727.074019</v>
      </c>
      <c r="AP276" s="4">
        <v>32902.910665999996</v>
      </c>
      <c r="AQ276" s="4" t="e">
        <v>#N/A</v>
      </c>
      <c r="AR276" s="4">
        <v>12754.236076000001</v>
      </c>
      <c r="AS276" s="4">
        <v>106674.17932900001</v>
      </c>
      <c r="AT276" s="4">
        <v>65160.805751</v>
      </c>
      <c r="AU276" s="4">
        <v>1036.5156019000001</v>
      </c>
      <c r="AV276" s="4">
        <v>6748.6659079999999</v>
      </c>
      <c r="AW276" s="4">
        <v>560.89496299999996</v>
      </c>
      <c r="AX276" s="4">
        <v>212.78458699999999</v>
      </c>
      <c r="AY276" s="4">
        <v>12754.236076000001</v>
      </c>
      <c r="AZ276" s="4">
        <v>12754.236076000001</v>
      </c>
      <c r="BA276" s="4">
        <v>56142.942264999998</v>
      </c>
      <c r="BB276" s="4">
        <v>20067.915162999998</v>
      </c>
      <c r="BC276" s="4">
        <v>19715.686570999998</v>
      </c>
      <c r="BD276" s="4">
        <v>12791.360582000001</v>
      </c>
      <c r="BE276" s="4">
        <v>13945.278649</v>
      </c>
      <c r="BF276" s="8">
        <v>0.11048224441449994</v>
      </c>
      <c r="BG276" s="8">
        <v>2.6866377929808668E-2</v>
      </c>
      <c r="BH276" s="4">
        <v>8217.990871</v>
      </c>
      <c r="BI276" s="4">
        <v>9.3871099999999998</v>
      </c>
      <c r="BJ276" s="5">
        <v>3656.0258930300001</v>
      </c>
      <c r="BK276" s="5">
        <v>10106.847718380001</v>
      </c>
      <c r="BL276" s="4">
        <v>389.47300000000001</v>
      </c>
      <c r="BM276" s="5" t="e">
        <v>#N/A</v>
      </c>
      <c r="BN276" s="5">
        <v>1</v>
      </c>
      <c r="BO276" s="4" t="e">
        <v>#N/A</v>
      </c>
      <c r="BP276" s="4">
        <v>0</v>
      </c>
      <c r="BQ276" s="4" t="s">
        <v>67</v>
      </c>
      <c r="BR276" s="4">
        <v>1</v>
      </c>
      <c r="BS276" s="4">
        <v>65160.805751</v>
      </c>
      <c r="BT276" s="4" t="e">
        <v>#N/A</v>
      </c>
      <c r="BU276" s="4" t="e">
        <v>#N/A</v>
      </c>
      <c r="BV276" s="4">
        <v>1</v>
      </c>
      <c r="BW276" s="4">
        <v>0</v>
      </c>
      <c r="BX276" s="4">
        <v>11.577950556843687</v>
      </c>
      <c r="BY276" s="4">
        <v>3.6558617888591964</v>
      </c>
      <c r="BZ276" s="4">
        <v>-0.32026379939456956</v>
      </c>
      <c r="CA276" s="4" t="e">
        <v>#N/A</v>
      </c>
      <c r="CB276" s="4" t="e">
        <v>#N/A</v>
      </c>
      <c r="CC276" s="4">
        <v>305.92382746709842</v>
      </c>
      <c r="CD276" s="4" t="s">
        <v>126</v>
      </c>
      <c r="CE276" s="4">
        <v>0.79243066053939015</v>
      </c>
      <c r="CF276" s="4">
        <v>11.609686447442138</v>
      </c>
      <c r="CG276" s="4" t="e">
        <v>#N/A</v>
      </c>
      <c r="CH276" s="4">
        <v>6.7129385925729437E-2</v>
      </c>
      <c r="CI276" s="4" t="e">
        <v>#N/A</v>
      </c>
      <c r="CJ276" s="4" t="e">
        <v>#N/A</v>
      </c>
      <c r="CK276" s="4">
        <v>37.913781247233572</v>
      </c>
      <c r="CL276" s="4">
        <v>305.92382746709842</v>
      </c>
      <c r="CM276" s="4" t="e">
        <v>#DIV/0!</v>
      </c>
      <c r="CN276" s="4" t="e">
        <v>#DIV/0!</v>
      </c>
      <c r="CO276" s="4" t="e">
        <v>#DIV/0!</v>
      </c>
      <c r="CP276" s="4" t="e">
        <v>#DIV/0!</v>
      </c>
      <c r="CQ276" s="4">
        <v>2489.8384954254002</v>
      </c>
      <c r="CR276" s="4">
        <v>0.23745002288398712</v>
      </c>
      <c r="CS276" s="4">
        <v>2.1050244439466015E-2</v>
      </c>
      <c r="CT276" s="4">
        <v>0.31646320843677911</v>
      </c>
      <c r="CU276" s="4">
        <v>0.35393374716570825</v>
      </c>
      <c r="CV276" s="4">
        <v>0.11048224441449994</v>
      </c>
      <c r="CW276" s="4">
        <v>0.76931374152502185</v>
      </c>
      <c r="CX276" s="4">
        <v>0.23687200580332185</v>
      </c>
      <c r="CY276" s="4">
        <v>1.8352829029225088</v>
      </c>
      <c r="CZ276" s="4">
        <v>19.573478149944865</v>
      </c>
      <c r="DA276" s="4">
        <v>1</v>
      </c>
      <c r="DB276" s="4">
        <v>2.4480533550823527</v>
      </c>
      <c r="DC276" s="4">
        <v>0.37913781247233563</v>
      </c>
    </row>
    <row r="277" spans="1:107" s="4" customFormat="1">
      <c r="A277" s="4">
        <v>276</v>
      </c>
      <c r="B277" s="4" t="s">
        <v>106</v>
      </c>
      <c r="C277" s="6">
        <v>40908</v>
      </c>
      <c r="D277" s="7">
        <v>2011</v>
      </c>
      <c r="E277" s="4">
        <v>19.248840637800001</v>
      </c>
      <c r="F277" s="4">
        <v>1170.8166451709999</v>
      </c>
      <c r="G277" s="4">
        <v>1956.8162985810002</v>
      </c>
      <c r="H277" s="4">
        <v>21057.854480204998</v>
      </c>
      <c r="I277" s="4">
        <v>32767.235571477002</v>
      </c>
      <c r="J277" s="4">
        <v>3470.8964768130004</v>
      </c>
      <c r="K277" s="4">
        <v>72024.609964710005</v>
      </c>
      <c r="L277" s="4">
        <v>20925.874302534001</v>
      </c>
      <c r="M277" s="4">
        <v>0</v>
      </c>
      <c r="N277" s="4">
        <v>0</v>
      </c>
      <c r="O277" s="4">
        <v>24087.325368828002</v>
      </c>
      <c r="P277" s="4">
        <v>3187.7256378719999</v>
      </c>
      <c r="Q277" s="4">
        <v>11137.253893371</v>
      </c>
      <c r="R277" s="4">
        <v>116736.610988895</v>
      </c>
      <c r="S277" s="4">
        <v>58734.439411893007</v>
      </c>
      <c r="T277" s="4" t="e">
        <v>#N/A</v>
      </c>
      <c r="U277" s="4">
        <v>8282.8828868700002</v>
      </c>
      <c r="V277" s="4">
        <v>83969.375417418007</v>
      </c>
      <c r="W277" s="4">
        <v>-8282.8828868700002</v>
      </c>
      <c r="X277" s="4">
        <v>4231.7083414110002</v>
      </c>
      <c r="Y277" s="4">
        <v>1973.7573240510001</v>
      </c>
      <c r="Z277" s="4">
        <v>0</v>
      </c>
      <c r="AA277" s="4">
        <v>-4051.174545459</v>
      </c>
      <c r="AB277" s="4" t="e">
        <v>#N/A</v>
      </c>
      <c r="AC277" s="4" t="e">
        <v>#N/A</v>
      </c>
      <c r="AD277" s="4">
        <v>8680.549486629001</v>
      </c>
      <c r="AE277" s="4">
        <v>957.89672279220008</v>
      </c>
      <c r="AF277" s="4" t="e">
        <v>#N/A</v>
      </c>
      <c r="AG277" s="4">
        <v>4417.7080153919997</v>
      </c>
      <c r="AH277" s="4">
        <v>1897.7784230280001</v>
      </c>
      <c r="AI277" s="4">
        <v>335.560161102</v>
      </c>
      <c r="AJ277" s="4">
        <v>8680.549486629001</v>
      </c>
      <c r="AK277" s="4">
        <v>0</v>
      </c>
      <c r="AL277" s="4">
        <v>4746.172124316</v>
      </c>
      <c r="AM277" s="4" t="e">
        <v>#N/A</v>
      </c>
      <c r="AN277" s="4">
        <v>0</v>
      </c>
      <c r="AO277" s="4">
        <v>6332.7151416810002</v>
      </c>
      <c r="AP277" s="4">
        <v>24993.414517880999</v>
      </c>
      <c r="AQ277" s="4" t="e">
        <v>#N/A</v>
      </c>
      <c r="AR277" s="4">
        <v>9247.9779472769987</v>
      </c>
      <c r="AS277" s="4">
        <v>113265.71451208201</v>
      </c>
      <c r="AT277" s="4">
        <v>53255.999452686003</v>
      </c>
      <c r="AU277" s="4">
        <v>930.24129781739998</v>
      </c>
      <c r="AV277" s="4">
        <v>3803.2602180150002</v>
      </c>
      <c r="AW277" s="4">
        <v>641.64933072600002</v>
      </c>
      <c r="AX277" s="4">
        <v>17.228703261</v>
      </c>
      <c r="AY277" s="4">
        <v>9247.9779472769987</v>
      </c>
      <c r="AZ277" s="4">
        <v>9247.9779472769987</v>
      </c>
      <c r="BA277" s="4">
        <v>42398.272479570005</v>
      </c>
      <c r="BB277" s="4">
        <v>14470.928063877001</v>
      </c>
      <c r="BC277" s="4">
        <v>13068.466868553</v>
      </c>
      <c r="BD277" s="4">
        <v>14817.356052638999</v>
      </c>
      <c r="BE277" s="4">
        <v>10654.306810680002</v>
      </c>
      <c r="BF277" s="8">
        <v>0.67838103330039401</v>
      </c>
      <c r="BG277" s="8">
        <v>0.64264971130293624</v>
      </c>
      <c r="BH277" s="4">
        <v>4417.7080153919997</v>
      </c>
      <c r="BI277" s="4">
        <v>6.3928398000000008</v>
      </c>
      <c r="BJ277" s="5">
        <v>2489.8384954254002</v>
      </c>
      <c r="BK277" s="5">
        <v>2489.8384954254002</v>
      </c>
      <c r="BL277" s="4">
        <v>389.47300000000001</v>
      </c>
      <c r="BM277" s="5" t="e">
        <v>#N/A</v>
      </c>
      <c r="BN277" s="5">
        <v>1</v>
      </c>
      <c r="BO277" s="4" t="e">
        <v>#N/A</v>
      </c>
      <c r="BP277" s="4">
        <v>0</v>
      </c>
      <c r="BQ277" s="4" t="s">
        <v>67</v>
      </c>
      <c r="BR277" s="4">
        <v>1</v>
      </c>
      <c r="BS277" s="4">
        <v>53255.999452686003</v>
      </c>
      <c r="BT277" s="4" t="e">
        <v>#N/A</v>
      </c>
      <c r="BU277" s="4" t="e">
        <v>#N/A</v>
      </c>
      <c r="BV277" s="4" t="e">
        <v>#N/A</v>
      </c>
      <c r="BW277" s="4" t="e">
        <v>#N/A</v>
      </c>
      <c r="BX277" s="4">
        <v>7.9220887679844907</v>
      </c>
      <c r="BY277" s="4">
        <v>2.5565908035924387</v>
      </c>
      <c r="BZ277" s="4">
        <v>-5.0196428057684264</v>
      </c>
      <c r="CA277" s="4" t="e">
        <v>#N/A</v>
      </c>
      <c r="CB277" s="4" t="e">
        <v>#N/A</v>
      </c>
      <c r="CC277" s="4">
        <v>-99.436075838695729</v>
      </c>
      <c r="CD277" s="4" t="e">
        <v>#N/A</v>
      </c>
      <c r="CE277" s="4">
        <v>0.26923058311990411</v>
      </c>
      <c r="CF277" s="4">
        <v>11.667675487917469</v>
      </c>
      <c r="CG277" s="4" t="e">
        <v>#N/A</v>
      </c>
      <c r="CH277" s="4">
        <v>9.5404978772516122E-2</v>
      </c>
      <c r="CI277" s="4" t="e">
        <v>#N/A</v>
      </c>
      <c r="CJ277" s="4" t="e">
        <v>#N/A</v>
      </c>
      <c r="CK277" s="4" t="e">
        <v>#DIV/0!</v>
      </c>
      <c r="CL277" s="4" t="e">
        <v>#DIV/0!</v>
      </c>
      <c r="CM277" s="4" t="e">
        <v>#DIV/0!</v>
      </c>
      <c r="CN277" s="4" t="e">
        <v>#DIV/0!</v>
      </c>
      <c r="CO277" s="4" t="e">
        <v>#DIV/0!</v>
      </c>
      <c r="CP277" s="4" t="e">
        <v>#DIV/0!</v>
      </c>
      <c r="CQ277" s="4" t="e">
        <v>#DIV/0!</v>
      </c>
      <c r="CR277" s="4">
        <v>0.27466214689884327</v>
      </c>
      <c r="CS277" s="4">
        <v>0.19041730727895279</v>
      </c>
      <c r="CT277" s="4" t="e">
        <v>#N/A</v>
      </c>
      <c r="CU277" s="4">
        <v>0.29967847606741405</v>
      </c>
      <c r="CV277" s="4">
        <v>0.67838103330039401</v>
      </c>
      <c r="CW277" s="4">
        <v>0.61698390380342305</v>
      </c>
      <c r="CX277" s="4">
        <v>0.45229318041862682</v>
      </c>
      <c r="CY277" s="4">
        <v>1.0329413176527065</v>
      </c>
      <c r="CZ277" s="4">
        <v>17.365138279853596</v>
      </c>
      <c r="DA277" s="4">
        <v>1</v>
      </c>
      <c r="DB277" s="4">
        <v>1.9875325645017949</v>
      </c>
      <c r="DC277" s="4">
        <v>-0.98952663879130576</v>
      </c>
    </row>
    <row r="278" spans="1:107" s="4" customFormat="1">
      <c r="A278" s="4">
        <v>277</v>
      </c>
      <c r="B278" s="4" t="s">
        <v>107</v>
      </c>
      <c r="C278" s="6">
        <v>44561</v>
      </c>
      <c r="D278" s="7">
        <v>2021</v>
      </c>
      <c r="E278" s="4">
        <v>1.2717000000000001</v>
      </c>
      <c r="F278" s="4">
        <v>636000</v>
      </c>
      <c r="G278" s="4">
        <v>567000</v>
      </c>
      <c r="H278" s="4">
        <v>659000</v>
      </c>
      <c r="I278" s="4">
        <v>3683000</v>
      </c>
      <c r="J278" s="4">
        <v>168000</v>
      </c>
      <c r="K278" s="4">
        <v>15658000</v>
      </c>
      <c r="L278" s="4">
        <v>3801000</v>
      </c>
      <c r="M278" s="4">
        <v>863000</v>
      </c>
      <c r="N278" s="4">
        <v>0</v>
      </c>
      <c r="O278" s="4">
        <v>4638000</v>
      </c>
      <c r="P278" s="4">
        <v>4240000</v>
      </c>
      <c r="Q278" s="4">
        <v>897000</v>
      </c>
      <c r="R278" s="4">
        <v>16457000</v>
      </c>
      <c r="S278" s="4">
        <v>9968000</v>
      </c>
      <c r="T278" s="4">
        <v>0</v>
      </c>
      <c r="U278" s="4">
        <v>360000</v>
      </c>
      <c r="V278" s="4">
        <v>12774000</v>
      </c>
      <c r="W278" s="4">
        <v>-360000</v>
      </c>
      <c r="X278" s="4">
        <v>162000</v>
      </c>
      <c r="Y278" s="4">
        <v>179000</v>
      </c>
      <c r="Z278" s="4">
        <v>10000</v>
      </c>
      <c r="AA278" s="4">
        <v>-198000</v>
      </c>
      <c r="AB278" s="4">
        <v>32000</v>
      </c>
      <c r="AC278" s="4">
        <v>0</v>
      </c>
      <c r="AD278" s="4">
        <v>437000</v>
      </c>
      <c r="AE278" s="4">
        <v>22.368400000000001</v>
      </c>
      <c r="AF278" s="4">
        <v>5699050</v>
      </c>
      <c r="AG278" s="4">
        <v>187000</v>
      </c>
      <c r="AH278" s="4">
        <v>68000</v>
      </c>
      <c r="AI278" s="4">
        <v>49000</v>
      </c>
      <c r="AJ278" s="4">
        <v>437000</v>
      </c>
      <c r="AK278" s="4">
        <v>0</v>
      </c>
      <c r="AL278" s="4">
        <v>957000</v>
      </c>
      <c r="AM278" s="4">
        <v>-4000</v>
      </c>
      <c r="AN278" s="4">
        <v>0</v>
      </c>
      <c r="AO278" s="4">
        <v>304000</v>
      </c>
      <c r="AP278" s="4">
        <v>2505000</v>
      </c>
      <c r="AQ278" s="4">
        <v>113.15470000000001</v>
      </c>
      <c r="AR278" s="4">
        <v>883000</v>
      </c>
      <c r="AS278" s="4">
        <v>16289000</v>
      </c>
      <c r="AT278" s="4">
        <v>5532000</v>
      </c>
      <c r="AU278" s="4">
        <v>19.1693</v>
      </c>
      <c r="AV278" s="4">
        <v>240000</v>
      </c>
      <c r="AW278" s="4">
        <v>186000</v>
      </c>
      <c r="AX278" s="4">
        <v>129000</v>
      </c>
      <c r="AY278" s="4">
        <v>883000</v>
      </c>
      <c r="AZ278" s="4">
        <v>883000</v>
      </c>
      <c r="BA278" s="4">
        <v>8588000</v>
      </c>
      <c r="BB278" s="4">
        <v>1416000</v>
      </c>
      <c r="BC278" s="4">
        <v>1252000</v>
      </c>
      <c r="BD278" s="4">
        <v>-148000</v>
      </c>
      <c r="BE278" s="4">
        <v>616000</v>
      </c>
      <c r="BF278" s="8">
        <v>0.58593537876730928</v>
      </c>
      <c r="BG278" s="8">
        <v>0.41325006787944613</v>
      </c>
      <c r="BH278" s="5">
        <v>187000</v>
      </c>
      <c r="BI278" s="4">
        <v>23.63</v>
      </c>
      <c r="BJ278" s="5">
        <v>250434.94613999999</v>
      </c>
      <c r="BK278" s="5">
        <v>441520.09548000002</v>
      </c>
      <c r="BL278" s="4">
        <v>10598.178</v>
      </c>
      <c r="BM278" s="5">
        <v>5699050</v>
      </c>
      <c r="BN278" s="5">
        <v>1</v>
      </c>
      <c r="BO278" s="4">
        <v>598.79998799999998</v>
      </c>
      <c r="BP278" s="4">
        <v>1</v>
      </c>
      <c r="BQ278" s="4" t="s">
        <v>72</v>
      </c>
      <c r="BR278" s="4">
        <v>1</v>
      </c>
      <c r="BS278" s="4">
        <v>5532000</v>
      </c>
      <c r="BT278" s="4">
        <v>1.0301970354302241</v>
      </c>
      <c r="BU278" s="4">
        <v>0.97068809713899684</v>
      </c>
      <c r="BV278" s="4">
        <v>1</v>
      </c>
      <c r="BW278" s="4">
        <v>0</v>
      </c>
      <c r="BX278" s="4">
        <v>5.365497964392052</v>
      </c>
      <c r="BY278" s="4">
        <v>4.5057311435752734</v>
      </c>
      <c r="BZ278" s="4" t="e">
        <v>#N/A</v>
      </c>
      <c r="CA278" s="4">
        <v>-0.31857952554390012</v>
      </c>
      <c r="CB278" s="4" t="e">
        <v>#N/A</v>
      </c>
      <c r="CC278" s="4">
        <v>500.28818443804033</v>
      </c>
      <c r="CD278" s="4" t="s">
        <v>126</v>
      </c>
      <c r="CE278" s="4">
        <v>0.50002275818799546</v>
      </c>
      <c r="CF278" s="4">
        <v>16.61626147657752</v>
      </c>
      <c r="CG278" s="4">
        <v>0.38562246212686779</v>
      </c>
      <c r="CH278" s="4">
        <v>5.4505681472929453E-2</v>
      </c>
      <c r="CI278" s="4">
        <v>8.1033636663873282E-2</v>
      </c>
      <c r="CJ278" s="4">
        <v>62.068386321482116</v>
      </c>
      <c r="CK278" s="4">
        <v>568.93939393939399</v>
      </c>
      <c r="CL278" s="4">
        <v>500.28818443804033</v>
      </c>
      <c r="CM278" s="4">
        <v>-79.227776114935651</v>
      </c>
      <c r="CN278" s="4">
        <v>28.946352759552308</v>
      </c>
      <c r="CO278" s="4">
        <v>-81.276595744680847</v>
      </c>
      <c r="CP278" s="4">
        <v>28.415300546448098</v>
      </c>
      <c r="CQ278" s="4">
        <v>73551.355320000002</v>
      </c>
      <c r="CR278" s="4">
        <v>0.28547122804885461</v>
      </c>
      <c r="CS278" s="4">
        <v>7.868991918332624E-2</v>
      </c>
      <c r="CT278" s="4">
        <v>0.66555851063829796</v>
      </c>
      <c r="CU278" s="4">
        <v>0.22368421052631579</v>
      </c>
      <c r="CV278" s="4">
        <v>0.58593537876730928</v>
      </c>
      <c r="CW278" s="4">
        <v>0.95144923133013304</v>
      </c>
      <c r="CX278" s="4">
        <v>0.83839479392624727</v>
      </c>
      <c r="CY278" s="4">
        <v>6.5568181818181817</v>
      </c>
      <c r="CZ278" s="4">
        <v>15.961677512653653</v>
      </c>
      <c r="DA278" s="4">
        <v>0</v>
      </c>
      <c r="DB278" s="4">
        <v>1.6509831460674158</v>
      </c>
      <c r="DC278" s="4">
        <v>5.6893939393939394</v>
      </c>
    </row>
    <row r="279" spans="1:107" s="4" customFormat="1">
      <c r="A279" s="4">
        <v>278</v>
      </c>
      <c r="B279" s="4" t="s">
        <v>107</v>
      </c>
      <c r="C279" s="6">
        <v>44196</v>
      </c>
      <c r="D279" s="7">
        <v>2020</v>
      </c>
      <c r="E279" s="4">
        <v>1.2628999999999999</v>
      </c>
      <c r="F279" s="4">
        <v>413000</v>
      </c>
      <c r="G279" s="4">
        <v>422000</v>
      </c>
      <c r="H279" s="4">
        <v>806000</v>
      </c>
      <c r="I279" s="4">
        <v>3109000</v>
      </c>
      <c r="J279" s="4">
        <v>162000</v>
      </c>
      <c r="K279" s="4">
        <v>15684000</v>
      </c>
      <c r="L279" s="4">
        <v>3810000</v>
      </c>
      <c r="M279" s="4">
        <v>741000</v>
      </c>
      <c r="N279" s="4">
        <v>0</v>
      </c>
      <c r="O279" s="4">
        <v>3992000</v>
      </c>
      <c r="P279" s="4">
        <v>3590000</v>
      </c>
      <c r="Q279" s="4">
        <v>785000</v>
      </c>
      <c r="R279" s="4">
        <v>15353000</v>
      </c>
      <c r="S279" s="4">
        <v>9881000</v>
      </c>
      <c r="T279" s="4">
        <v>0</v>
      </c>
      <c r="U279" s="4">
        <v>216000</v>
      </c>
      <c r="V279" s="4">
        <v>12244000</v>
      </c>
      <c r="W279" s="4">
        <v>-216000</v>
      </c>
      <c r="X279" s="4">
        <v>1052000</v>
      </c>
      <c r="Y279" s="4">
        <v>162000</v>
      </c>
      <c r="Z279" s="4">
        <v>6000</v>
      </c>
      <c r="AA279" s="4">
        <v>836000</v>
      </c>
      <c r="AB279" s="4">
        <v>-12000</v>
      </c>
      <c r="AC279" s="4">
        <v>0</v>
      </c>
      <c r="AD279" s="4">
        <v>133000</v>
      </c>
      <c r="AE279" s="4">
        <v>2.7864</v>
      </c>
      <c r="AF279" s="4">
        <v>4134400</v>
      </c>
      <c r="AG279" s="4">
        <v>309000</v>
      </c>
      <c r="AH279" s="4">
        <v>9000</v>
      </c>
      <c r="AI279" s="4">
        <v>47000</v>
      </c>
      <c r="AJ279" s="4">
        <v>133000</v>
      </c>
      <c r="AK279" s="4">
        <v>0</v>
      </c>
      <c r="AL279" s="4">
        <v>781000</v>
      </c>
      <c r="AM279" s="4">
        <v>-71000</v>
      </c>
      <c r="AN279" s="4">
        <v>0</v>
      </c>
      <c r="AO279" s="4">
        <v>323000</v>
      </c>
      <c r="AP279" s="4">
        <v>1504000</v>
      </c>
      <c r="AQ279" s="4">
        <v>46.9739</v>
      </c>
      <c r="AR279" s="4">
        <v>132000</v>
      </c>
      <c r="AS279" s="4">
        <v>15191000</v>
      </c>
      <c r="AT279" s="4">
        <v>4691000</v>
      </c>
      <c r="AU279" s="4" t="e">
        <v>#N/A</v>
      </c>
      <c r="AV279" s="4">
        <v>-19000</v>
      </c>
      <c r="AW279" s="4">
        <v>175000</v>
      </c>
      <c r="AX279" s="4">
        <v>34000</v>
      </c>
      <c r="AY279" s="4">
        <v>132000</v>
      </c>
      <c r="AZ279" s="4">
        <v>132000</v>
      </c>
      <c r="BA279" s="4">
        <v>5421000</v>
      </c>
      <c r="BB279" s="4">
        <v>326000</v>
      </c>
      <c r="BC279" s="4">
        <v>147000</v>
      </c>
      <c r="BD279" s="4">
        <v>-188000</v>
      </c>
      <c r="BE279" s="4">
        <v>295000</v>
      </c>
      <c r="BF279" s="8">
        <v>0.63042779028626572</v>
      </c>
      <c r="BG279" s="8">
        <v>0.49758764876165967</v>
      </c>
      <c r="BH279" s="5">
        <v>309000</v>
      </c>
      <c r="BI279" s="4">
        <v>6.94</v>
      </c>
      <c r="BJ279" s="5">
        <v>73551.355320000002</v>
      </c>
      <c r="BK279" s="5">
        <v>73551.355320000002</v>
      </c>
      <c r="BL279" s="4">
        <v>10598.178</v>
      </c>
      <c r="BM279" s="5">
        <v>4134400</v>
      </c>
      <c r="BN279" s="5">
        <v>1</v>
      </c>
      <c r="BO279" s="4">
        <v>434.64999399999999</v>
      </c>
      <c r="BP279" s="4">
        <v>1</v>
      </c>
      <c r="BQ279" s="4" t="s">
        <v>72</v>
      </c>
      <c r="BR279" s="4">
        <v>1</v>
      </c>
      <c r="BS279" s="4">
        <v>4691000</v>
      </c>
      <c r="BT279" s="4">
        <v>0.88134726071200176</v>
      </c>
      <c r="BU279" s="4">
        <v>1.1346265479876161</v>
      </c>
      <c r="BV279" s="4">
        <v>0</v>
      </c>
      <c r="BW279" s="4">
        <v>1</v>
      </c>
      <c r="BX279" s="4">
        <v>0.85976682081677847</v>
      </c>
      <c r="BY279" s="4">
        <v>-4.5859306919284712</v>
      </c>
      <c r="BZ279" s="4" t="e">
        <v>#N/A</v>
      </c>
      <c r="CA279" s="4">
        <v>1.2935090176962891</v>
      </c>
      <c r="CB279" s="4" t="e">
        <v>#N/A</v>
      </c>
      <c r="CC279" s="4">
        <v>-79.227776114935651</v>
      </c>
      <c r="CD279" s="4" t="s">
        <v>126</v>
      </c>
      <c r="CE279" s="4">
        <v>0.55720723727272725</v>
      </c>
      <c r="CF279" s="4">
        <v>16.546821452641037</v>
      </c>
      <c r="CG279" s="4">
        <v>0.30003895031009781</v>
      </c>
      <c r="CH279" s="4">
        <v>5.1130072298573567E-2</v>
      </c>
      <c r="CI279" s="4">
        <v>0.13055541067905485</v>
      </c>
      <c r="CJ279" s="4">
        <v>411.98829591926022</v>
      </c>
      <c r="CK279" s="4">
        <v>-81.276595744680847</v>
      </c>
      <c r="CL279" s="4">
        <v>-79.227776114935651</v>
      </c>
      <c r="CM279" s="4">
        <v>28.946352759552308</v>
      </c>
      <c r="CN279" s="4">
        <v>147.23282442748089</v>
      </c>
      <c r="CO279" s="4">
        <v>28.415300546448098</v>
      </c>
      <c r="CP279" s="4">
        <v>147.29729729729729</v>
      </c>
      <c r="CQ279" s="4">
        <v>354085.12698</v>
      </c>
      <c r="CR279" s="4">
        <v>0.29929004103432555</v>
      </c>
      <c r="CS279" s="4">
        <v>7.9398163225428253E-2</v>
      </c>
      <c r="CT279" s="4">
        <v>-0.31605275125056842</v>
      </c>
      <c r="CU279" s="4">
        <v>2.7863777089783281E-2</v>
      </c>
      <c r="CV279" s="4">
        <v>0.63042779028626572</v>
      </c>
      <c r="CW279" s="4">
        <v>1.0215593043704814</v>
      </c>
      <c r="CX279" s="4">
        <v>0.85099125985930502</v>
      </c>
      <c r="CY279" s="4">
        <v>12.844067796610169</v>
      </c>
      <c r="CZ279" s="4">
        <v>2.8138989554465996</v>
      </c>
      <c r="DA279" s="4">
        <v>0</v>
      </c>
      <c r="DB279" s="4">
        <v>1.5537901022163749</v>
      </c>
      <c r="DC279" s="4">
        <v>-0.81276595744680846</v>
      </c>
    </row>
    <row r="280" spans="1:107" s="4" customFormat="1">
      <c r="A280" s="4">
        <v>279</v>
      </c>
      <c r="B280" s="4" t="s">
        <v>107</v>
      </c>
      <c r="C280" s="6">
        <v>43830</v>
      </c>
      <c r="D280" s="7">
        <v>2019</v>
      </c>
      <c r="E280" s="4">
        <v>0.94359999999999999</v>
      </c>
      <c r="F280" s="4">
        <v>583000</v>
      </c>
      <c r="G280" s="4">
        <v>544000</v>
      </c>
      <c r="H280" s="4">
        <v>228000</v>
      </c>
      <c r="I280" s="4">
        <v>2755000</v>
      </c>
      <c r="J280" s="4">
        <v>159000</v>
      </c>
      <c r="K280" s="4">
        <v>13404000</v>
      </c>
      <c r="L280" s="4">
        <v>3033000</v>
      </c>
      <c r="M280" s="4">
        <v>418000</v>
      </c>
      <c r="N280" s="4">
        <v>0</v>
      </c>
      <c r="O280" s="4">
        <v>4032000</v>
      </c>
      <c r="P280" s="4">
        <v>3878000</v>
      </c>
      <c r="Q280" s="4">
        <v>794000</v>
      </c>
      <c r="R280" s="4">
        <v>12946000</v>
      </c>
      <c r="S280" s="4">
        <v>7797000</v>
      </c>
      <c r="T280" s="4">
        <v>0</v>
      </c>
      <c r="U280" s="4">
        <v>220000</v>
      </c>
      <c r="V280" s="4">
        <v>10191000</v>
      </c>
      <c r="W280" s="4">
        <v>-220000</v>
      </c>
      <c r="X280" s="4">
        <v>272000</v>
      </c>
      <c r="Y280" s="4">
        <v>177000</v>
      </c>
      <c r="Z280" s="4">
        <v>1000</v>
      </c>
      <c r="AA280" s="4">
        <v>52000</v>
      </c>
      <c r="AB280" s="4">
        <v>88000</v>
      </c>
      <c r="AC280" s="4">
        <v>0</v>
      </c>
      <c r="AD280" s="4">
        <v>262000</v>
      </c>
      <c r="AE280" s="4">
        <v>25.106400000000001</v>
      </c>
      <c r="AF280" s="4">
        <v>4765920.5999999996</v>
      </c>
      <c r="AG280" s="4">
        <v>155000</v>
      </c>
      <c r="AH280" s="4">
        <v>59000</v>
      </c>
      <c r="AI280" s="4">
        <v>44000</v>
      </c>
      <c r="AJ280" s="4">
        <v>262000</v>
      </c>
      <c r="AK280" s="4">
        <v>0</v>
      </c>
      <c r="AL280" s="4">
        <v>635000</v>
      </c>
      <c r="AM280" s="4">
        <v>-109000</v>
      </c>
      <c r="AN280" s="4">
        <v>0</v>
      </c>
      <c r="AO280" s="4">
        <v>235000</v>
      </c>
      <c r="AP280" s="4">
        <v>2199000</v>
      </c>
      <c r="AQ280" s="4">
        <v>71.729699999999994</v>
      </c>
      <c r="AR280" s="4">
        <v>705000</v>
      </c>
      <c r="AS280" s="4">
        <v>12787000</v>
      </c>
      <c r="AT280" s="4">
        <v>4514000</v>
      </c>
      <c r="AU280" s="4">
        <v>19.315899999999999</v>
      </c>
      <c r="AV280" s="4">
        <v>192000</v>
      </c>
      <c r="AW280" s="4" t="e">
        <v>#N/A</v>
      </c>
      <c r="AX280" s="4">
        <v>97000</v>
      </c>
      <c r="AY280" s="4">
        <v>705000</v>
      </c>
      <c r="AZ280" s="4">
        <v>705000</v>
      </c>
      <c r="BA280" s="4">
        <v>8603000</v>
      </c>
      <c r="BB280" s="4" t="e">
        <v>#N/A</v>
      </c>
      <c r="BC280" s="4">
        <v>994000</v>
      </c>
      <c r="BD280" s="4">
        <v>-359000</v>
      </c>
      <c r="BE280" s="4">
        <v>439000</v>
      </c>
      <c r="BF280" s="8">
        <v>0.44609800362976404</v>
      </c>
      <c r="BG280" s="8">
        <v>0.23448275862068965</v>
      </c>
      <c r="BH280" s="5">
        <v>155000</v>
      </c>
      <c r="BI280" s="4">
        <v>18.07</v>
      </c>
      <c r="BJ280" s="5">
        <v>191509.07646000001</v>
      </c>
      <c r="BK280" s="5">
        <v>354085.12698</v>
      </c>
      <c r="BL280" s="4">
        <v>10598.178</v>
      </c>
      <c r="BM280" s="5">
        <v>4765920.5999999996</v>
      </c>
      <c r="BN280" s="5">
        <v>1</v>
      </c>
      <c r="BO280" s="4">
        <v>449.70001200000002</v>
      </c>
      <c r="BP280" s="4">
        <v>1</v>
      </c>
      <c r="BQ280" s="4" t="s">
        <v>72</v>
      </c>
      <c r="BR280" s="4">
        <v>1</v>
      </c>
      <c r="BS280" s="4">
        <v>4514000</v>
      </c>
      <c r="BT280" s="4">
        <v>1.0558087284005315</v>
      </c>
      <c r="BU280" s="4">
        <v>0.94714125115722669</v>
      </c>
      <c r="BV280" s="4">
        <v>1</v>
      </c>
      <c r="BW280" s="4">
        <v>0</v>
      </c>
      <c r="BX280" s="4">
        <v>5.4456975127452498</v>
      </c>
      <c r="BY280" s="4">
        <v>1.2749157760590837</v>
      </c>
      <c r="BZ280" s="4" t="e">
        <v>#N/A</v>
      </c>
      <c r="CA280" s="4" t="e">
        <v>#N/A</v>
      </c>
      <c r="CB280" s="4" t="e">
        <v>#N/A</v>
      </c>
      <c r="CC280" s="4">
        <v>28.946352759552308</v>
      </c>
      <c r="CD280" s="4" t="s">
        <v>126</v>
      </c>
      <c r="CE280" s="4">
        <v>0.50224840706382978</v>
      </c>
      <c r="CF280" s="4">
        <v>16.376297418087592</v>
      </c>
      <c r="CG280" s="4">
        <v>0.36814466041851812</v>
      </c>
      <c r="CH280" s="4">
        <v>6.1331685462691181E-2</v>
      </c>
      <c r="CI280" s="4">
        <v>3.1689106698468097E-2</v>
      </c>
      <c r="CJ280" s="4">
        <v>35.857623950616649</v>
      </c>
      <c r="CK280" s="4">
        <v>28.415300546448098</v>
      </c>
      <c r="CL280" s="4">
        <v>28.946352759552308</v>
      </c>
      <c r="CM280" s="4">
        <v>147.23282442748089</v>
      </c>
      <c r="CN280" s="4">
        <v>75.250836120401331</v>
      </c>
      <c r="CO280" s="4">
        <v>147.29729729729729</v>
      </c>
      <c r="CP280" s="4">
        <v>27.586206896551737</v>
      </c>
      <c r="CQ280" s="4">
        <v>274598.79197999998</v>
      </c>
      <c r="CR280" s="4">
        <v>0.29561254441526341</v>
      </c>
      <c r="CS280" s="4">
        <v>6.2644832380658114E-2</v>
      </c>
      <c r="CT280" s="4">
        <v>2.8050490883590573E-2</v>
      </c>
      <c r="CU280" s="4">
        <v>0.25106382978723402</v>
      </c>
      <c r="CV280" s="4">
        <v>0.44609800362976404</v>
      </c>
      <c r="CW280" s="4">
        <v>1.0353777228487564</v>
      </c>
      <c r="CX280" s="4">
        <v>0.89322108994240146</v>
      </c>
      <c r="CY280" s="4">
        <v>8.1981776765375862</v>
      </c>
      <c r="CZ280" s="4">
        <v>15.61807709348693</v>
      </c>
      <c r="DA280" s="4">
        <v>1</v>
      </c>
      <c r="DB280" s="4">
        <v>1.6603821982813902</v>
      </c>
      <c r="DC280" s="4">
        <v>0.28415300546448086</v>
      </c>
    </row>
    <row r="281" spans="1:107" s="4" customFormat="1">
      <c r="A281" s="4">
        <v>280</v>
      </c>
      <c r="B281" s="4" t="s">
        <v>107</v>
      </c>
      <c r="C281" s="6">
        <v>43465</v>
      </c>
      <c r="D281" s="7">
        <v>2018</v>
      </c>
      <c r="E281" s="4">
        <v>1.0327999999999999</v>
      </c>
      <c r="F281" s="4">
        <v>467000</v>
      </c>
      <c r="G281" s="4">
        <v>452000</v>
      </c>
      <c r="H281" s="4">
        <v>832000</v>
      </c>
      <c r="I281" s="4">
        <v>2874000</v>
      </c>
      <c r="J281" s="4">
        <v>160000</v>
      </c>
      <c r="K281" s="4">
        <v>12298000</v>
      </c>
      <c r="L281" s="4">
        <v>3413000</v>
      </c>
      <c r="M281" s="4">
        <v>631000</v>
      </c>
      <c r="N281" s="4">
        <v>0</v>
      </c>
      <c r="O281" s="4">
        <v>3610000</v>
      </c>
      <c r="P281" s="4">
        <v>3419000</v>
      </c>
      <c r="Q281" s="4">
        <v>945000</v>
      </c>
      <c r="R281" s="4">
        <v>13163000</v>
      </c>
      <c r="S281" s="4">
        <v>8486000</v>
      </c>
      <c r="T281" s="4" t="e">
        <v>#N/A</v>
      </c>
      <c r="U281" s="4">
        <v>257000</v>
      </c>
      <c r="V281" s="4">
        <v>10289000</v>
      </c>
      <c r="W281" s="4">
        <v>-257000</v>
      </c>
      <c r="X281" s="4">
        <v>294000</v>
      </c>
      <c r="Y281" s="4">
        <v>163000</v>
      </c>
      <c r="Z281" s="4">
        <v>3000</v>
      </c>
      <c r="AA281" s="4">
        <v>37000</v>
      </c>
      <c r="AB281" s="4">
        <v>172000</v>
      </c>
      <c r="AC281" s="4" t="e">
        <v>#N/A</v>
      </c>
      <c r="AD281" s="4">
        <v>263000</v>
      </c>
      <c r="AE281" s="4">
        <v>19.0184</v>
      </c>
      <c r="AF281" s="4">
        <v>4583635</v>
      </c>
      <c r="AG281" s="4">
        <v>109000</v>
      </c>
      <c r="AH281" s="4">
        <v>31000</v>
      </c>
      <c r="AI281" s="4">
        <v>61000</v>
      </c>
      <c r="AJ281" s="4">
        <v>263000</v>
      </c>
      <c r="AK281" s="4">
        <v>0</v>
      </c>
      <c r="AL281" s="4">
        <v>624000</v>
      </c>
      <c r="AM281" s="4">
        <v>-10000</v>
      </c>
      <c r="AN281" s="4">
        <v>0</v>
      </c>
      <c r="AO281" s="4">
        <v>163000</v>
      </c>
      <c r="AP281" s="4">
        <v>2139000</v>
      </c>
      <c r="AQ281" s="4">
        <v>72.177899999999994</v>
      </c>
      <c r="AR281" s="4">
        <v>549000</v>
      </c>
      <c r="AS281" s="4">
        <v>13003000</v>
      </c>
      <c r="AT281" s="4">
        <v>4053000</v>
      </c>
      <c r="AU281" s="4">
        <v>21.995200000000001</v>
      </c>
      <c r="AV281" s="4">
        <v>183000</v>
      </c>
      <c r="AW281" s="4">
        <v>232000</v>
      </c>
      <c r="AX281" s="4">
        <v>100000</v>
      </c>
      <c r="AY281" s="4">
        <v>549000</v>
      </c>
      <c r="AZ281" s="4">
        <v>549000</v>
      </c>
      <c r="BA281" s="4">
        <v>8156000</v>
      </c>
      <c r="BB281" s="4">
        <v>1202000</v>
      </c>
      <c r="BC281" s="4">
        <v>832000</v>
      </c>
      <c r="BD281" s="4">
        <v>148000</v>
      </c>
      <c r="BE281" s="4">
        <v>426000</v>
      </c>
      <c r="BF281" s="8">
        <v>0.67153792623521225</v>
      </c>
      <c r="BG281" s="8">
        <v>0.50904662491301322</v>
      </c>
      <c r="BH281" s="5">
        <v>109000</v>
      </c>
      <c r="BI281" s="4">
        <v>11.33</v>
      </c>
      <c r="BJ281" s="5">
        <v>120077.35674</v>
      </c>
      <c r="BK281" s="5">
        <v>274598.79197999998</v>
      </c>
      <c r="BL281" s="4">
        <v>10598.178</v>
      </c>
      <c r="BM281" s="5">
        <v>4583635</v>
      </c>
      <c r="BN281" s="5">
        <v>1</v>
      </c>
      <c r="BO281" s="4">
        <v>425.95001200000002</v>
      </c>
      <c r="BP281" s="4">
        <v>1</v>
      </c>
      <c r="BQ281" s="4" t="s">
        <v>72</v>
      </c>
      <c r="BR281" s="4">
        <v>1</v>
      </c>
      <c r="BS281" s="4">
        <v>4053000</v>
      </c>
      <c r="BT281" s="4">
        <v>1.130924006908463</v>
      </c>
      <c r="BU281" s="4">
        <v>0.88423271050159968</v>
      </c>
      <c r="BV281" s="4">
        <v>1</v>
      </c>
      <c r="BW281" s="4">
        <v>0</v>
      </c>
      <c r="BX281" s="4">
        <v>4.1707817366861661</v>
      </c>
      <c r="BY281" s="4">
        <v>2.3552763392376872</v>
      </c>
      <c r="BZ281" s="4">
        <v>0.39823874256862862</v>
      </c>
      <c r="CA281" s="4" t="e">
        <v>#N/A</v>
      </c>
      <c r="CB281" s="4" t="e">
        <v>#N/A</v>
      </c>
      <c r="CC281" s="4">
        <v>147.23282442748089</v>
      </c>
      <c r="CD281" s="4" t="s">
        <v>126</v>
      </c>
      <c r="CE281" s="4">
        <v>0.50017994896174856</v>
      </c>
      <c r="CF281" s="4">
        <v>16.392920421407545</v>
      </c>
      <c r="CG281" s="4">
        <v>0.34295328164386052</v>
      </c>
      <c r="CH281" s="4">
        <v>7.179214464787663E-2</v>
      </c>
      <c r="CI281" s="4">
        <v>8.8374809056256873E-2</v>
      </c>
      <c r="CJ281" s="4">
        <v>129.35605961639729</v>
      </c>
      <c r="CK281" s="4">
        <v>147.29729729729729</v>
      </c>
      <c r="CL281" s="4">
        <v>147.23282442748089</v>
      </c>
      <c r="CM281" s="4">
        <v>75.250836120401331</v>
      </c>
      <c r="CN281" s="4">
        <v>-49.106382978723396</v>
      </c>
      <c r="CO281" s="4">
        <v>27.586206896551737</v>
      </c>
      <c r="CP281" s="4" t="e">
        <v>#N/A</v>
      </c>
      <c r="CQ281" s="4">
        <v>111068.90544</v>
      </c>
      <c r="CR281" s="4">
        <v>0.33107954113803845</v>
      </c>
      <c r="CS281" s="4">
        <v>9.8685709944541525E-2</v>
      </c>
      <c r="CT281" s="4">
        <v>0.26868327402135228</v>
      </c>
      <c r="CU281" s="4">
        <v>0.19018404907975461</v>
      </c>
      <c r="CV281" s="4">
        <v>0.67153792623521225</v>
      </c>
      <c r="CW281" s="4">
        <v>0.93428549722707588</v>
      </c>
      <c r="CX281" s="4">
        <v>0.89069824821120158</v>
      </c>
      <c r="CY281" s="4">
        <v>8.2769953051643199</v>
      </c>
      <c r="CZ281" s="4">
        <v>13.545521835677278</v>
      </c>
      <c r="DA281" s="4">
        <v>1</v>
      </c>
      <c r="DB281" s="4">
        <v>1.5511430591562574</v>
      </c>
      <c r="DC281" s="4">
        <v>1.472972972972973</v>
      </c>
    </row>
    <row r="282" spans="1:107" s="4" customFormat="1">
      <c r="A282" s="4">
        <v>281</v>
      </c>
      <c r="B282" s="4" t="s">
        <v>107</v>
      </c>
      <c r="C282" s="6">
        <v>43100</v>
      </c>
      <c r="D282" s="7">
        <v>2017</v>
      </c>
      <c r="E282" s="4">
        <v>1.0527</v>
      </c>
      <c r="F282" s="4">
        <v>619000</v>
      </c>
      <c r="G282" s="4">
        <v>451000</v>
      </c>
      <c r="H282" s="4">
        <v>322000</v>
      </c>
      <c r="I282" s="4">
        <v>3836000</v>
      </c>
      <c r="J282" s="4">
        <v>340000</v>
      </c>
      <c r="K282" s="4">
        <v>11073000</v>
      </c>
      <c r="L282" s="4">
        <v>1783000</v>
      </c>
      <c r="M282" s="4">
        <v>291000</v>
      </c>
      <c r="N282" s="4">
        <v>0</v>
      </c>
      <c r="O282" s="4">
        <v>3313000</v>
      </c>
      <c r="P282" s="4">
        <v>2991000</v>
      </c>
      <c r="Q282" s="4">
        <v>2155000</v>
      </c>
      <c r="R282" s="4">
        <v>12228000</v>
      </c>
      <c r="S282" s="4">
        <v>8045000</v>
      </c>
      <c r="T282" s="4" t="e">
        <v>#N/A</v>
      </c>
      <c r="U282" s="4">
        <v>292000</v>
      </c>
      <c r="V282" s="4">
        <v>8392000</v>
      </c>
      <c r="W282" s="4">
        <v>-292000</v>
      </c>
      <c r="X282" s="4">
        <v>60000</v>
      </c>
      <c r="Y282" s="4">
        <v>146000</v>
      </c>
      <c r="Z282" s="4">
        <v>2000</v>
      </c>
      <c r="AA282" s="4">
        <v>-232000</v>
      </c>
      <c r="AB282" s="4">
        <v>102000</v>
      </c>
      <c r="AC282" s="4" t="e">
        <v>#N/A</v>
      </c>
      <c r="AD282" s="4">
        <v>176000</v>
      </c>
      <c r="AE282" s="4">
        <v>28.421099999999999</v>
      </c>
      <c r="AF282" s="4">
        <v>3089317</v>
      </c>
      <c r="AG282" s="4">
        <v>91000</v>
      </c>
      <c r="AH282" s="4">
        <v>54000</v>
      </c>
      <c r="AI282" s="4">
        <v>43000</v>
      </c>
      <c r="AJ282" s="4">
        <v>176000</v>
      </c>
      <c r="AK282" s="4">
        <v>0</v>
      </c>
      <c r="AL282" s="4">
        <v>564000</v>
      </c>
      <c r="AM282" s="4">
        <v>53000</v>
      </c>
      <c r="AN282" s="4">
        <v>0</v>
      </c>
      <c r="AO282" s="4">
        <v>190000</v>
      </c>
      <c r="AP282" s="4">
        <v>1686000</v>
      </c>
      <c r="AQ282" s="4">
        <v>24.476299999999998</v>
      </c>
      <c r="AR282" s="4">
        <v>222000</v>
      </c>
      <c r="AS282" s="4">
        <v>11888000</v>
      </c>
      <c r="AT282" s="4">
        <v>3619000</v>
      </c>
      <c r="AU282" s="4">
        <v>24.810099999999998</v>
      </c>
      <c r="AV282" s="4">
        <v>98000</v>
      </c>
      <c r="AW282" s="4">
        <v>197000</v>
      </c>
      <c r="AX282" s="4">
        <v>75000</v>
      </c>
      <c r="AY282" s="4">
        <v>222000</v>
      </c>
      <c r="AZ282" s="4">
        <v>222000</v>
      </c>
      <c r="BA282" s="4">
        <v>5954000</v>
      </c>
      <c r="BB282" s="4">
        <v>564000</v>
      </c>
      <c r="BC282" s="4">
        <v>395000</v>
      </c>
      <c r="BD282" s="4">
        <v>-1544000</v>
      </c>
      <c r="BE282" s="4">
        <v>322000</v>
      </c>
      <c r="BF282" s="8">
        <v>0.32116788321167883</v>
      </c>
      <c r="BG282" s="8">
        <v>0.15980187695516163</v>
      </c>
      <c r="BH282" s="5">
        <v>91000</v>
      </c>
      <c r="BI282" s="4">
        <v>6.65</v>
      </c>
      <c r="BJ282" s="5">
        <v>70477.883700000006</v>
      </c>
      <c r="BK282" s="5">
        <v>111068.90544</v>
      </c>
      <c r="BL282" s="4">
        <v>10598.178</v>
      </c>
      <c r="BM282" s="5">
        <v>3089317</v>
      </c>
      <c r="BN282" s="5">
        <v>1</v>
      </c>
      <c r="BO282" s="4">
        <v>291.5</v>
      </c>
      <c r="BP282" s="4">
        <v>1</v>
      </c>
      <c r="BQ282" s="4" t="s">
        <v>72</v>
      </c>
      <c r="BR282" s="4">
        <v>1</v>
      </c>
      <c r="BS282" s="4">
        <v>3619000</v>
      </c>
      <c r="BT282" s="4">
        <v>0.85363829787234047</v>
      </c>
      <c r="BU282" s="4">
        <v>1.1714563445577129</v>
      </c>
      <c r="BV282" s="4">
        <v>1</v>
      </c>
      <c r="BW282" s="4">
        <v>0</v>
      </c>
      <c r="BX282" s="4">
        <v>1.8155053974484789</v>
      </c>
      <c r="BY282" s="4">
        <v>0.2503349377920967</v>
      </c>
      <c r="BZ282" s="4">
        <v>-0.31857952554390012</v>
      </c>
      <c r="CA282" s="4" t="e">
        <v>#N/A</v>
      </c>
      <c r="CB282" s="4" t="e">
        <v>#N/A</v>
      </c>
      <c r="CC282" s="4">
        <v>75.250836120401331</v>
      </c>
      <c r="CD282" s="4" t="s">
        <v>126</v>
      </c>
      <c r="CE282" s="4">
        <v>0.5003103848648649</v>
      </c>
      <c r="CF282" s="4">
        <v>16.319238961992863</v>
      </c>
      <c r="CG282" s="4">
        <v>0.25264711211972524</v>
      </c>
      <c r="CH282" s="4">
        <v>0.17623487078835459</v>
      </c>
      <c r="CI282" s="4">
        <v>6.8319032999559923E-2</v>
      </c>
      <c r="CJ282" s="4">
        <v>92.126004397977255</v>
      </c>
      <c r="CK282" s="4">
        <v>27.586206896551737</v>
      </c>
      <c r="CL282" s="4">
        <v>75.250836120401331</v>
      </c>
      <c r="CM282" s="4">
        <v>-49.106382978723396</v>
      </c>
      <c r="CN282" s="4">
        <v>43.118148599269169</v>
      </c>
      <c r="CO282" s="4" t="e">
        <v>#N/A</v>
      </c>
      <c r="CP282" s="4" t="e">
        <v>#N/A</v>
      </c>
      <c r="CQ282" s="4">
        <v>63377.104440000003</v>
      </c>
      <c r="CR282" s="4">
        <v>0.32204775924108603</v>
      </c>
      <c r="CS282" s="4">
        <v>7.6954530585541386E-2</v>
      </c>
      <c r="CT282" s="4">
        <v>0.14305084745762708</v>
      </c>
      <c r="CU282" s="4">
        <v>0.28421052631578947</v>
      </c>
      <c r="CV282" s="4">
        <v>0.32116788321167883</v>
      </c>
      <c r="CW282" s="4">
        <v>0.90554465161923459</v>
      </c>
      <c r="CX282" s="4">
        <v>0.91544625587178774</v>
      </c>
      <c r="CY282" s="4">
        <v>11.229813664596273</v>
      </c>
      <c r="CZ282" s="4">
        <v>6.1342912406742194</v>
      </c>
      <c r="DA282" s="4">
        <v>1</v>
      </c>
      <c r="DB282" s="4">
        <v>1.5199502796768178</v>
      </c>
      <c r="DC282" s="4">
        <v>0.27586206896551724</v>
      </c>
    </row>
    <row r="283" spans="1:107" s="4" customFormat="1">
      <c r="A283" s="4">
        <v>282</v>
      </c>
      <c r="B283" s="4" t="s">
        <v>107</v>
      </c>
      <c r="C283" s="6">
        <v>42735</v>
      </c>
      <c r="D283" s="7">
        <v>2016</v>
      </c>
      <c r="E283" s="4">
        <v>1.2499</v>
      </c>
      <c r="F283" s="4">
        <v>462000</v>
      </c>
      <c r="G283" s="4">
        <v>337000</v>
      </c>
      <c r="H283" s="4">
        <v>790000</v>
      </c>
      <c r="I283" s="4">
        <v>2773000</v>
      </c>
      <c r="J283" s="4">
        <v>315000</v>
      </c>
      <c r="K283" s="4">
        <v>9726000</v>
      </c>
      <c r="L283" s="4">
        <v>1914000</v>
      </c>
      <c r="M283" s="4">
        <v>363000</v>
      </c>
      <c r="N283" s="4">
        <v>0</v>
      </c>
      <c r="O283" s="4">
        <v>3195000</v>
      </c>
      <c r="P283" s="4">
        <v>2698000</v>
      </c>
      <c r="Q283" s="4">
        <v>1480000</v>
      </c>
      <c r="R283" s="4">
        <v>11117000</v>
      </c>
      <c r="S283" s="4">
        <v>7335000</v>
      </c>
      <c r="T283" s="4" t="e">
        <v>#N/A</v>
      </c>
      <c r="U283" s="4">
        <v>234000</v>
      </c>
      <c r="V283" s="4">
        <v>8344000</v>
      </c>
      <c r="W283" s="4">
        <v>-234000</v>
      </c>
      <c r="X283" s="4">
        <v>114000</v>
      </c>
      <c r="Y283" s="4">
        <v>140000</v>
      </c>
      <c r="Z283" s="4">
        <v>2000</v>
      </c>
      <c r="AA283" s="4">
        <v>-120000</v>
      </c>
      <c r="AB283" s="4">
        <v>574000</v>
      </c>
      <c r="AC283" s="4" t="e">
        <v>#N/A</v>
      </c>
      <c r="AD283" s="4">
        <v>176000</v>
      </c>
      <c r="AE283" s="4">
        <v>50.833300000000001</v>
      </c>
      <c r="AF283" s="4">
        <v>4268874.4000000004</v>
      </c>
      <c r="AG283" s="4">
        <v>47000</v>
      </c>
      <c r="AH283" s="4">
        <v>61000</v>
      </c>
      <c r="AI283" s="4">
        <v>47000</v>
      </c>
      <c r="AJ283" s="4">
        <v>176000</v>
      </c>
      <c r="AK283" s="4">
        <v>0</v>
      </c>
      <c r="AL283" s="4">
        <v>480000</v>
      </c>
      <c r="AM283" s="4">
        <v>-17000</v>
      </c>
      <c r="AN283" s="4">
        <v>0</v>
      </c>
      <c r="AO283" s="4">
        <v>120000</v>
      </c>
      <c r="AP283" s="4">
        <v>1475000</v>
      </c>
      <c r="AQ283" s="4">
        <v>16.418199999999999</v>
      </c>
      <c r="AR283" s="4">
        <v>174000</v>
      </c>
      <c r="AS283" s="4">
        <v>10802000</v>
      </c>
      <c r="AT283" s="4">
        <v>3302000</v>
      </c>
      <c r="AU283" s="4">
        <v>37.254899999999999</v>
      </c>
      <c r="AV283" s="4">
        <v>114000</v>
      </c>
      <c r="AW283" s="4">
        <v>177000</v>
      </c>
      <c r="AX283" s="4">
        <v>18000</v>
      </c>
      <c r="AY283" s="4">
        <v>174000</v>
      </c>
      <c r="AZ283" s="4">
        <v>174000</v>
      </c>
      <c r="BA283" s="4">
        <v>4910000</v>
      </c>
      <c r="BB283" s="4">
        <v>629000</v>
      </c>
      <c r="BC283" s="4">
        <v>306000</v>
      </c>
      <c r="BD283" s="4">
        <v>-473000</v>
      </c>
      <c r="BE283" s="4">
        <v>316000</v>
      </c>
      <c r="BF283" s="8">
        <v>0.58240173097728087</v>
      </c>
      <c r="BG283" s="8">
        <v>0.41579516768842412</v>
      </c>
      <c r="BH283" s="5">
        <v>47000</v>
      </c>
      <c r="BI283" s="4">
        <v>5.98</v>
      </c>
      <c r="BJ283" s="5">
        <v>63377.104440000003</v>
      </c>
      <c r="BK283" s="5">
        <v>63377.104440000003</v>
      </c>
      <c r="BL283" s="4">
        <v>10598.178</v>
      </c>
      <c r="BM283" s="5">
        <v>4268874.4000000004</v>
      </c>
      <c r="BN283" s="5">
        <v>1</v>
      </c>
      <c r="BO283" s="4">
        <v>402.79998799999998</v>
      </c>
      <c r="BP283" s="4">
        <v>1</v>
      </c>
      <c r="BQ283" s="4" t="s">
        <v>72</v>
      </c>
      <c r="BR283" s="4">
        <v>1</v>
      </c>
      <c r="BS283" s="4">
        <v>3302000</v>
      </c>
      <c r="BT283" s="4">
        <v>1.2928147789218656</v>
      </c>
      <c r="BU283" s="4">
        <v>0.77350600898447608</v>
      </c>
      <c r="BV283" s="4">
        <v>0</v>
      </c>
      <c r="BW283" s="4">
        <v>1</v>
      </c>
      <c r="BX283" s="4">
        <v>1.5651704596563822</v>
      </c>
      <c r="BY283" s="4" t="e">
        <v>#N/A</v>
      </c>
      <c r="BZ283" s="4">
        <v>1.2935090176962891</v>
      </c>
      <c r="CA283" s="4" t="e">
        <v>#N/A</v>
      </c>
      <c r="CB283" s="4" t="e">
        <v>#N/A</v>
      </c>
      <c r="CC283" s="4">
        <v>-49.106382978723396</v>
      </c>
      <c r="CD283" s="4" t="s">
        <v>126</v>
      </c>
      <c r="CE283" s="4">
        <v>0.3642362324137931</v>
      </c>
      <c r="CF283" s="4">
        <v>16.223986026215751</v>
      </c>
      <c r="CG283" s="4">
        <v>0.38400161655319459</v>
      </c>
      <c r="CH283" s="4">
        <v>0.13312944139606009</v>
      </c>
      <c r="CI283" s="4">
        <v>7.4158250372421394E-2</v>
      </c>
      <c r="CJ283" s="4">
        <v>100.38784856574779</v>
      </c>
      <c r="CK283" s="4" t="e">
        <v>#N/A</v>
      </c>
      <c r="CL283" s="4">
        <v>-49.106382978723396</v>
      </c>
      <c r="CM283" s="4">
        <v>43.118148599269169</v>
      </c>
      <c r="CN283" s="4">
        <v>-36.108949416342398</v>
      </c>
      <c r="CO283" s="4" t="e">
        <v>#N/A</v>
      </c>
      <c r="CP283" s="4">
        <v>-36.612021857923494</v>
      </c>
      <c r="CQ283" s="4">
        <v>124528.59149999999</v>
      </c>
      <c r="CR283" s="4">
        <v>0.30529819195826213</v>
      </c>
      <c r="CS283" s="4">
        <v>0.11262031123504543</v>
      </c>
      <c r="CT283" s="4">
        <v>0.26068376068376065</v>
      </c>
      <c r="CU283" s="4">
        <v>0.5083333333333333</v>
      </c>
      <c r="CV283" s="4">
        <v>0.58240173097728087</v>
      </c>
      <c r="CW283" s="4">
        <v>0.87487631555275702</v>
      </c>
      <c r="CX283" s="4">
        <v>0.96759539672925499</v>
      </c>
      <c r="CY283" s="4">
        <v>8.2405063291139236</v>
      </c>
      <c r="CZ283" s="4">
        <v>5.2695336159903086</v>
      </c>
      <c r="DA283" s="4">
        <v>0</v>
      </c>
      <c r="DB283" s="4">
        <v>1.5156100886162236</v>
      </c>
      <c r="DC283" s="4" t="e">
        <v>#N/A</v>
      </c>
    </row>
    <row r="284" spans="1:107" s="4" customFormat="1">
      <c r="A284" s="4">
        <v>283</v>
      </c>
      <c r="B284" s="4" t="s">
        <v>107</v>
      </c>
      <c r="C284" s="6">
        <v>42369</v>
      </c>
      <c r="D284" s="7">
        <v>2015</v>
      </c>
      <c r="E284" s="4">
        <v>1.0553999999999999</v>
      </c>
      <c r="F284" s="4">
        <v>297000</v>
      </c>
      <c r="G284" s="4">
        <v>263000</v>
      </c>
      <c r="H284" s="4">
        <v>559000</v>
      </c>
      <c r="I284" s="4">
        <v>1880000</v>
      </c>
      <c r="J284" s="4">
        <v>278000</v>
      </c>
      <c r="K284" s="4">
        <v>8064000</v>
      </c>
      <c r="L284" s="4">
        <v>2283000</v>
      </c>
      <c r="M284" s="4">
        <v>986000</v>
      </c>
      <c r="N284" s="4">
        <v>0</v>
      </c>
      <c r="O284" s="4">
        <v>3146000</v>
      </c>
      <c r="P284" s="4">
        <v>2378000</v>
      </c>
      <c r="Q284" s="4">
        <v>936000</v>
      </c>
      <c r="R284" s="4">
        <v>9642000</v>
      </c>
      <c r="S284" s="4">
        <v>6713000</v>
      </c>
      <c r="T284" s="4" t="e">
        <v>#N/A</v>
      </c>
      <c r="U284" s="4">
        <v>186000</v>
      </c>
      <c r="V284" s="4">
        <v>7762000</v>
      </c>
      <c r="W284" s="4">
        <v>-186000</v>
      </c>
      <c r="X284" s="4">
        <v>272000</v>
      </c>
      <c r="Y284" s="4">
        <v>85000</v>
      </c>
      <c r="Z284" s="4">
        <v>1000</v>
      </c>
      <c r="AA284" s="4">
        <v>86000</v>
      </c>
      <c r="AB284" s="4">
        <v>-41000</v>
      </c>
      <c r="AC284" s="4" t="e">
        <v>#N/A</v>
      </c>
      <c r="AD284" s="4">
        <v>154000</v>
      </c>
      <c r="AE284" s="4">
        <v>32.9114</v>
      </c>
      <c r="AF284" s="4">
        <v>2683943.5</v>
      </c>
      <c r="AG284" s="4">
        <v>53000</v>
      </c>
      <c r="AH284" s="4">
        <v>26000</v>
      </c>
      <c r="AI284" s="4">
        <v>41000</v>
      </c>
      <c r="AJ284" s="4">
        <v>154000</v>
      </c>
      <c r="AK284" s="4">
        <v>0</v>
      </c>
      <c r="AL284" s="4">
        <v>43000</v>
      </c>
      <c r="AM284" s="4">
        <v>-59000</v>
      </c>
      <c r="AN284" s="4">
        <v>0</v>
      </c>
      <c r="AO284" s="4">
        <v>79000</v>
      </c>
      <c r="AP284" s="4">
        <v>1170000</v>
      </c>
      <c r="AQ284" s="4" t="e">
        <v>#N/A</v>
      </c>
      <c r="AR284" s="4" t="e">
        <v>#N/A</v>
      </c>
      <c r="AS284" s="4">
        <v>9364000</v>
      </c>
      <c r="AT284" s="4">
        <v>2886000</v>
      </c>
      <c r="AU284" s="4" t="e">
        <v>#N/A</v>
      </c>
      <c r="AV284" s="4" t="e">
        <v>#N/A</v>
      </c>
      <c r="AW284" s="4" t="e">
        <v>#N/A</v>
      </c>
      <c r="AX284" s="4" t="e">
        <v>#N/A</v>
      </c>
      <c r="AY284" s="4" t="e">
        <v>#N/A</v>
      </c>
      <c r="AZ284" s="4" t="e">
        <v>#N/A</v>
      </c>
      <c r="BA284" s="4" t="e">
        <v>#N/A</v>
      </c>
      <c r="BB284" s="4" t="e">
        <v>#N/A</v>
      </c>
      <c r="BC284" s="4" t="e">
        <v>#N/A</v>
      </c>
      <c r="BD284" s="4">
        <v>674000</v>
      </c>
      <c r="BE284" s="4">
        <v>239000</v>
      </c>
      <c r="BF284" s="8">
        <v>0.97978723404255319</v>
      </c>
      <c r="BG284" s="8">
        <v>0.82180851063829785</v>
      </c>
      <c r="BH284" s="5">
        <v>53000</v>
      </c>
      <c r="BI284" s="4">
        <v>11.75</v>
      </c>
      <c r="BJ284" s="5">
        <v>124528.59149999999</v>
      </c>
      <c r="BK284" s="5">
        <v>124528.59149999999</v>
      </c>
      <c r="BL284" s="4">
        <v>10598.178</v>
      </c>
      <c r="BM284" s="5">
        <v>2683943.5</v>
      </c>
      <c r="BN284" s="5">
        <v>1</v>
      </c>
      <c r="BO284" s="4">
        <v>253.25</v>
      </c>
      <c r="BP284" s="4">
        <v>1</v>
      </c>
      <c r="BQ284" s="4" t="s">
        <v>72</v>
      </c>
      <c r="BR284" s="4">
        <v>1</v>
      </c>
      <c r="BS284" s="4">
        <v>2886000</v>
      </c>
      <c r="BT284" s="4">
        <v>0.92998735273735278</v>
      </c>
      <c r="BU284" s="4">
        <v>1.0752834402065468</v>
      </c>
      <c r="BV284" s="4">
        <v>1</v>
      </c>
      <c r="BW284" s="4">
        <v>0</v>
      </c>
      <c r="BX284" s="4" t="e">
        <v>#N/A</v>
      </c>
      <c r="BY284" s="4" t="e">
        <v>#N/A</v>
      </c>
      <c r="BZ284" s="4" t="e">
        <v>#N/A</v>
      </c>
      <c r="CA284" s="4" t="e">
        <v>#N/A</v>
      </c>
      <c r="CB284" s="4" t="e">
        <v>#N/A</v>
      </c>
      <c r="CC284" s="4">
        <v>43.118148599269169</v>
      </c>
      <c r="CD284" s="4" t="s">
        <v>126</v>
      </c>
      <c r="CE284" s="4" t="e">
        <v>#N/A</v>
      </c>
      <c r="CF284" s="4">
        <v>16.081639113947706</v>
      </c>
      <c r="CG284" s="4">
        <v>0.27836429978220284</v>
      </c>
      <c r="CH284" s="4">
        <v>9.7075295581829493E-2</v>
      </c>
      <c r="CI284" s="4">
        <v>7.3871739888769869E-2</v>
      </c>
      <c r="CJ284" s="4">
        <v>110.3374828930106</v>
      </c>
      <c r="CK284" s="4" t="e">
        <v>#N/A</v>
      </c>
      <c r="CL284" s="4">
        <v>43.118148599269169</v>
      </c>
      <c r="CM284" s="4">
        <v>-36.108949416342398</v>
      </c>
      <c r="CN284" s="4">
        <v>59.62732919254654</v>
      </c>
      <c r="CO284" s="4">
        <v>-36.612021857923494</v>
      </c>
      <c r="CP284" s="4" t="e">
        <v>#N/A</v>
      </c>
      <c r="CQ284" s="4">
        <v>87011.04138000001</v>
      </c>
      <c r="CR284" s="4">
        <v>0.33385189794648412</v>
      </c>
      <c r="CS284" s="4">
        <v>8.8778261771416719E-2</v>
      </c>
      <c r="CT284" s="4">
        <v>-9.2319627618308808E-2</v>
      </c>
      <c r="CU284" s="4">
        <v>0.32911392405063289</v>
      </c>
      <c r="CV284" s="4">
        <v>0.97978723404255319</v>
      </c>
      <c r="CW284" s="4">
        <v>0.83634100808960798</v>
      </c>
      <c r="CX284" s="4">
        <v>1.0900900900900901</v>
      </c>
      <c r="CY284" s="4">
        <v>11.129707112970712</v>
      </c>
      <c r="CZ284" s="4" t="e">
        <v>#N/A</v>
      </c>
      <c r="DA284" s="4">
        <v>0</v>
      </c>
      <c r="DB284" s="4">
        <v>1.436317592730523</v>
      </c>
      <c r="DC284" s="4" t="e">
        <v>#N/A</v>
      </c>
    </row>
    <row r="285" spans="1:107" s="4" customFormat="1">
      <c r="A285" s="4">
        <v>284</v>
      </c>
      <c r="B285" s="4" t="s">
        <v>107</v>
      </c>
      <c r="C285" s="6">
        <v>42004</v>
      </c>
      <c r="D285" s="7">
        <v>2014</v>
      </c>
      <c r="E285" s="4">
        <v>0.83320000000000005</v>
      </c>
      <c r="F285" s="4">
        <v>402000</v>
      </c>
      <c r="G285" s="4">
        <v>272000</v>
      </c>
      <c r="H285" s="4">
        <v>216000</v>
      </c>
      <c r="I285" s="4">
        <v>2031000</v>
      </c>
      <c r="J285" s="4">
        <v>264000</v>
      </c>
      <c r="K285" s="4">
        <v>7396000</v>
      </c>
      <c r="L285" s="4">
        <v>2190000</v>
      </c>
      <c r="M285" s="4">
        <v>715000</v>
      </c>
      <c r="N285" s="4">
        <v>0</v>
      </c>
      <c r="O285" s="4">
        <v>2878000</v>
      </c>
      <c r="P285" s="4">
        <v>2378000</v>
      </c>
      <c r="Q285" s="4">
        <v>1055000</v>
      </c>
      <c r="R285" s="4">
        <v>8736000</v>
      </c>
      <c r="S285" s="4">
        <v>5855000</v>
      </c>
      <c r="T285" s="4" t="e">
        <v>#N/A</v>
      </c>
      <c r="U285" s="4">
        <v>163000</v>
      </c>
      <c r="V285" s="4">
        <v>6705000</v>
      </c>
      <c r="W285" s="4">
        <v>-163000</v>
      </c>
      <c r="X285" s="4">
        <v>328000</v>
      </c>
      <c r="Y285" s="4">
        <v>134000</v>
      </c>
      <c r="Z285" s="4">
        <v>1000</v>
      </c>
      <c r="AA285" s="4">
        <v>165000</v>
      </c>
      <c r="AB285" s="4">
        <v>56000</v>
      </c>
      <c r="AC285" s="4" t="e">
        <v>#N/A</v>
      </c>
      <c r="AD285" s="4">
        <v>67000</v>
      </c>
      <c r="AE285" s="4">
        <v>41.447400000000002</v>
      </c>
      <c r="AF285" s="4">
        <v>2075088.4</v>
      </c>
      <c r="AG285" s="4">
        <v>91000</v>
      </c>
      <c r="AH285" s="4">
        <v>63000</v>
      </c>
      <c r="AI285" s="4">
        <v>28000</v>
      </c>
      <c r="AJ285" s="4">
        <v>67000</v>
      </c>
      <c r="AK285" s="4">
        <v>0</v>
      </c>
      <c r="AL285" s="4">
        <v>9000</v>
      </c>
      <c r="AM285" s="4">
        <v>-206000</v>
      </c>
      <c r="AN285" s="4">
        <v>0</v>
      </c>
      <c r="AO285" s="4">
        <v>152000</v>
      </c>
      <c r="AP285" s="4">
        <v>1289000</v>
      </c>
      <c r="AQ285" s="4">
        <v>30.5718</v>
      </c>
      <c r="AR285" s="4">
        <v>348000</v>
      </c>
      <c r="AS285" s="4">
        <v>8472000</v>
      </c>
      <c r="AT285" s="4">
        <v>2872000</v>
      </c>
      <c r="AU285" s="4">
        <v>26.778199999999998</v>
      </c>
      <c r="AV285" s="4">
        <v>128000</v>
      </c>
      <c r="AW285" s="4">
        <v>87000</v>
      </c>
      <c r="AX285" s="4">
        <v>2000</v>
      </c>
      <c r="AY285" s="4">
        <v>348000</v>
      </c>
      <c r="AZ285" s="4">
        <v>348000</v>
      </c>
      <c r="BA285" s="4">
        <v>5376000</v>
      </c>
      <c r="BB285" s="4">
        <v>605000</v>
      </c>
      <c r="BC285" s="4">
        <v>478000</v>
      </c>
      <c r="BD285" s="4">
        <v>100000</v>
      </c>
      <c r="BE285" s="4">
        <v>201000</v>
      </c>
      <c r="BF285" s="8">
        <v>0.65632693254554408</v>
      </c>
      <c r="BG285" s="8">
        <v>0.45839487936976858</v>
      </c>
      <c r="BH285" s="5">
        <v>91000</v>
      </c>
      <c r="BI285" s="4">
        <v>8.2100000000000009</v>
      </c>
      <c r="BJ285" s="5">
        <v>87011.04138000001</v>
      </c>
      <c r="BK285" s="5">
        <v>87011.04138000001</v>
      </c>
      <c r="BL285" s="4">
        <v>10598.178</v>
      </c>
      <c r="BM285" s="5">
        <v>2075088.4</v>
      </c>
      <c r="BN285" s="5">
        <v>1</v>
      </c>
      <c r="BO285" s="4">
        <v>195.800003</v>
      </c>
      <c r="BP285" s="4">
        <v>1</v>
      </c>
      <c r="BQ285" s="4" t="s">
        <v>72</v>
      </c>
      <c r="BR285" s="4">
        <v>1</v>
      </c>
      <c r="BS285" s="4">
        <v>2872000</v>
      </c>
      <c r="BT285" s="4">
        <v>0.72252381615598882</v>
      </c>
      <c r="BU285" s="4">
        <v>1.3840374222129526</v>
      </c>
      <c r="BV285" s="4">
        <v>0</v>
      </c>
      <c r="BW285" s="4">
        <v>1</v>
      </c>
      <c r="BX285" s="4">
        <v>3.9835164835164831</v>
      </c>
      <c r="BY285" s="4">
        <v>-3.306352059837653</v>
      </c>
      <c r="BZ285" s="4" t="e">
        <v>#N/A</v>
      </c>
      <c r="CA285" s="4" t="e">
        <v>#N/A</v>
      </c>
      <c r="CB285" s="4" t="e">
        <v>#N/A</v>
      </c>
      <c r="CC285" s="4">
        <v>-36.108949416342398</v>
      </c>
      <c r="CD285" s="4" t="s">
        <v>126</v>
      </c>
      <c r="CE285" s="4">
        <v>0.25003172810344831</v>
      </c>
      <c r="CF285" s="4">
        <v>15.982962976966823</v>
      </c>
      <c r="CG285" s="4">
        <v>0.23753700597464902</v>
      </c>
      <c r="CH285" s="4">
        <v>0.12076465201465202</v>
      </c>
      <c r="CI285" s="4">
        <v>6.6950720599997779E-2</v>
      </c>
      <c r="CJ285" s="4">
        <v>108.82726112693912</v>
      </c>
      <c r="CK285" s="4">
        <v>-36.612021857923494</v>
      </c>
      <c r="CL285" s="4">
        <v>-36.108949416342398</v>
      </c>
      <c r="CM285" s="4">
        <v>59.62732919254654</v>
      </c>
      <c r="CN285" s="4">
        <v>6.905710491367878</v>
      </c>
      <c r="CO285" s="4" t="e">
        <v>#N/A</v>
      </c>
      <c r="CP285" s="4" t="e">
        <v>#N/A</v>
      </c>
      <c r="CQ285" s="4">
        <v>136186.58729999998</v>
      </c>
      <c r="CR285" s="4">
        <v>0.37145146520146521</v>
      </c>
      <c r="CS285" s="4">
        <v>7.074175824175824E-2</v>
      </c>
      <c r="CT285" s="4">
        <v>-1.8278750952018252E-2</v>
      </c>
      <c r="CU285" s="4">
        <v>0.41447368421052633</v>
      </c>
      <c r="CV285" s="4">
        <v>0.65632693254554408</v>
      </c>
      <c r="CW285" s="4">
        <v>0.8466117216117216</v>
      </c>
      <c r="CX285" s="4">
        <v>1.0020891364902507</v>
      </c>
      <c r="CY285" s="4">
        <v>15.069651741293532</v>
      </c>
      <c r="CZ285" s="4">
        <v>12.116991643454039</v>
      </c>
      <c r="DA285" s="4">
        <v>1</v>
      </c>
      <c r="DB285" s="4">
        <v>1.4920580700256192</v>
      </c>
      <c r="DC285" s="4">
        <v>-0.36612021857923499</v>
      </c>
    </row>
    <row r="286" spans="1:107" s="4" customFormat="1">
      <c r="A286" s="4">
        <v>285</v>
      </c>
      <c r="B286" s="4" t="s">
        <v>107</v>
      </c>
      <c r="C286" s="6">
        <v>41639</v>
      </c>
      <c r="D286" s="7">
        <v>2013</v>
      </c>
      <c r="E286" s="4">
        <v>0.57289999999999996</v>
      </c>
      <c r="F286" s="4">
        <v>369000</v>
      </c>
      <c r="G286" s="4">
        <v>187000</v>
      </c>
      <c r="H286" s="4">
        <v>275000</v>
      </c>
      <c r="I286" s="4">
        <v>1416000</v>
      </c>
      <c r="J286" s="4">
        <v>245000</v>
      </c>
      <c r="K286" s="4">
        <v>6444000</v>
      </c>
      <c r="L286" s="4">
        <v>1684000</v>
      </c>
      <c r="M286" s="4">
        <v>211000</v>
      </c>
      <c r="N286" s="4">
        <v>0</v>
      </c>
      <c r="O286" s="4">
        <v>2666000</v>
      </c>
      <c r="P286" s="4">
        <v>2652000</v>
      </c>
      <c r="Q286" s="4">
        <v>682000</v>
      </c>
      <c r="R286" s="4">
        <v>7531000</v>
      </c>
      <c r="S286" s="4">
        <v>4362000</v>
      </c>
      <c r="T286" s="4" t="e">
        <v>#N/A</v>
      </c>
      <c r="U286" s="4">
        <v>182000</v>
      </c>
      <c r="V286" s="4">
        <v>6115000</v>
      </c>
      <c r="W286" s="4">
        <v>-182000</v>
      </c>
      <c r="X286" s="4">
        <v>362000</v>
      </c>
      <c r="Y286" s="4">
        <v>125000</v>
      </c>
      <c r="Z286" s="4">
        <v>1000</v>
      </c>
      <c r="AA286" s="4">
        <v>180000</v>
      </c>
      <c r="AB286" s="4">
        <v>86000</v>
      </c>
      <c r="AC286" s="4" t="e">
        <v>#N/A</v>
      </c>
      <c r="AD286" s="4">
        <v>139000</v>
      </c>
      <c r="AE286" s="4">
        <v>9.1548999999999996</v>
      </c>
      <c r="AF286" s="4">
        <v>2665820.92</v>
      </c>
      <c r="AG286" s="4">
        <v>131000</v>
      </c>
      <c r="AH286" s="4">
        <v>13000</v>
      </c>
      <c r="AI286" s="4">
        <v>18000</v>
      </c>
      <c r="AJ286" s="4">
        <v>139000</v>
      </c>
      <c r="AK286" s="4">
        <v>0</v>
      </c>
      <c r="AL286" s="4">
        <v>39000</v>
      </c>
      <c r="AM286" s="4">
        <v>-106000</v>
      </c>
      <c r="AN286" s="4">
        <v>0</v>
      </c>
      <c r="AO286" s="4">
        <v>142000</v>
      </c>
      <c r="AP286" s="4">
        <v>1313000</v>
      </c>
      <c r="AQ286" s="4">
        <v>38.844099999999997</v>
      </c>
      <c r="AR286" s="4">
        <v>549000</v>
      </c>
      <c r="AS286" s="4">
        <v>7286000</v>
      </c>
      <c r="AT286" s="4">
        <v>3130000</v>
      </c>
      <c r="AU286" s="4">
        <v>12.735799999999999</v>
      </c>
      <c r="AV286" s="4">
        <v>81000</v>
      </c>
      <c r="AW286" s="4">
        <v>44000</v>
      </c>
      <c r="AX286" s="4">
        <v>6000</v>
      </c>
      <c r="AY286" s="4">
        <v>549000</v>
      </c>
      <c r="AZ286" s="4">
        <v>549000</v>
      </c>
      <c r="BA286" s="4">
        <v>4546000</v>
      </c>
      <c r="BB286" s="4">
        <v>543000</v>
      </c>
      <c r="BC286" s="4">
        <v>636000</v>
      </c>
      <c r="BD286" s="4">
        <v>193000</v>
      </c>
      <c r="BE286" s="4">
        <v>264000</v>
      </c>
      <c r="BF286" s="8">
        <v>0.60381355932203384</v>
      </c>
      <c r="BG286" s="8">
        <v>0.34322033898305082</v>
      </c>
      <c r="BH286" s="5">
        <v>131000</v>
      </c>
      <c r="BI286" s="4">
        <v>12.85</v>
      </c>
      <c r="BJ286" s="5">
        <v>136186.58729999998</v>
      </c>
      <c r="BK286" s="5">
        <v>136186.58729999998</v>
      </c>
      <c r="BL286" s="4">
        <v>10598.178</v>
      </c>
      <c r="BM286" s="5">
        <v>2665820.92</v>
      </c>
      <c r="BN286" s="5">
        <v>1</v>
      </c>
      <c r="BO286" s="4">
        <v>251.53999300000001</v>
      </c>
      <c r="BP286" s="4">
        <v>1</v>
      </c>
      <c r="BQ286" s="4" t="s">
        <v>72</v>
      </c>
      <c r="BR286" s="4">
        <v>1</v>
      </c>
      <c r="BS286" s="4">
        <v>3130000</v>
      </c>
      <c r="BT286" s="4">
        <v>0.85169997444089451</v>
      </c>
      <c r="BU286" s="4">
        <v>1.174122378783043</v>
      </c>
      <c r="BV286" s="4">
        <v>1</v>
      </c>
      <c r="BW286" s="4">
        <v>0</v>
      </c>
      <c r="BX286" s="4">
        <v>7.2898685433541361</v>
      </c>
      <c r="BY286" s="4" t="e">
        <v>#N/A</v>
      </c>
      <c r="BZ286" s="4" t="e">
        <v>#N/A</v>
      </c>
      <c r="CA286" s="4" t="e">
        <v>#N/A</v>
      </c>
      <c r="CB286" s="4" t="e">
        <v>#N/A</v>
      </c>
      <c r="CC286" s="4">
        <v>59.62732919254654</v>
      </c>
      <c r="CD286" s="4" t="s">
        <v>126</v>
      </c>
      <c r="CE286" s="4">
        <v>0.24806300054644806</v>
      </c>
      <c r="CF286" s="4">
        <v>15.83453839308349</v>
      </c>
      <c r="CG286" s="4">
        <v>0.35398560880796098</v>
      </c>
      <c r="CH286" s="4">
        <v>9.0559022706147921E-2</v>
      </c>
      <c r="CI286" s="4">
        <v>6.1520174179431578E-2</v>
      </c>
      <c r="CJ286" s="4">
        <v>102.9632564885239</v>
      </c>
      <c r="CK286" s="4" t="e">
        <v>#N/A</v>
      </c>
      <c r="CL286" s="4">
        <v>59.62732919254654</v>
      </c>
      <c r="CM286" s="4">
        <v>6.905710491367878</v>
      </c>
      <c r="CN286" s="4">
        <v>118.26086956521738</v>
      </c>
      <c r="CO286" s="4" t="e">
        <v>#N/A</v>
      </c>
      <c r="CP286" s="4" t="e">
        <v>#N/A</v>
      </c>
      <c r="CQ286" s="4">
        <v>85315.332900000009</v>
      </c>
      <c r="CR286" s="4">
        <v>0.31416810516531668</v>
      </c>
      <c r="CS286" s="4">
        <v>8.5513212056831767E-2</v>
      </c>
      <c r="CT286" s="4">
        <v>0.71858638743455505</v>
      </c>
      <c r="CU286" s="4">
        <v>9.154929577464789E-2</v>
      </c>
      <c r="CV286" s="4">
        <v>0.60381355932203384</v>
      </c>
      <c r="CW286" s="4">
        <v>0.85566325853140357</v>
      </c>
      <c r="CX286" s="4">
        <v>0.85175718849840254</v>
      </c>
      <c r="CY286" s="4">
        <v>7.9204545454545459</v>
      </c>
      <c r="CZ286" s="4">
        <v>17.539936102236421</v>
      </c>
      <c r="DA286" s="4">
        <v>1</v>
      </c>
      <c r="DB286" s="4">
        <v>1.7265016047684549</v>
      </c>
      <c r="DC286" s="4" t="e">
        <v>#N/A</v>
      </c>
    </row>
    <row r="287" spans="1:107" s="4" customFormat="1">
      <c r="A287" s="4">
        <v>286</v>
      </c>
      <c r="B287" s="4" t="s">
        <v>107</v>
      </c>
      <c r="C287" s="6">
        <v>41274</v>
      </c>
      <c r="D287" s="7">
        <v>2012</v>
      </c>
      <c r="E287" s="4">
        <v>0.77500000000000002</v>
      </c>
      <c r="F287" s="4">
        <v>196000</v>
      </c>
      <c r="G287" s="4">
        <v>117000</v>
      </c>
      <c r="H287" s="4">
        <v>299000</v>
      </c>
      <c r="I287" s="4">
        <v>453000</v>
      </c>
      <c r="J287" s="4">
        <v>163000</v>
      </c>
      <c r="K287" s="4">
        <v>3437000</v>
      </c>
      <c r="L287" s="4">
        <v>845000</v>
      </c>
      <c r="M287" s="4">
        <v>68000</v>
      </c>
      <c r="N287" s="4">
        <v>0</v>
      </c>
      <c r="O287" s="4">
        <v>2202000</v>
      </c>
      <c r="P287" s="4">
        <v>1897000</v>
      </c>
      <c r="Q287" s="4">
        <v>131000</v>
      </c>
      <c r="R287" s="4">
        <v>3971000</v>
      </c>
      <c r="S287" s="4">
        <v>1649000</v>
      </c>
      <c r="T287" s="4" t="e">
        <v>#N/A</v>
      </c>
      <c r="U287" s="4">
        <v>123000</v>
      </c>
      <c r="V287" s="4">
        <v>3518000</v>
      </c>
      <c r="W287" s="4">
        <v>-123000</v>
      </c>
      <c r="X287" s="4">
        <v>130000</v>
      </c>
      <c r="Y287" s="4">
        <v>55000</v>
      </c>
      <c r="Z287" s="4">
        <v>1000</v>
      </c>
      <c r="AA287" s="4">
        <v>7000</v>
      </c>
      <c r="AB287" s="4">
        <v>23000</v>
      </c>
      <c r="AC287" s="4" t="e">
        <v>#N/A</v>
      </c>
      <c r="AD287" s="4">
        <v>82000</v>
      </c>
      <c r="AE287" s="4">
        <v>24.3902</v>
      </c>
      <c r="AF287" s="4">
        <v>2495276.1800000002</v>
      </c>
      <c r="AG287" s="4">
        <v>60000</v>
      </c>
      <c r="AH287" s="4">
        <v>20000</v>
      </c>
      <c r="AI287" s="4">
        <v>5000</v>
      </c>
      <c r="AJ287" s="4">
        <v>82000</v>
      </c>
      <c r="AK287" s="4">
        <v>0</v>
      </c>
      <c r="AL287" s="4">
        <v>39000</v>
      </c>
      <c r="AM287" s="4">
        <v>70000</v>
      </c>
      <c r="AN287" s="4">
        <v>0</v>
      </c>
      <c r="AO287" s="4">
        <v>82000</v>
      </c>
      <c r="AP287" s="4">
        <v>764000</v>
      </c>
      <c r="AQ287" s="4" t="e">
        <v>#N/A</v>
      </c>
      <c r="AR287" s="4" t="e">
        <v>#N/A</v>
      </c>
      <c r="AS287" s="4">
        <v>3808000</v>
      </c>
      <c r="AT287" s="4">
        <v>2283000</v>
      </c>
      <c r="AU287" s="4" t="e">
        <v>#N/A</v>
      </c>
      <c r="AV287" s="4" t="e">
        <v>#N/A</v>
      </c>
      <c r="AW287" s="4" t="e">
        <v>#N/A</v>
      </c>
      <c r="AX287" s="4" t="e">
        <v>#N/A</v>
      </c>
      <c r="AY287" s="4" t="e">
        <v>#N/A</v>
      </c>
      <c r="AZ287" s="4" t="e">
        <v>#N/A</v>
      </c>
      <c r="BA287" s="4" t="e">
        <v>#N/A</v>
      </c>
      <c r="BB287" s="4" t="e">
        <v>#N/A</v>
      </c>
      <c r="BC287" s="4">
        <v>462000</v>
      </c>
      <c r="BD287" s="4">
        <v>496000</v>
      </c>
      <c r="BE287" s="4">
        <v>137000</v>
      </c>
      <c r="BF287" s="8">
        <v>1.2428256070640176</v>
      </c>
      <c r="BG287" s="8">
        <v>0.8101545253863135</v>
      </c>
      <c r="BH287" s="5">
        <v>60000</v>
      </c>
      <c r="BI287" s="4">
        <v>8.0500000000000007</v>
      </c>
      <c r="BJ287" s="5">
        <v>85315.332900000009</v>
      </c>
      <c r="BK287" s="5">
        <v>85315.332900000009</v>
      </c>
      <c r="BL287" s="4">
        <v>10598.178</v>
      </c>
      <c r="BM287" s="5">
        <v>2495276.1800000002</v>
      </c>
      <c r="BN287" s="5">
        <v>1</v>
      </c>
      <c r="BO287" s="4">
        <v>270.01001000000002</v>
      </c>
      <c r="BP287" s="4">
        <v>1</v>
      </c>
      <c r="BQ287" s="4" t="s">
        <v>72</v>
      </c>
      <c r="BR287" s="4">
        <v>1</v>
      </c>
      <c r="BS287" s="4">
        <v>2283000</v>
      </c>
      <c r="BT287" s="4">
        <v>1.0929812439772231</v>
      </c>
      <c r="BU287" s="4">
        <v>0.91492878355453222</v>
      </c>
      <c r="BV287" s="4">
        <v>1</v>
      </c>
      <c r="BW287" s="4">
        <v>0</v>
      </c>
      <c r="BX287" s="4" t="e">
        <v>#N/A</v>
      </c>
      <c r="BY287" s="4" t="e">
        <v>#N/A</v>
      </c>
      <c r="BZ287" s="4" t="e">
        <v>#N/A</v>
      </c>
      <c r="CA287" s="4" t="e">
        <v>#N/A</v>
      </c>
      <c r="CB287" s="4" t="e">
        <v>#N/A</v>
      </c>
      <c r="CC287" s="4">
        <v>6.905710491367878</v>
      </c>
      <c r="CD287" s="4" t="s">
        <v>126</v>
      </c>
      <c r="CE287" s="4" t="e">
        <v>#N/A</v>
      </c>
      <c r="CF287" s="4">
        <v>15.194528510113388</v>
      </c>
      <c r="CG287" s="4">
        <v>0.72062809059727528</v>
      </c>
      <c r="CH287" s="4">
        <v>3.298917149332662E-2</v>
      </c>
      <c r="CI287" s="4">
        <v>5.974963912130004E-2</v>
      </c>
      <c r="CJ287" s="4">
        <v>69.049544695489644</v>
      </c>
      <c r="CK287" s="4" t="e">
        <v>#N/A</v>
      </c>
      <c r="CL287" s="4">
        <v>6.905710491367878</v>
      </c>
      <c r="CM287" s="4">
        <v>118.26086956521738</v>
      </c>
      <c r="CN287" s="4" t="e">
        <v>#DIV/0!</v>
      </c>
      <c r="CO287" s="4" t="e">
        <v>#N/A</v>
      </c>
      <c r="CP287" s="4" t="e">
        <v>#DIV/0!</v>
      </c>
      <c r="CQ287" s="4">
        <v>79804.280339999998</v>
      </c>
      <c r="CR287" s="4">
        <v>0.24578191891211282</v>
      </c>
      <c r="CS287" s="4">
        <v>0.12465373961218837</v>
      </c>
      <c r="CT287" s="4">
        <v>4.1005802136176772E-2</v>
      </c>
      <c r="CU287" s="4">
        <v>0.24390243902439024</v>
      </c>
      <c r="CV287" s="4">
        <v>1.2428256070640176</v>
      </c>
      <c r="CW287" s="4">
        <v>0.86552505666079071</v>
      </c>
      <c r="CX287" s="4">
        <v>0.96452036793692508</v>
      </c>
      <c r="CY287" s="4">
        <v>4.9416058394160585</v>
      </c>
      <c r="CZ287" s="4" t="e">
        <v>#N/A</v>
      </c>
      <c r="DA287" s="4">
        <v>1</v>
      </c>
      <c r="DB287" s="4">
        <v>2.4081261370527591</v>
      </c>
      <c r="DC287" s="4" t="e">
        <v>#N/A</v>
      </c>
    </row>
    <row r="288" spans="1:107" s="4" customFormat="1">
      <c r="A288" s="4">
        <v>287</v>
      </c>
      <c r="B288" s="4" t="s">
        <v>107</v>
      </c>
      <c r="C288" s="6">
        <v>40908</v>
      </c>
      <c r="D288" s="7">
        <v>2011</v>
      </c>
      <c r="E288" s="4">
        <v>0.89280000000000004</v>
      </c>
      <c r="F288" s="4">
        <v>178036.75</v>
      </c>
      <c r="G288" s="4">
        <v>96856.875</v>
      </c>
      <c r="H288" s="4">
        <v>166150.5</v>
      </c>
      <c r="I288" s="4">
        <v>417400.125</v>
      </c>
      <c r="J288" s="4">
        <v>167339.125</v>
      </c>
      <c r="K288" s="4">
        <v>3134436.25</v>
      </c>
      <c r="L288" s="4">
        <v>601476.375</v>
      </c>
      <c r="M288" s="4">
        <v>144241.25</v>
      </c>
      <c r="N288" s="4">
        <v>0</v>
      </c>
      <c r="O288" s="4">
        <v>1941121</v>
      </c>
      <c r="P288" s="4">
        <v>1697549.25</v>
      </c>
      <c r="Q288" s="4">
        <v>134057.625</v>
      </c>
      <c r="R288" s="4">
        <v>3404222</v>
      </c>
      <c r="S288" s="4">
        <v>1258207.75</v>
      </c>
      <c r="T288" s="4" t="e">
        <v>#N/A</v>
      </c>
      <c r="U288" s="4">
        <v>133128.08069999999</v>
      </c>
      <c r="V288" s="4">
        <v>2986821.875</v>
      </c>
      <c r="W288" s="4">
        <v>-133128.08069999999</v>
      </c>
      <c r="X288" s="4">
        <v>109405.3747</v>
      </c>
      <c r="Y288" s="4">
        <v>50535.606699999997</v>
      </c>
      <c r="Z288" s="4">
        <v>624.2817</v>
      </c>
      <c r="AA288" s="4">
        <v>-23722.706099999999</v>
      </c>
      <c r="AB288" s="4">
        <v>-1248.5635</v>
      </c>
      <c r="AC288" s="4" t="e">
        <v>#N/A</v>
      </c>
      <c r="AD288" s="4">
        <v>96732.455400000006</v>
      </c>
      <c r="AE288" s="4">
        <v>12.416</v>
      </c>
      <c r="AF288" s="4">
        <v>1835520.44</v>
      </c>
      <c r="AG288" s="4">
        <v>93392.5481</v>
      </c>
      <c r="AH288" s="4">
        <v>13265.9869</v>
      </c>
      <c r="AI288" s="4">
        <v>593.06769999999995</v>
      </c>
      <c r="AJ288" s="4">
        <v>96732.455400000006</v>
      </c>
      <c r="AK288" s="4">
        <v>0</v>
      </c>
      <c r="AL288" s="4">
        <v>33442.125</v>
      </c>
      <c r="AM288" s="4">
        <v>58744.911599999999</v>
      </c>
      <c r="AN288" s="4">
        <v>0</v>
      </c>
      <c r="AO288" s="4">
        <v>106845.8195</v>
      </c>
      <c r="AP288" s="4">
        <v>733905.61170000001</v>
      </c>
      <c r="AQ288" s="4" t="e">
        <v>#N/A</v>
      </c>
      <c r="AR288" s="4" t="e">
        <v>#N/A</v>
      </c>
      <c r="AS288" s="4">
        <v>3236882.875</v>
      </c>
      <c r="AT288" s="4">
        <v>2112572.125</v>
      </c>
      <c r="AU288" s="4" t="e">
        <v>#N/A</v>
      </c>
      <c r="AV288" s="4" t="e">
        <v>#N/A</v>
      </c>
      <c r="AW288" s="4" t="e">
        <v>#N/A</v>
      </c>
      <c r="AX288" s="4" t="e">
        <v>#N/A</v>
      </c>
      <c r="AY288" s="4" t="e">
        <v>#N/A</v>
      </c>
      <c r="AZ288" s="4" t="e">
        <v>#N/A</v>
      </c>
      <c r="BA288" s="4" t="e">
        <v>#N/A</v>
      </c>
      <c r="BB288" s="4" t="e">
        <v>#N/A</v>
      </c>
      <c r="BC288" s="4">
        <v>461743.90590000001</v>
      </c>
      <c r="BD288" s="4">
        <v>406349.125</v>
      </c>
      <c r="BE288" s="4">
        <v>147268.06210000001</v>
      </c>
      <c r="BF288" s="8">
        <v>1.1701685522973908</v>
      </c>
      <c r="BG288" s="8">
        <v>0.7436311860232433</v>
      </c>
      <c r="BH288" s="5">
        <v>93392.5481</v>
      </c>
      <c r="BI288" s="4">
        <v>7.53</v>
      </c>
      <c r="BJ288" s="5">
        <v>79804.280339999998</v>
      </c>
      <c r="BK288" s="5">
        <v>79804.280339999998</v>
      </c>
      <c r="BL288" s="4">
        <v>10598.178</v>
      </c>
      <c r="BM288" s="5">
        <v>1835520.44</v>
      </c>
      <c r="BN288" s="5">
        <v>1</v>
      </c>
      <c r="BO288" s="4">
        <v>213.800003</v>
      </c>
      <c r="BP288" s="4">
        <v>1</v>
      </c>
      <c r="BQ288" s="4" t="s">
        <v>72</v>
      </c>
      <c r="BR288" s="4">
        <v>2</v>
      </c>
      <c r="BS288" s="4">
        <v>2112572.125</v>
      </c>
      <c r="BT288" s="4">
        <v>0.86885575090128575</v>
      </c>
      <c r="BU288" s="4">
        <v>1.1509390355794675</v>
      </c>
      <c r="BV288" s="4">
        <v>1</v>
      </c>
      <c r="BW288" s="4">
        <v>0</v>
      </c>
      <c r="BX288" s="4" t="e">
        <v>#N/A</v>
      </c>
      <c r="BY288" s="4" t="e">
        <v>#N/A</v>
      </c>
      <c r="BZ288" s="4" t="e">
        <v>#N/A</v>
      </c>
      <c r="CA288" s="4" t="e">
        <v>#N/A</v>
      </c>
      <c r="CB288" s="4" t="e">
        <v>#N/A</v>
      </c>
      <c r="CC288" s="4">
        <v>118.26086956521738</v>
      </c>
      <c r="CD288" s="4" t="s">
        <v>126</v>
      </c>
      <c r="CE288" s="4" t="e">
        <v>#N/A</v>
      </c>
      <c r="CF288" s="4">
        <v>15.040526983940145</v>
      </c>
      <c r="CG288" s="4">
        <v>0.66561184558308306</v>
      </c>
      <c r="CH288" s="4">
        <v>3.9379812773667519E-2</v>
      </c>
      <c r="CI288" s="4">
        <v>8.6531546854939537E-2</v>
      </c>
      <c r="CJ288" s="4">
        <v>118.44760594407401</v>
      </c>
      <c r="CK288" s="4" t="e">
        <v>#N/A</v>
      </c>
      <c r="CL288" s="4">
        <v>118.26086956521738</v>
      </c>
      <c r="CM288" s="4" t="e">
        <v>#DIV/0!</v>
      </c>
      <c r="CN288" s="4" t="e">
        <v>#DIV/0!</v>
      </c>
      <c r="CO288" s="4" t="e">
        <v>#DIV/0!</v>
      </c>
      <c r="CP288" s="4" t="e">
        <v>#DIV/0!</v>
      </c>
      <c r="CQ288" s="4">
        <v>36563.714100000005</v>
      </c>
      <c r="CR288" s="4">
        <v>0.21606522723841159</v>
      </c>
      <c r="CS288" s="4">
        <v>0.10110599426241884</v>
      </c>
      <c r="CT288" s="4">
        <v>0.39706997098766617</v>
      </c>
      <c r="CU288" s="4">
        <v>0.12416009313307762</v>
      </c>
      <c r="CV288" s="4">
        <v>1.1701685522973908</v>
      </c>
      <c r="CW288" s="4">
        <v>0.92074966027479999</v>
      </c>
      <c r="CX288" s="4">
        <v>0.91884247502319005</v>
      </c>
      <c r="CY288" s="4">
        <v>3.8663067326394862</v>
      </c>
      <c r="CZ288" s="4" t="e">
        <v>#N/A</v>
      </c>
      <c r="DA288" s="4">
        <v>1</v>
      </c>
      <c r="DB288" s="4">
        <v>2.7056120104171986</v>
      </c>
      <c r="DC288" s="4" t="e">
        <v>#N/A</v>
      </c>
    </row>
    <row r="289" spans="1:107" s="4" customFormat="1">
      <c r="A289" s="4">
        <v>288</v>
      </c>
      <c r="B289" s="4" t="s">
        <v>107</v>
      </c>
      <c r="C289" s="6">
        <v>40543</v>
      </c>
      <c r="D289" s="7">
        <v>2010</v>
      </c>
      <c r="E289" s="4">
        <v>0.88109999999999999</v>
      </c>
      <c r="F289" s="4">
        <v>120277.36500000001</v>
      </c>
      <c r="G289" s="4">
        <v>44489.495000000003</v>
      </c>
      <c r="H289" s="4">
        <v>126842.39</v>
      </c>
      <c r="I289" s="4">
        <v>357045.755</v>
      </c>
      <c r="J289" s="4">
        <v>161041.59</v>
      </c>
      <c r="K289" s="4">
        <v>2606498.1349999998</v>
      </c>
      <c r="L289" s="4">
        <v>554332.39</v>
      </c>
      <c r="M289" s="4">
        <v>205897.505</v>
      </c>
      <c r="N289" s="4">
        <v>0</v>
      </c>
      <c r="O289" s="4">
        <v>1494260.76</v>
      </c>
      <c r="P289" s="4">
        <v>1264301.675</v>
      </c>
      <c r="Q289" s="4">
        <v>156980.435</v>
      </c>
      <c r="R289" s="4">
        <v>2865068.5150000001</v>
      </c>
      <c r="S289" s="4">
        <v>1170253.875</v>
      </c>
      <c r="T289" s="4" t="e">
        <v>#N/A</v>
      </c>
      <c r="U289" s="4">
        <v>85018.970300000001</v>
      </c>
      <c r="V289" s="4">
        <v>2508022.7599999998</v>
      </c>
      <c r="W289" s="4">
        <v>-85018.970300000001</v>
      </c>
      <c r="X289" s="4">
        <v>111679.5433</v>
      </c>
      <c r="Y289" s="4">
        <v>48468.184600000001</v>
      </c>
      <c r="Z289" s="4">
        <v>645.01390000000004</v>
      </c>
      <c r="AA289" s="4">
        <v>26660.573</v>
      </c>
      <c r="AB289" s="4">
        <v>-1412.8875</v>
      </c>
      <c r="AC289" s="4" t="e">
        <v>#N/A</v>
      </c>
      <c r="AD289" s="4">
        <v>115856.776</v>
      </c>
      <c r="AE289" s="4">
        <v>16.319800000000001</v>
      </c>
      <c r="AF289" s="4">
        <v>1880885.5673</v>
      </c>
      <c r="AG289" s="4">
        <v>92236.982600000003</v>
      </c>
      <c r="AH289" s="4">
        <v>18306.107800000002</v>
      </c>
      <c r="AI289" s="4">
        <v>2549.3404999999998</v>
      </c>
      <c r="AJ289" s="4">
        <v>115856.776</v>
      </c>
      <c r="AK289" s="4">
        <v>0</v>
      </c>
      <c r="AL289" s="4">
        <v>29588.415000000001</v>
      </c>
      <c r="AM289" s="4">
        <v>90854.81</v>
      </c>
      <c r="AN289" s="4">
        <v>0</v>
      </c>
      <c r="AO289" s="4">
        <v>112170.9825</v>
      </c>
      <c r="AP289" s="4">
        <v>525317.71990000003</v>
      </c>
      <c r="AQ289" s="4">
        <v>33.322800000000001</v>
      </c>
      <c r="AR289" s="4">
        <v>315847.45360000001</v>
      </c>
      <c r="AS289" s="4">
        <v>2704026.9249999998</v>
      </c>
      <c r="AT289" s="4">
        <v>1665226.2250000001</v>
      </c>
      <c r="AU289" s="4">
        <v>19.855799999999999</v>
      </c>
      <c r="AV289" s="4">
        <v>80298.141099999993</v>
      </c>
      <c r="AW289" s="4">
        <v>17614.569500000001</v>
      </c>
      <c r="AX289" s="4">
        <v>8260.6257000000005</v>
      </c>
      <c r="AY289" s="4">
        <v>315847.45360000001</v>
      </c>
      <c r="AZ289" s="4">
        <v>315847.45360000001</v>
      </c>
      <c r="BA289" s="4">
        <v>1881175.2856999999</v>
      </c>
      <c r="BB289" s="4">
        <v>409963.92080000002</v>
      </c>
      <c r="BC289" s="4">
        <v>404406.22039999999</v>
      </c>
      <c r="BD289" s="4">
        <v>346572.25</v>
      </c>
      <c r="BE289" s="4">
        <v>164324.96059999999</v>
      </c>
      <c r="BF289" s="8">
        <v>1.2687932951338408</v>
      </c>
      <c r="BG289" s="8">
        <v>0.93192508338322078</v>
      </c>
      <c r="BH289" s="5">
        <v>92236.982600000003</v>
      </c>
      <c r="BI289" s="4">
        <v>3.45</v>
      </c>
      <c r="BJ289" s="5">
        <v>36563.714100000005</v>
      </c>
      <c r="BK289" s="5">
        <v>36563.714100000005</v>
      </c>
      <c r="BL289" s="4">
        <v>10598.178</v>
      </c>
      <c r="BM289" s="5">
        <v>1880885.5673</v>
      </c>
      <c r="BN289" s="5">
        <v>1</v>
      </c>
      <c r="BO289" s="4">
        <v>218.63000500000001</v>
      </c>
      <c r="BP289" s="4">
        <v>1</v>
      </c>
      <c r="BQ289" s="4" t="s">
        <v>72</v>
      </c>
      <c r="BR289" s="4">
        <v>1</v>
      </c>
      <c r="BS289" s="4">
        <v>1665226.2250000001</v>
      </c>
      <c r="BT289" s="4">
        <v>1.129507534209053</v>
      </c>
      <c r="BU289" s="4">
        <v>0.88534159331682383</v>
      </c>
      <c r="BV289" s="4" t="e">
        <v>#N/A</v>
      </c>
      <c r="BW289" s="4" t="e">
        <v>#N/A</v>
      </c>
      <c r="BX289" s="4">
        <v>11.024080294987291</v>
      </c>
      <c r="BY289" s="4">
        <v>8.4355128248543316</v>
      </c>
      <c r="BZ289" s="4" t="e">
        <v>#N/A</v>
      </c>
      <c r="CA289" s="4" t="e">
        <v>#N/A</v>
      </c>
      <c r="CB289" s="4" t="e">
        <v>#N/A</v>
      </c>
      <c r="CC289" s="4">
        <v>144.2389046616282</v>
      </c>
      <c r="CD289" s="4" t="e">
        <v>#N/A</v>
      </c>
      <c r="CE289" s="4">
        <v>0.115763840053957</v>
      </c>
      <c r="CF289" s="4">
        <v>14.868102822330195</v>
      </c>
      <c r="CG289" s="4">
        <v>0.80873448470773834</v>
      </c>
      <c r="CH289" s="4">
        <v>5.4791162646942837E-2</v>
      </c>
      <c r="CI289" s="4">
        <v>7.305470310290281E-2</v>
      </c>
      <c r="CJ289" s="4">
        <v>161.30785934036058</v>
      </c>
      <c r="CK289" s="4" t="e">
        <v>#DIV/0!</v>
      </c>
      <c r="CL289" s="4" t="e">
        <v>#DIV/0!</v>
      </c>
      <c r="CM289" s="4" t="e">
        <v>#DIV/0!</v>
      </c>
      <c r="CN289" s="4" t="e">
        <v>#DIV/0!</v>
      </c>
      <c r="CO289" s="4" t="e">
        <v>#DIV/0!</v>
      </c>
      <c r="CP289" s="4" t="e">
        <v>#DIV/0!</v>
      </c>
      <c r="CQ289" s="4" t="e">
        <v>#DIV/0!</v>
      </c>
      <c r="CR289" s="4">
        <v>0.24827079048055503</v>
      </c>
      <c r="CS289" s="4">
        <v>8.6252651099340286E-2</v>
      </c>
      <c r="CT289" s="4" t="e">
        <v>#N/A</v>
      </c>
      <c r="CU289" s="4">
        <v>0.16319824781779016</v>
      </c>
      <c r="CV289" s="4">
        <v>1.2687932951338408</v>
      </c>
      <c r="CW289" s="4">
        <v>0.90975071672936925</v>
      </c>
      <c r="CX289" s="4">
        <v>0.89733198863115426</v>
      </c>
      <c r="CY289" s="4">
        <v>3.5567964408202024</v>
      </c>
      <c r="CZ289" s="4">
        <v>18.96723993762469</v>
      </c>
      <c r="DA289" s="4">
        <v>0</v>
      </c>
      <c r="DB289" s="4">
        <v>2.4482452707110243</v>
      </c>
      <c r="DC289" s="4">
        <v>10.063345602297805</v>
      </c>
    </row>
    <row r="290" spans="1:107" s="4" customFormat="1">
      <c r="A290" s="4">
        <v>289</v>
      </c>
      <c r="B290" s="4" t="s">
        <v>108</v>
      </c>
      <c r="C290" s="6">
        <v>44561</v>
      </c>
      <c r="D290" s="7">
        <v>2021</v>
      </c>
      <c r="E290" s="4">
        <v>0.8458</v>
      </c>
      <c r="F290" s="4">
        <v>54370</v>
      </c>
      <c r="G290" s="4">
        <v>10723</v>
      </c>
      <c r="H290" s="4">
        <v>49570</v>
      </c>
      <c r="I290" s="4">
        <v>291275</v>
      </c>
      <c r="J290" s="4">
        <v>149007</v>
      </c>
      <c r="K290" s="4">
        <v>1581126</v>
      </c>
      <c r="L290" s="4">
        <v>445858</v>
      </c>
      <c r="M290" s="4">
        <v>13965</v>
      </c>
      <c r="N290" s="4">
        <v>24</v>
      </c>
      <c r="O290" s="4">
        <v>198804</v>
      </c>
      <c r="P290" s="4">
        <v>121381</v>
      </c>
      <c r="Q290" s="4">
        <v>122874</v>
      </c>
      <c r="R290" s="4">
        <v>1102888</v>
      </c>
      <c r="S290" s="4">
        <v>875486</v>
      </c>
      <c r="T290" s="4">
        <v>0</v>
      </c>
      <c r="U290" s="4">
        <v>56582</v>
      </c>
      <c r="V290" s="4">
        <v>811613</v>
      </c>
      <c r="W290" s="4">
        <v>-56582</v>
      </c>
      <c r="X290" s="4">
        <v>59623</v>
      </c>
      <c r="Y290" s="4">
        <v>39428</v>
      </c>
      <c r="Z290" s="4">
        <v>2194</v>
      </c>
      <c r="AA290" s="4">
        <v>3041</v>
      </c>
      <c r="AB290" s="4" t="e">
        <v>#N/A</v>
      </c>
      <c r="AC290" s="4">
        <v>0</v>
      </c>
      <c r="AD290" s="4">
        <v>8009</v>
      </c>
      <c r="AE290" s="4" t="e">
        <v>#N/A</v>
      </c>
      <c r="AF290" s="4">
        <v>286343.08960000001</v>
      </c>
      <c r="AG290" s="4">
        <v>-1495</v>
      </c>
      <c r="AH290" s="4">
        <v>-1071</v>
      </c>
      <c r="AI290" s="4" t="e">
        <v>#N/A</v>
      </c>
      <c r="AJ290" s="4">
        <v>8009</v>
      </c>
      <c r="AK290" s="4">
        <v>0</v>
      </c>
      <c r="AL290" s="4">
        <v>39926</v>
      </c>
      <c r="AM290" s="4">
        <v>17130</v>
      </c>
      <c r="AN290" s="4">
        <v>0</v>
      </c>
      <c r="AO290" s="4">
        <v>-621</v>
      </c>
      <c r="AP290" s="4">
        <v>168332</v>
      </c>
      <c r="AQ290" s="4">
        <v>5.8197000000000001</v>
      </c>
      <c r="AR290" s="4">
        <v>27501</v>
      </c>
      <c r="AS290" s="4">
        <v>953881</v>
      </c>
      <c r="AT290" s="4">
        <v>187452</v>
      </c>
      <c r="AU290" s="4">
        <v>22.010999999999999</v>
      </c>
      <c r="AV290" s="4">
        <v>8984</v>
      </c>
      <c r="AW290" s="4" t="e">
        <v>#N/A</v>
      </c>
      <c r="AX290" s="4">
        <v>3283</v>
      </c>
      <c r="AY290" s="4">
        <v>28549</v>
      </c>
      <c r="AZ290" s="4">
        <v>27501</v>
      </c>
      <c r="BA290" s="4">
        <v>580092</v>
      </c>
      <c r="BB290" s="4" t="e">
        <v>#N/A</v>
      </c>
      <c r="BC290" s="4">
        <v>40816</v>
      </c>
      <c r="BD290" s="4">
        <v>-123398</v>
      </c>
      <c r="BE290" s="4">
        <v>47437</v>
      </c>
      <c r="BF290" s="8">
        <v>0.40478928847309242</v>
      </c>
      <c r="BG290" s="8">
        <v>0.21812719938202729</v>
      </c>
      <c r="BH290" s="5">
        <v>-1495</v>
      </c>
      <c r="BI290" s="4">
        <v>4.5599999999999996</v>
      </c>
      <c r="BJ290" s="5">
        <v>14970.470879999999</v>
      </c>
      <c r="BK290" s="5">
        <v>14970.470879999999</v>
      </c>
      <c r="BL290" s="4">
        <v>3282.998</v>
      </c>
      <c r="BM290" s="5">
        <v>286343.08960000001</v>
      </c>
      <c r="BN290" s="5">
        <v>1</v>
      </c>
      <c r="BO290" s="4">
        <v>86.839995999999999</v>
      </c>
      <c r="BP290" s="4">
        <v>1</v>
      </c>
      <c r="BQ290" s="4" t="s">
        <v>73</v>
      </c>
      <c r="BR290" s="4">
        <v>1</v>
      </c>
      <c r="BS290" s="4">
        <v>187452</v>
      </c>
      <c r="BT290" s="4">
        <v>1.5275541984081258</v>
      </c>
      <c r="BU290" s="4">
        <v>0.65464125661931116</v>
      </c>
      <c r="BV290" s="4">
        <v>0</v>
      </c>
      <c r="BW290" s="4">
        <v>1</v>
      </c>
      <c r="BX290" s="4">
        <v>2.58856747013296</v>
      </c>
      <c r="BY290" s="4">
        <v>0.25623102415135568</v>
      </c>
      <c r="BZ290" s="4" t="e">
        <v>#N/A</v>
      </c>
      <c r="CA290" s="4">
        <v>-3.7518874843544214E-2</v>
      </c>
      <c r="CB290" s="4" t="e">
        <v>#N/A</v>
      </c>
      <c r="CC290" s="4">
        <v>-8.8000000000000185</v>
      </c>
      <c r="CD290" s="4" t="s">
        <v>126</v>
      </c>
      <c r="CE290" s="4">
        <v>0.52437811762233344</v>
      </c>
      <c r="CF290" s="4">
        <v>13.913442751828844</v>
      </c>
      <c r="CG290" s="4">
        <v>0.25849907985943088</v>
      </c>
      <c r="CH290" s="4">
        <v>0.11141113150202014</v>
      </c>
      <c r="CI290" s="4">
        <v>4.528899174637048E-2</v>
      </c>
      <c r="CJ290" s="4">
        <v>57.648516608356594</v>
      </c>
      <c r="CK290" s="4">
        <v>22.391322987224548</v>
      </c>
      <c r="CL290" s="4">
        <v>-8.8000000000000185</v>
      </c>
      <c r="CM290" s="4">
        <v>27.499276675152394</v>
      </c>
      <c r="CN290" s="4">
        <v>0</v>
      </c>
      <c r="CO290" s="4">
        <v>15.583965115702881</v>
      </c>
      <c r="CP290" s="4">
        <v>42.571529494878121</v>
      </c>
      <c r="CQ290" s="4">
        <v>16414.990000000002</v>
      </c>
      <c r="CR290" s="4">
        <v>0.51567520908741415</v>
      </c>
      <c r="CS290" s="4">
        <v>9.4243477125510483E-2</v>
      </c>
      <c r="CT290" s="4">
        <v>3.2654638700930549E-2</v>
      </c>
      <c r="CU290" s="4">
        <v>1.7246376811594204</v>
      </c>
      <c r="CV290" s="4">
        <v>0.40478928847309242</v>
      </c>
      <c r="CW290" s="4">
        <v>1.4336233597609187</v>
      </c>
      <c r="CX290" s="4">
        <v>1.0605595032328277</v>
      </c>
      <c r="CY290" s="4">
        <v>10.944241836541096</v>
      </c>
      <c r="CZ290" s="4">
        <v>15.230032221582057</v>
      </c>
      <c r="DA290" s="4">
        <v>1</v>
      </c>
      <c r="DB290" s="4">
        <v>1.2597437309106028</v>
      </c>
      <c r="DC290" s="4">
        <v>0.22391322987224557</v>
      </c>
    </row>
    <row r="291" spans="1:107" s="4" customFormat="1">
      <c r="A291" s="4">
        <v>290</v>
      </c>
      <c r="B291" s="4" t="s">
        <v>108</v>
      </c>
      <c r="C291" s="6">
        <v>44196</v>
      </c>
      <c r="D291" s="7">
        <v>2020</v>
      </c>
      <c r="E291" s="4">
        <v>0.81710000000000005</v>
      </c>
      <c r="F291" s="4">
        <v>45691</v>
      </c>
      <c r="G291" s="4">
        <v>25205</v>
      </c>
      <c r="H291" s="4">
        <v>31215</v>
      </c>
      <c r="I291" s="4">
        <v>208201</v>
      </c>
      <c r="J291" s="4">
        <v>141184</v>
      </c>
      <c r="K291" s="4">
        <v>1455766</v>
      </c>
      <c r="L291" s="4">
        <v>458798</v>
      </c>
      <c r="M291" s="4">
        <v>11482</v>
      </c>
      <c r="N291" s="4">
        <v>24</v>
      </c>
      <c r="O291" s="4">
        <v>192801</v>
      </c>
      <c r="P291" s="4">
        <v>114050</v>
      </c>
      <c r="Q291" s="4">
        <v>49934</v>
      </c>
      <c r="R291" s="4">
        <v>1000113</v>
      </c>
      <c r="S291" s="4">
        <v>782364</v>
      </c>
      <c r="T291" s="4">
        <v>0</v>
      </c>
      <c r="U291" s="4">
        <v>52145</v>
      </c>
      <c r="V291" s="4">
        <v>791912</v>
      </c>
      <c r="W291" s="4">
        <v>-52145</v>
      </c>
      <c r="X291" s="4">
        <v>60136</v>
      </c>
      <c r="Y291" s="4">
        <v>35245</v>
      </c>
      <c r="Z291" s="4">
        <v>1741</v>
      </c>
      <c r="AA291" s="4">
        <v>7991</v>
      </c>
      <c r="AB291" s="4" t="e">
        <v>#N/A</v>
      </c>
      <c r="AC291" s="4">
        <v>34964</v>
      </c>
      <c r="AD291" s="4">
        <v>7295</v>
      </c>
      <c r="AE291" s="4" t="e">
        <v>#N/A</v>
      </c>
      <c r="AF291" s="4">
        <v>317564.40110000002</v>
      </c>
      <c r="AG291" s="4">
        <v>-2758</v>
      </c>
      <c r="AH291" s="4">
        <v>809</v>
      </c>
      <c r="AI291" s="4" t="e">
        <v>#N/A</v>
      </c>
      <c r="AJ291" s="4">
        <v>7295</v>
      </c>
      <c r="AK291" s="4">
        <v>0</v>
      </c>
      <c r="AL291" s="4">
        <v>37604</v>
      </c>
      <c r="AM291" s="4">
        <v>-42582</v>
      </c>
      <c r="AN291" s="4">
        <v>0</v>
      </c>
      <c r="AO291" s="4">
        <v>-698</v>
      </c>
      <c r="AP291" s="4">
        <v>163009</v>
      </c>
      <c r="AQ291" s="4">
        <v>6.4143999999999997</v>
      </c>
      <c r="AR291" s="4">
        <v>23326</v>
      </c>
      <c r="AS291" s="4">
        <v>858929</v>
      </c>
      <c r="AT291" s="4">
        <v>180121</v>
      </c>
      <c r="AU291" s="4">
        <v>25.4512</v>
      </c>
      <c r="AV291" s="4">
        <v>8659</v>
      </c>
      <c r="AW291" s="4" t="e">
        <v>#N/A</v>
      </c>
      <c r="AX291" s="4">
        <v>2037</v>
      </c>
      <c r="AY291" s="4">
        <v>23326</v>
      </c>
      <c r="AZ291" s="4">
        <v>23326</v>
      </c>
      <c r="BA291" s="4">
        <v>546889</v>
      </c>
      <c r="BB291" s="4">
        <v>68965</v>
      </c>
      <c r="BC291" s="4">
        <v>34022</v>
      </c>
      <c r="BD291" s="4">
        <v>-78109</v>
      </c>
      <c r="BE291" s="4">
        <v>42540</v>
      </c>
      <c r="BF291" s="8">
        <v>0.42453206276626915</v>
      </c>
      <c r="BG291" s="8">
        <v>0.20507586418893281</v>
      </c>
      <c r="BH291" s="5">
        <v>-2758</v>
      </c>
      <c r="BI291" s="4">
        <v>5</v>
      </c>
      <c r="BJ291" s="5">
        <v>16414.990000000002</v>
      </c>
      <c r="BK291" s="5">
        <v>16414.990000000002</v>
      </c>
      <c r="BL291" s="4">
        <v>3282.998</v>
      </c>
      <c r="BM291" s="5">
        <v>317564.40110000002</v>
      </c>
      <c r="BN291" s="5">
        <v>1</v>
      </c>
      <c r="BO291" s="4">
        <v>96.510002</v>
      </c>
      <c r="BP291" s="4">
        <v>1</v>
      </c>
      <c r="BQ291" s="4" t="s">
        <v>73</v>
      </c>
      <c r="BR291" s="4">
        <v>1</v>
      </c>
      <c r="BS291" s="4">
        <v>180121</v>
      </c>
      <c r="BT291" s="4">
        <v>1.7630615036558759</v>
      </c>
      <c r="BU291" s="4">
        <v>0.567195187420521</v>
      </c>
      <c r="BV291" s="4">
        <v>1</v>
      </c>
      <c r="BW291" s="4">
        <v>0</v>
      </c>
      <c r="BX291" s="4">
        <v>2.3323364459816043</v>
      </c>
      <c r="BY291" s="4">
        <v>4.9146700593294401E-2</v>
      </c>
      <c r="BZ291" s="4" t="e">
        <v>#N/A</v>
      </c>
      <c r="CA291" s="4">
        <v>4.5666072859937255E-2</v>
      </c>
      <c r="CB291" s="4" t="e">
        <v>#N/A</v>
      </c>
      <c r="CC291" s="4">
        <v>27.499276675152394</v>
      </c>
      <c r="CD291" s="4" t="s">
        <v>126</v>
      </c>
      <c r="CE291" s="4">
        <v>0.70372074080425284</v>
      </c>
      <c r="CF291" s="4">
        <v>13.815623551580256</v>
      </c>
      <c r="CG291" s="4">
        <v>0.31680634442907551</v>
      </c>
      <c r="CH291" s="4">
        <v>4.9928358095535204E-2</v>
      </c>
      <c r="CI291" s="4">
        <v>7.8560550055516085E-2</v>
      </c>
      <c r="CJ291" s="4">
        <v>240.05451698474261</v>
      </c>
      <c r="CK291" s="4">
        <v>15.583965115702881</v>
      </c>
      <c r="CL291" s="4">
        <v>27.499276675152394</v>
      </c>
      <c r="CM291" s="4">
        <v>0</v>
      </c>
      <c r="CN291" s="4">
        <v>-0.99009900990097988</v>
      </c>
      <c r="CO291" s="4">
        <v>42.571529494878121</v>
      </c>
      <c r="CP291" s="4">
        <v>3.3437979119515182</v>
      </c>
      <c r="CQ291" s="4">
        <v>12874.575000000001</v>
      </c>
      <c r="CR291" s="4">
        <v>0.50867451977926492</v>
      </c>
      <c r="CS291" s="4">
        <v>7.6897310603901758E-2</v>
      </c>
      <c r="CT291" s="4">
        <v>0.22660917723900242</v>
      </c>
      <c r="CU291" s="4">
        <v>-1.1590257879656161</v>
      </c>
      <c r="CV291" s="4">
        <v>0.42453206276626915</v>
      </c>
      <c r="CW291" s="4">
        <v>1.4556015170285759</v>
      </c>
      <c r="CX291" s="4">
        <v>1.0703971219346995</v>
      </c>
      <c r="CY291" s="4">
        <v>11.225129290079925</v>
      </c>
      <c r="CZ291" s="4">
        <v>12.950183487766557</v>
      </c>
      <c r="DA291" s="4">
        <v>1</v>
      </c>
      <c r="DB291" s="4">
        <v>1.2783218553000906</v>
      </c>
      <c r="DC291" s="4">
        <v>0.15583965115702889</v>
      </c>
    </row>
    <row r="292" spans="1:107" s="4" customFormat="1">
      <c r="A292" s="4">
        <v>291</v>
      </c>
      <c r="B292" s="4" t="s">
        <v>108</v>
      </c>
      <c r="C292" s="6">
        <v>43830</v>
      </c>
      <c r="D292" s="7">
        <v>2019</v>
      </c>
      <c r="E292" s="4">
        <v>0.46229999999999999</v>
      </c>
      <c r="F292" s="4">
        <v>44747</v>
      </c>
      <c r="G292" s="4">
        <v>18288</v>
      </c>
      <c r="H292" s="4">
        <v>19955</v>
      </c>
      <c r="I292" s="4">
        <v>238354</v>
      </c>
      <c r="J292" s="4">
        <v>126090</v>
      </c>
      <c r="K292" s="4">
        <v>1318061</v>
      </c>
      <c r="L292" s="4">
        <v>343727</v>
      </c>
      <c r="M292" s="4">
        <v>8886</v>
      </c>
      <c r="N292" s="4">
        <v>24</v>
      </c>
      <c r="O292" s="4">
        <v>185835</v>
      </c>
      <c r="P292" s="4">
        <v>209277</v>
      </c>
      <c r="Q292" s="4">
        <v>93721</v>
      </c>
      <c r="R292" s="4">
        <v>883895</v>
      </c>
      <c r="S292" s="4">
        <v>669825</v>
      </c>
      <c r="T292" s="4" t="e">
        <v>#N/A</v>
      </c>
      <c r="U292" s="4">
        <v>58865</v>
      </c>
      <c r="V292" s="4">
        <v>645541</v>
      </c>
      <c r="W292" s="4">
        <v>-58865</v>
      </c>
      <c r="X292" s="4">
        <v>58173</v>
      </c>
      <c r="Y292" s="4">
        <v>29024</v>
      </c>
      <c r="Z292" s="4">
        <v>5370</v>
      </c>
      <c r="AA292" s="4">
        <v>-692</v>
      </c>
      <c r="AB292" s="4" t="e">
        <v>#N/A</v>
      </c>
      <c r="AC292" s="4">
        <v>0</v>
      </c>
      <c r="AD292" s="4">
        <v>9790</v>
      </c>
      <c r="AE292" s="4" t="e">
        <v>#N/A</v>
      </c>
      <c r="AF292" s="4">
        <v>201770.3425</v>
      </c>
      <c r="AG292" s="4">
        <v>-1863</v>
      </c>
      <c r="AH292" s="4">
        <v>-299</v>
      </c>
      <c r="AI292" s="4" t="e">
        <v>#N/A</v>
      </c>
      <c r="AJ292" s="4">
        <v>9790</v>
      </c>
      <c r="AK292" s="4" t="e">
        <v>#N/A</v>
      </c>
      <c r="AL292" s="4">
        <v>4585</v>
      </c>
      <c r="AM292" s="4">
        <v>18333</v>
      </c>
      <c r="AN292" s="4">
        <v>0</v>
      </c>
      <c r="AO292" s="4">
        <v>-1091</v>
      </c>
      <c r="AP292" s="4">
        <v>132894</v>
      </c>
      <c r="AQ292" s="4">
        <v>4.6124999999999998</v>
      </c>
      <c r="AR292" s="4">
        <v>20181</v>
      </c>
      <c r="AS292" s="4">
        <v>757805</v>
      </c>
      <c r="AT292" s="4">
        <v>209461</v>
      </c>
      <c r="AU292" s="4">
        <v>20.126999999999999</v>
      </c>
      <c r="AV292" s="4">
        <v>5513</v>
      </c>
      <c r="AW292" s="4" t="e">
        <v>#N/A</v>
      </c>
      <c r="AX292" s="4">
        <v>1697</v>
      </c>
      <c r="AY292" s="4">
        <v>20181</v>
      </c>
      <c r="AZ292" s="4">
        <v>20181</v>
      </c>
      <c r="BA292" s="4">
        <v>475752</v>
      </c>
      <c r="BB292" s="4">
        <v>61280</v>
      </c>
      <c r="BC292" s="4">
        <v>27391</v>
      </c>
      <c r="BD292" s="4">
        <v>-129399</v>
      </c>
      <c r="BE292" s="4">
        <v>38814</v>
      </c>
      <c r="BF292" s="8">
        <v>0.30873406781509855</v>
      </c>
      <c r="BG292" s="8">
        <v>0.12100069644310563</v>
      </c>
      <c r="BH292" s="5">
        <v>-1863</v>
      </c>
      <c r="BI292" s="4">
        <v>5</v>
      </c>
      <c r="BJ292" s="5">
        <v>12874.575000000001</v>
      </c>
      <c r="BK292" s="5">
        <v>12874.575000000001</v>
      </c>
      <c r="BL292" s="4">
        <v>2574.915</v>
      </c>
      <c r="BM292" s="5">
        <v>201770.3425</v>
      </c>
      <c r="BN292" s="5">
        <v>1</v>
      </c>
      <c r="BO292" s="4">
        <v>78.360000999999997</v>
      </c>
      <c r="BP292" s="4">
        <v>1</v>
      </c>
      <c r="BQ292" s="4" t="s">
        <v>73</v>
      </c>
      <c r="BR292" s="4">
        <v>1</v>
      </c>
      <c r="BS292" s="4">
        <v>209461</v>
      </c>
      <c r="BT292" s="4">
        <v>0.96328358262397296</v>
      </c>
      <c r="BU292" s="4">
        <v>1.0381158965421293</v>
      </c>
      <c r="BV292" s="4">
        <v>0</v>
      </c>
      <c r="BW292" s="4">
        <v>0</v>
      </c>
      <c r="BX292" s="4">
        <v>2.2831897453883099</v>
      </c>
      <c r="BY292" s="4">
        <v>9.4056691567031336E-2</v>
      </c>
      <c r="BZ292" s="4" t="e">
        <v>#N/A</v>
      </c>
      <c r="CA292" s="4">
        <v>-0.11335652903773526</v>
      </c>
      <c r="CB292" s="4" t="e">
        <v>#N/A</v>
      </c>
      <c r="CC292" s="4">
        <v>0</v>
      </c>
      <c r="CD292" s="4" t="s">
        <v>126</v>
      </c>
      <c r="CE292" s="4">
        <v>0.63795525494276795</v>
      </c>
      <c r="CF292" s="4">
        <v>13.692093556284538</v>
      </c>
      <c r="CG292" s="4">
        <v>0.2282741071902375</v>
      </c>
      <c r="CH292" s="4">
        <v>0.1060318250470927</v>
      </c>
      <c r="CI292" s="4">
        <v>3.2726128648730757E-2</v>
      </c>
      <c r="CJ292" s="4">
        <v>87.370992941902784</v>
      </c>
      <c r="CK292" s="4">
        <v>42.571529494878121</v>
      </c>
      <c r="CL292" s="4">
        <v>0</v>
      </c>
      <c r="CM292" s="4">
        <v>-0.99009900990097988</v>
      </c>
      <c r="CN292" s="4">
        <v>-6.3079777365491747</v>
      </c>
      <c r="CO292" s="4">
        <v>3.3437979119515182</v>
      </c>
      <c r="CP292" s="4">
        <v>14.849907764548043</v>
      </c>
      <c r="CQ292" s="4">
        <v>12874.575000000001</v>
      </c>
      <c r="CR292" s="4">
        <v>0.49490946322809837</v>
      </c>
      <c r="CS292" s="4">
        <v>7.3201002381504593E-2</v>
      </c>
      <c r="CT292" s="4">
        <v>0.52301821057336384</v>
      </c>
      <c r="CU292" s="4">
        <v>0.27406049495875345</v>
      </c>
      <c r="CV292" s="4">
        <v>0.30873406781509855</v>
      </c>
      <c r="CW292" s="4">
        <v>1.4911963525079337</v>
      </c>
      <c r="CX292" s="4">
        <v>0.88720573280944903</v>
      </c>
      <c r="CY292" s="4">
        <v>10.756247745658783</v>
      </c>
      <c r="CZ292" s="4">
        <v>9.6347291381211768</v>
      </c>
      <c r="DA292" s="4">
        <v>1</v>
      </c>
      <c r="DB292" s="4">
        <v>1.3195909379315494</v>
      </c>
      <c r="DC292" s="4">
        <v>0.42571529494878135</v>
      </c>
    </row>
    <row r="293" spans="1:107" s="4" customFormat="1">
      <c r="A293" s="4">
        <v>292</v>
      </c>
      <c r="B293" s="4" t="s">
        <v>108</v>
      </c>
      <c r="C293" s="6">
        <v>43465</v>
      </c>
      <c r="D293" s="7">
        <v>2018</v>
      </c>
      <c r="E293" s="4">
        <v>0.58750000000000002</v>
      </c>
      <c r="F293" s="4">
        <v>41568</v>
      </c>
      <c r="G293" s="4">
        <v>22959</v>
      </c>
      <c r="H293" s="4">
        <v>10080</v>
      </c>
      <c r="I293" s="4">
        <v>137269</v>
      </c>
      <c r="J293" s="4">
        <v>66083</v>
      </c>
      <c r="K293" s="4">
        <v>997217</v>
      </c>
      <c r="L293" s="4">
        <v>191226</v>
      </c>
      <c r="M293" s="4">
        <v>5583</v>
      </c>
      <c r="N293" s="4">
        <v>24</v>
      </c>
      <c r="O293" s="4">
        <v>296471</v>
      </c>
      <c r="P293" s="4">
        <v>246815</v>
      </c>
      <c r="Q293" s="4">
        <v>34699</v>
      </c>
      <c r="R293" s="4">
        <v>646603</v>
      </c>
      <c r="S293" s="4">
        <v>395671</v>
      </c>
      <c r="T293" s="4" t="e">
        <v>#N/A</v>
      </c>
      <c r="U293" s="4">
        <v>27287</v>
      </c>
      <c r="V293" s="4">
        <v>509334</v>
      </c>
      <c r="W293" s="4">
        <v>-27287</v>
      </c>
      <c r="X293" s="4">
        <v>39206</v>
      </c>
      <c r="Y293" s="4">
        <v>16713</v>
      </c>
      <c r="Z293" s="4">
        <v>6191</v>
      </c>
      <c r="AA293" s="4">
        <v>11919</v>
      </c>
      <c r="AB293" s="4" t="e">
        <v>#N/A</v>
      </c>
      <c r="AC293" s="4">
        <v>0</v>
      </c>
      <c r="AD293" s="4">
        <v>8167</v>
      </c>
      <c r="AE293" s="4">
        <v>15.9757</v>
      </c>
      <c r="AF293" s="4">
        <v>188149.04190000001</v>
      </c>
      <c r="AG293" s="4">
        <v>729</v>
      </c>
      <c r="AH293" s="4">
        <v>447</v>
      </c>
      <c r="AI293" s="4" t="e">
        <v>#N/A</v>
      </c>
      <c r="AJ293" s="4">
        <v>8167</v>
      </c>
      <c r="AK293" s="4">
        <v>1057</v>
      </c>
      <c r="AL293" s="4">
        <v>3909</v>
      </c>
      <c r="AM293" s="4">
        <v>-11333</v>
      </c>
      <c r="AN293" s="4">
        <v>0</v>
      </c>
      <c r="AO293" s="4">
        <v>2798</v>
      </c>
      <c r="AP293" s="4">
        <v>87257</v>
      </c>
      <c r="AQ293" s="4">
        <v>3.1875</v>
      </c>
      <c r="AR293" s="4">
        <v>13098</v>
      </c>
      <c r="AS293" s="4">
        <v>580520</v>
      </c>
      <c r="AT293" s="4">
        <v>246999</v>
      </c>
      <c r="AU293" s="4">
        <v>22.772600000000001</v>
      </c>
      <c r="AV293" s="4">
        <v>4427</v>
      </c>
      <c r="AW293" s="4" t="e">
        <v>#N/A</v>
      </c>
      <c r="AX293" s="4">
        <v>858</v>
      </c>
      <c r="AY293" s="4">
        <v>14155</v>
      </c>
      <c r="AZ293" s="4">
        <v>13098</v>
      </c>
      <c r="BA293" s="4">
        <v>320239</v>
      </c>
      <c r="BB293" s="4">
        <v>35801</v>
      </c>
      <c r="BC293" s="4">
        <v>19440</v>
      </c>
      <c r="BD293" s="4">
        <v>-49597</v>
      </c>
      <c r="BE293" s="4">
        <v>24880</v>
      </c>
      <c r="BF293" s="8">
        <v>0.41692589004072295</v>
      </c>
      <c r="BG293" s="8">
        <v>0.11410442270286809</v>
      </c>
      <c r="BH293" s="5">
        <v>1786</v>
      </c>
      <c r="BI293" s="4">
        <v>5</v>
      </c>
      <c r="BJ293" s="5">
        <v>12874.575000000001</v>
      </c>
      <c r="BK293" s="5">
        <v>12874.575000000001</v>
      </c>
      <c r="BL293" s="4">
        <v>2574.915</v>
      </c>
      <c r="BM293" s="5">
        <v>188149.04190000001</v>
      </c>
      <c r="BN293" s="5">
        <v>1</v>
      </c>
      <c r="BO293" s="4">
        <v>72.330001999999993</v>
      </c>
      <c r="BP293" s="4">
        <v>1</v>
      </c>
      <c r="BQ293" s="4" t="s">
        <v>73</v>
      </c>
      <c r="BR293" s="4">
        <v>1</v>
      </c>
      <c r="BS293" s="4">
        <v>246999</v>
      </c>
      <c r="BT293" s="4">
        <v>0.76174009570888956</v>
      </c>
      <c r="BU293" s="4">
        <v>1.3127837245712808</v>
      </c>
      <c r="BV293" s="4">
        <v>0</v>
      </c>
      <c r="BW293" s="4">
        <v>1</v>
      </c>
      <c r="BX293" s="4">
        <v>2.1891330538212785</v>
      </c>
      <c r="BY293" s="4">
        <v>-0.25576001669095838</v>
      </c>
      <c r="BZ293" s="4">
        <v>0.13314480543722715</v>
      </c>
      <c r="CA293" s="4">
        <v>-1.4646367372739018</v>
      </c>
      <c r="CB293" s="4">
        <v>1.5977815427111288</v>
      </c>
      <c r="CC293" s="4">
        <v>-0.99009900990097988</v>
      </c>
      <c r="CD293" s="4" t="s">
        <v>126</v>
      </c>
      <c r="CE293" s="4">
        <v>0.90954256446485349</v>
      </c>
      <c r="CF293" s="4">
        <v>13.379487783916279</v>
      </c>
      <c r="CG293" s="4">
        <v>0.28803393596972171</v>
      </c>
      <c r="CH293" s="4">
        <v>5.3663530790918075E-2</v>
      </c>
      <c r="CI293" s="4">
        <v>3.7456514509903706E-2</v>
      </c>
      <c r="CJ293" s="4">
        <v>118.75566742265758</v>
      </c>
      <c r="CK293" s="4">
        <v>3.3437979119515182</v>
      </c>
      <c r="CL293" s="4">
        <v>-0.99009900990097988</v>
      </c>
      <c r="CM293" s="4">
        <v>-6.3079777365491747</v>
      </c>
      <c r="CN293" s="4">
        <v>-8.9527027027026982</v>
      </c>
      <c r="CO293" s="4">
        <v>14.849907764548043</v>
      </c>
      <c r="CP293" s="4">
        <v>-14.472174411933448</v>
      </c>
      <c r="CQ293" s="4">
        <v>13003.320749999999</v>
      </c>
      <c r="CR293" s="4">
        <v>0.34940295668284865</v>
      </c>
      <c r="CS293" s="4">
        <v>7.987590530820303E-2</v>
      </c>
      <c r="CT293" s="4">
        <v>3.73782887306362E-2</v>
      </c>
      <c r="CU293" s="4">
        <v>0.15975696926375982</v>
      </c>
      <c r="CV293" s="4">
        <v>0.41692589004072295</v>
      </c>
      <c r="CW293" s="4">
        <v>1.5422399834210481</v>
      </c>
      <c r="CX293" s="4">
        <v>1.2002923088757445</v>
      </c>
      <c r="CY293" s="4">
        <v>8.6754421221864959</v>
      </c>
      <c r="CZ293" s="4">
        <v>5.7307924323580259</v>
      </c>
      <c r="DA293" s="4">
        <v>0</v>
      </c>
      <c r="DB293" s="4">
        <v>1.6341935598009458</v>
      </c>
      <c r="DC293" s="4">
        <v>3.3437979119515224E-2</v>
      </c>
    </row>
    <row r="294" spans="1:107" s="4" customFormat="1">
      <c r="A294" s="4">
        <v>293</v>
      </c>
      <c r="B294" s="4" t="s">
        <v>108</v>
      </c>
      <c r="C294" s="6">
        <v>43100</v>
      </c>
      <c r="D294" s="7">
        <v>2017</v>
      </c>
      <c r="E294" s="4">
        <v>0.71099999999999997</v>
      </c>
      <c r="F294" s="4">
        <v>44680</v>
      </c>
      <c r="G294" s="4">
        <v>16977</v>
      </c>
      <c r="H294" s="4">
        <v>3815</v>
      </c>
      <c r="I294" s="4">
        <v>95175</v>
      </c>
      <c r="J294" s="4">
        <v>59820</v>
      </c>
      <c r="K294" s="4">
        <v>916238</v>
      </c>
      <c r="L294" s="4">
        <v>166660</v>
      </c>
      <c r="M294" s="4">
        <v>1218</v>
      </c>
      <c r="N294" s="4">
        <v>24</v>
      </c>
      <c r="O294" s="4">
        <v>311494</v>
      </c>
      <c r="P294" s="4">
        <v>245938</v>
      </c>
      <c r="Q294" s="4">
        <v>24712</v>
      </c>
      <c r="R294" s="4">
        <v>560229</v>
      </c>
      <c r="S294" s="4">
        <v>310865</v>
      </c>
      <c r="T294" s="4" t="e">
        <v>#N/A</v>
      </c>
      <c r="U294" s="4">
        <v>18462</v>
      </c>
      <c r="V294" s="4">
        <v>465054</v>
      </c>
      <c r="W294" s="4">
        <v>-18462</v>
      </c>
      <c r="X294" s="4">
        <v>29103</v>
      </c>
      <c r="Y294" s="4">
        <v>15444</v>
      </c>
      <c r="Z294" s="4">
        <v>6788</v>
      </c>
      <c r="AA294" s="4">
        <v>10641</v>
      </c>
      <c r="AB294" s="4" t="e">
        <v>#N/A</v>
      </c>
      <c r="AC294" s="4">
        <v>0</v>
      </c>
      <c r="AD294" s="4">
        <v>9312</v>
      </c>
      <c r="AE294" s="4">
        <v>19.7806</v>
      </c>
      <c r="AF294" s="4">
        <v>164537.071</v>
      </c>
      <c r="AG294" s="4">
        <v>4180</v>
      </c>
      <c r="AH294" s="4">
        <v>1028</v>
      </c>
      <c r="AI294" s="4" t="e">
        <v>#N/A</v>
      </c>
      <c r="AJ294" s="4">
        <v>9312</v>
      </c>
      <c r="AK294" s="4" t="e">
        <v>#N/A</v>
      </c>
      <c r="AL294" s="4">
        <v>3242</v>
      </c>
      <c r="AM294" s="4">
        <v>-11408</v>
      </c>
      <c r="AN294" s="4">
        <v>0</v>
      </c>
      <c r="AO294" s="4">
        <v>5197</v>
      </c>
      <c r="AP294" s="4">
        <v>84113</v>
      </c>
      <c r="AQ294" s="4">
        <v>4.9554</v>
      </c>
      <c r="AR294" s="4">
        <v>13697</v>
      </c>
      <c r="AS294" s="4">
        <v>500409</v>
      </c>
      <c r="AT294" s="4">
        <v>246098</v>
      </c>
      <c r="AU294" s="4">
        <v>25.686299999999999</v>
      </c>
      <c r="AV294" s="4">
        <v>4856</v>
      </c>
      <c r="AW294" s="4" t="e">
        <v>#N/A</v>
      </c>
      <c r="AX294" s="4">
        <v>352</v>
      </c>
      <c r="AY294" s="4">
        <v>13697</v>
      </c>
      <c r="AZ294" s="4">
        <v>13697</v>
      </c>
      <c r="BA294" s="4">
        <v>305329</v>
      </c>
      <c r="BB294" s="4">
        <v>37884</v>
      </c>
      <c r="BC294" s="4">
        <v>18905</v>
      </c>
      <c r="BD294" s="4">
        <v>-24185</v>
      </c>
      <c r="BE294" s="4">
        <v>24756</v>
      </c>
      <c r="BF294" s="8">
        <v>0.52233254531126871</v>
      </c>
      <c r="BG294" s="8">
        <v>5.2881534016285786E-2</v>
      </c>
      <c r="BH294" s="5">
        <v>4180</v>
      </c>
      <c r="BI294" s="4">
        <v>5.05</v>
      </c>
      <c r="BJ294" s="5">
        <v>13003.320749999999</v>
      </c>
      <c r="BK294" s="5">
        <v>13003.320749999999</v>
      </c>
      <c r="BL294" s="4">
        <v>2574.915</v>
      </c>
      <c r="BM294" s="5">
        <v>164537.071</v>
      </c>
      <c r="BN294" s="5">
        <v>1</v>
      </c>
      <c r="BO294" s="4">
        <v>63.900002000000001</v>
      </c>
      <c r="BP294" s="4">
        <v>1</v>
      </c>
      <c r="BQ294" s="4" t="s">
        <v>73</v>
      </c>
      <c r="BR294" s="4">
        <v>1</v>
      </c>
      <c r="BS294" s="4">
        <v>246098</v>
      </c>
      <c r="BT294" s="4">
        <v>0.66858353582719077</v>
      </c>
      <c r="BU294" s="4">
        <v>1.495699409891647</v>
      </c>
      <c r="BV294" s="4">
        <v>0</v>
      </c>
      <c r="BW294" s="4">
        <v>1</v>
      </c>
      <c r="BX294" s="4">
        <v>2.4448930705122369</v>
      </c>
      <c r="BY294" s="4">
        <v>0.2987015437037388</v>
      </c>
      <c r="BZ294" s="4">
        <v>-3.7518874843544214E-2</v>
      </c>
      <c r="CA294" s="4">
        <v>-0.6245389828269402</v>
      </c>
      <c r="CB294" s="4">
        <v>0.58702010798339599</v>
      </c>
      <c r="CC294" s="4">
        <v>-6.3079777365491747</v>
      </c>
      <c r="CD294" s="4" t="s">
        <v>126</v>
      </c>
      <c r="CE294" s="4">
        <v>0.94935538804117681</v>
      </c>
      <c r="CF294" s="4">
        <v>13.23610090769426</v>
      </c>
      <c r="CG294" s="4">
        <v>0.29369610221861064</v>
      </c>
      <c r="CH294" s="4">
        <v>4.4110533371175001E-2</v>
      </c>
      <c r="CI294" s="4">
        <v>3.1540822701618128E-2</v>
      </c>
      <c r="CJ294" s="4">
        <v>65.576153742584779</v>
      </c>
      <c r="CK294" s="4">
        <v>14.849907764548043</v>
      </c>
      <c r="CL294" s="4">
        <v>-6.3079777365491747</v>
      </c>
      <c r="CM294" s="4">
        <v>-8.9527027027026982</v>
      </c>
      <c r="CN294" s="4">
        <v>70.984353298016572</v>
      </c>
      <c r="CO294" s="4">
        <v>-14.472174411933448</v>
      </c>
      <c r="CP294" s="4">
        <v>-62.835820895522389</v>
      </c>
      <c r="CQ294" s="4">
        <v>13878.79185</v>
      </c>
      <c r="CR294" s="4">
        <v>0.34159602591083288</v>
      </c>
      <c r="CS294" s="4">
        <v>8.6562816276915339E-2</v>
      </c>
      <c r="CT294" s="4">
        <v>4.6090514507443281E-2</v>
      </c>
      <c r="CU294" s="4">
        <v>0.19780642678468346</v>
      </c>
      <c r="CV294" s="4">
        <v>0.52233254531126871</v>
      </c>
      <c r="CW294" s="4">
        <v>1.6354704951011105</v>
      </c>
      <c r="CX294" s="4">
        <v>1.2657315378426481</v>
      </c>
      <c r="CY294" s="4">
        <v>7.5762239457101312</v>
      </c>
      <c r="CZ294" s="4">
        <v>5.5656689611455601</v>
      </c>
      <c r="DA294" s="4">
        <v>1</v>
      </c>
      <c r="DB294" s="4">
        <v>1.8021617100670708</v>
      </c>
      <c r="DC294" s="4">
        <v>0.14849907764548045</v>
      </c>
    </row>
    <row r="295" spans="1:107" s="4" customFormat="1">
      <c r="A295" s="4">
        <v>294</v>
      </c>
      <c r="B295" s="4" t="s">
        <v>108</v>
      </c>
      <c r="C295" s="6">
        <v>42735</v>
      </c>
      <c r="D295" s="7">
        <v>2016</v>
      </c>
      <c r="E295" s="4">
        <v>0.73839999999999995</v>
      </c>
      <c r="F295" s="4">
        <v>42455</v>
      </c>
      <c r="G295" s="4">
        <v>20458</v>
      </c>
      <c r="H295" s="4">
        <v>4257</v>
      </c>
      <c r="I295" s="4">
        <v>134060</v>
      </c>
      <c r="J295" s="4">
        <v>61209</v>
      </c>
      <c r="K295" s="4">
        <v>879339</v>
      </c>
      <c r="L295" s="4">
        <v>124510</v>
      </c>
      <c r="M295" s="4">
        <v>5367</v>
      </c>
      <c r="N295" s="4">
        <v>24</v>
      </c>
      <c r="O295" s="4">
        <v>311167</v>
      </c>
      <c r="P295" s="4">
        <v>244133</v>
      </c>
      <c r="Q295" s="4">
        <v>62595</v>
      </c>
      <c r="R295" s="4">
        <v>555682</v>
      </c>
      <c r="S295" s="4">
        <v>307049</v>
      </c>
      <c r="T295" s="4" t="e">
        <v>#N/A</v>
      </c>
      <c r="U295" s="4">
        <v>15060</v>
      </c>
      <c r="V295" s="4">
        <v>421622</v>
      </c>
      <c r="W295" s="4">
        <v>-15060</v>
      </c>
      <c r="X295" s="4">
        <v>25037</v>
      </c>
      <c r="Y295" s="4">
        <v>13342</v>
      </c>
      <c r="Z295" s="4">
        <v>5845</v>
      </c>
      <c r="AA295" s="4">
        <v>9977</v>
      </c>
      <c r="AB295" s="4" t="e">
        <v>#N/A</v>
      </c>
      <c r="AC295" s="4">
        <v>149</v>
      </c>
      <c r="AD295" s="4">
        <v>11248</v>
      </c>
      <c r="AE295" s="4">
        <v>26.726600000000001</v>
      </c>
      <c r="AF295" s="4">
        <v>216292.8633</v>
      </c>
      <c r="AG295" s="4">
        <v>3498</v>
      </c>
      <c r="AH295" s="4">
        <v>1308</v>
      </c>
      <c r="AI295" s="4" t="e">
        <v>#N/A</v>
      </c>
      <c r="AJ295" s="4">
        <v>11248</v>
      </c>
      <c r="AK295" s="4" t="e">
        <v>#N/A</v>
      </c>
      <c r="AL295" s="4">
        <v>4317</v>
      </c>
      <c r="AM295" s="4">
        <v>-14095</v>
      </c>
      <c r="AN295" s="4">
        <v>0</v>
      </c>
      <c r="AO295" s="4">
        <v>4894</v>
      </c>
      <c r="AP295" s="4">
        <v>80407</v>
      </c>
      <c r="AQ295" s="4">
        <v>4.4442000000000004</v>
      </c>
      <c r="AR295" s="4">
        <v>11926</v>
      </c>
      <c r="AS295" s="4">
        <v>494473</v>
      </c>
      <c r="AT295" s="4">
        <v>244292</v>
      </c>
      <c r="AU295" s="4">
        <v>27.696100000000001</v>
      </c>
      <c r="AV295" s="4">
        <v>4692</v>
      </c>
      <c r="AW295" s="4" t="e">
        <v>#N/A</v>
      </c>
      <c r="AX295" s="4" t="e">
        <v>#N/A</v>
      </c>
      <c r="AY295" s="4">
        <v>11926</v>
      </c>
      <c r="AZ295" s="4">
        <v>11926</v>
      </c>
      <c r="BA295" s="4">
        <v>297446</v>
      </c>
      <c r="BB295" s="4">
        <v>39836</v>
      </c>
      <c r="BC295" s="4">
        <v>16941</v>
      </c>
      <c r="BD295" s="4">
        <v>-65188</v>
      </c>
      <c r="BE295" s="4">
        <v>24590</v>
      </c>
      <c r="BF295" s="8">
        <v>0.38847530956288229</v>
      </c>
      <c r="BG295" s="8">
        <v>7.1788751305385645E-2</v>
      </c>
      <c r="BH295" s="5">
        <v>3498</v>
      </c>
      <c r="BI295" s="4">
        <v>5.39</v>
      </c>
      <c r="BJ295" s="5">
        <v>13878.79185</v>
      </c>
      <c r="BK295" s="5">
        <v>13878.79185</v>
      </c>
      <c r="BL295" s="4">
        <v>2574.915</v>
      </c>
      <c r="BM295" s="5">
        <v>216292.8633</v>
      </c>
      <c r="BN295" s="5">
        <v>1</v>
      </c>
      <c r="BO295" s="4">
        <v>84</v>
      </c>
      <c r="BP295" s="4">
        <v>1</v>
      </c>
      <c r="BQ295" s="4" t="s">
        <v>73</v>
      </c>
      <c r="BR295" s="4">
        <v>1</v>
      </c>
      <c r="BS295" s="4">
        <v>244292</v>
      </c>
      <c r="BT295" s="4">
        <v>0.88538660005239633</v>
      </c>
      <c r="BU295" s="4">
        <v>1.129450118107526</v>
      </c>
      <c r="BV295" s="4">
        <v>0</v>
      </c>
      <c r="BW295" s="4">
        <v>1</v>
      </c>
      <c r="BX295" s="4">
        <v>2.1461915268084981</v>
      </c>
      <c r="BY295" s="4">
        <v>-0.38301111412598621</v>
      </c>
      <c r="BZ295" s="4">
        <v>4.5666072859937255E-2</v>
      </c>
      <c r="CA295" s="4">
        <v>-1.0772766057748839</v>
      </c>
      <c r="CB295" s="4">
        <v>1.1229426786348211</v>
      </c>
      <c r="CC295" s="4">
        <v>-8.9527027027026982</v>
      </c>
      <c r="CD295" s="4" t="s">
        <v>126</v>
      </c>
      <c r="CE295" s="4">
        <v>1</v>
      </c>
      <c r="CF295" s="4">
        <v>13.227951467165205</v>
      </c>
      <c r="CG295" s="4">
        <v>0.38923855730435752</v>
      </c>
      <c r="CH295" s="4">
        <v>0.112645361915628</v>
      </c>
      <c r="CI295" s="4">
        <v>4.8098006518390392E-2</v>
      </c>
      <c r="CJ295" s="4">
        <v>69.615272049540252</v>
      </c>
      <c r="CK295" s="4">
        <v>-14.472174411933448</v>
      </c>
      <c r="CL295" s="4">
        <v>-8.9527027027026982</v>
      </c>
      <c r="CM295" s="4">
        <v>70.984353298016572</v>
      </c>
      <c r="CN295" s="4">
        <v>7.0512820512820262</v>
      </c>
      <c r="CO295" s="4">
        <v>-62.835820895522389</v>
      </c>
      <c r="CP295" s="4">
        <v>66.385809312638571</v>
      </c>
      <c r="CQ295" s="4">
        <v>15243.496799999999</v>
      </c>
      <c r="CR295" s="4">
        <v>0.33671236426589307</v>
      </c>
      <c r="CS295" s="4">
        <v>8.4062467382423761E-2</v>
      </c>
      <c r="CT295" s="4">
        <v>-7.5537836803712954E-3</v>
      </c>
      <c r="CU295" s="4">
        <v>0.26726604004903964</v>
      </c>
      <c r="CV295" s="4">
        <v>0.38847530956288229</v>
      </c>
      <c r="CW295" s="4">
        <v>1.5824500343721768</v>
      </c>
      <c r="CX295" s="4">
        <v>1.2737502660750251</v>
      </c>
      <c r="CY295" s="4">
        <v>7.4358682391215938</v>
      </c>
      <c r="CZ295" s="4">
        <v>4.8818626889132677</v>
      </c>
      <c r="DA295" s="4">
        <v>1</v>
      </c>
      <c r="DB295" s="4">
        <v>1.8097502353044628</v>
      </c>
      <c r="DC295" s="4">
        <v>-0.14472174411933447</v>
      </c>
    </row>
    <row r="296" spans="1:107" s="4" customFormat="1">
      <c r="A296" s="4">
        <v>295</v>
      </c>
      <c r="B296" s="4" t="s">
        <v>108</v>
      </c>
      <c r="C296" s="6">
        <v>42369</v>
      </c>
      <c r="D296" s="7">
        <v>2015</v>
      </c>
      <c r="E296" s="4">
        <v>0.8931</v>
      </c>
      <c r="F296" s="4">
        <v>41362</v>
      </c>
      <c r="G296" s="4">
        <v>23564</v>
      </c>
      <c r="H296" s="4">
        <v>7165</v>
      </c>
      <c r="I296" s="4">
        <v>130689</v>
      </c>
      <c r="J296" s="4">
        <v>60755</v>
      </c>
      <c r="K296" s="4">
        <v>836055</v>
      </c>
      <c r="L296" s="4">
        <v>126620</v>
      </c>
      <c r="M296" s="4">
        <v>5719</v>
      </c>
      <c r="N296" s="4">
        <v>24</v>
      </c>
      <c r="O296" s="4">
        <v>314237</v>
      </c>
      <c r="P296" s="4">
        <v>245568</v>
      </c>
      <c r="Q296" s="4">
        <v>58305</v>
      </c>
      <c r="R296" s="4">
        <v>551320</v>
      </c>
      <c r="S296" s="4">
        <v>301656</v>
      </c>
      <c r="T296" s="4" t="e">
        <v>#N/A</v>
      </c>
      <c r="U296" s="4">
        <v>19343</v>
      </c>
      <c r="V296" s="4">
        <v>420631</v>
      </c>
      <c r="W296" s="4">
        <v>-19343</v>
      </c>
      <c r="X296" s="4">
        <v>26968</v>
      </c>
      <c r="Y296" s="4">
        <v>16138</v>
      </c>
      <c r="Z296" s="4">
        <v>2241</v>
      </c>
      <c r="AA296" s="4">
        <v>7625</v>
      </c>
      <c r="AB296" s="4">
        <v>0</v>
      </c>
      <c r="AC296" s="4">
        <v>0</v>
      </c>
      <c r="AD296" s="4">
        <v>9258</v>
      </c>
      <c r="AE296" s="4" t="e">
        <v>#N/A</v>
      </c>
      <c r="AF296" s="4">
        <v>233158.55679999999</v>
      </c>
      <c r="AG296" s="4">
        <v>4020</v>
      </c>
      <c r="AH296" s="4">
        <v>-1596</v>
      </c>
      <c r="AI296" s="4">
        <v>3457</v>
      </c>
      <c r="AJ296" s="4">
        <v>9258</v>
      </c>
      <c r="AK296" s="4" t="e">
        <v>#N/A</v>
      </c>
      <c r="AL296" s="4">
        <v>3916</v>
      </c>
      <c r="AM296" s="4">
        <v>-6425</v>
      </c>
      <c r="AN296" s="4">
        <v>0</v>
      </c>
      <c r="AO296" s="4">
        <v>2521</v>
      </c>
      <c r="AP296" s="4">
        <v>81019</v>
      </c>
      <c r="AQ296" s="4">
        <v>6.7370999999999999</v>
      </c>
      <c r="AR296" s="4">
        <v>13944</v>
      </c>
      <c r="AS296" s="4">
        <v>490565</v>
      </c>
      <c r="AT296" s="4">
        <v>245724</v>
      </c>
      <c r="AU296" s="4">
        <v>14.476699999999999</v>
      </c>
      <c r="AV296" s="4">
        <v>2436</v>
      </c>
      <c r="AW296" s="4">
        <v>15483</v>
      </c>
      <c r="AX296" s="4">
        <v>447</v>
      </c>
      <c r="AY296" s="4">
        <v>13944</v>
      </c>
      <c r="AZ296" s="4">
        <v>13944</v>
      </c>
      <c r="BA296" s="4">
        <v>297355</v>
      </c>
      <c r="BB296" s="4">
        <v>38586</v>
      </c>
      <c r="BC296" s="4">
        <v>16827</v>
      </c>
      <c r="BD296" s="4">
        <v>-62893</v>
      </c>
      <c r="BE296" s="4">
        <v>25396</v>
      </c>
      <c r="BF296" s="8">
        <v>0.41507701489796389</v>
      </c>
      <c r="BG296" s="8">
        <v>9.8585190796471017E-2</v>
      </c>
      <c r="BH296" s="5">
        <v>4020</v>
      </c>
      <c r="BI296" s="4">
        <v>5.92</v>
      </c>
      <c r="BJ296" s="5">
        <v>15243.496799999999</v>
      </c>
      <c r="BK296" s="5">
        <v>15243.496799999999</v>
      </c>
      <c r="BL296" s="4">
        <v>2574.915</v>
      </c>
      <c r="BM296" s="5">
        <v>233158.55679999999</v>
      </c>
      <c r="BN296" s="5">
        <v>1</v>
      </c>
      <c r="BO296" s="4">
        <v>90.550003000000004</v>
      </c>
      <c r="BP296" s="4">
        <v>1</v>
      </c>
      <c r="BQ296" s="4" t="s">
        <v>73</v>
      </c>
      <c r="BR296" s="4">
        <v>1</v>
      </c>
      <c r="BS296" s="4">
        <v>245724</v>
      </c>
      <c r="BT296" s="4">
        <v>0.94886359004411447</v>
      </c>
      <c r="BU296" s="4">
        <v>1.0538922670154391</v>
      </c>
      <c r="BV296" s="4">
        <v>1</v>
      </c>
      <c r="BW296" s="4">
        <v>0</v>
      </c>
      <c r="BX296" s="4">
        <v>2.5292026409344843</v>
      </c>
      <c r="BY296" s="4">
        <v>-4.3096006413994576</v>
      </c>
      <c r="BZ296" s="4">
        <v>-0.11335652903773526</v>
      </c>
      <c r="CA296" s="4">
        <v>-0.73606943605713082</v>
      </c>
      <c r="CB296" s="4">
        <v>0.62271290701939552</v>
      </c>
      <c r="CC296" s="4">
        <v>70.984353298016572</v>
      </c>
      <c r="CD296" s="4" t="s">
        <v>126</v>
      </c>
      <c r="CE296" s="4">
        <v>1</v>
      </c>
      <c r="CF296" s="4">
        <v>13.220070681808375</v>
      </c>
      <c r="CG296" s="4">
        <v>0.42290967310227273</v>
      </c>
      <c r="CH296" s="4">
        <v>0.10575527824131176</v>
      </c>
      <c r="CI296" s="4">
        <v>6.9091170805398061E-2</v>
      </c>
      <c r="CJ296" s="4">
        <v>65.380564237206684</v>
      </c>
      <c r="CK296" s="4">
        <v>-62.835820895522389</v>
      </c>
      <c r="CL296" s="4">
        <v>70.984353298016572</v>
      </c>
      <c r="CM296" s="4">
        <v>7.0512820512820262</v>
      </c>
      <c r="CN296" s="4">
        <v>27.868852459016423</v>
      </c>
      <c r="CO296" s="4">
        <v>66.385809312638571</v>
      </c>
      <c r="CP296" s="4">
        <v>-30.98910515362957</v>
      </c>
      <c r="CQ296" s="4">
        <v>8915.1413599999996</v>
      </c>
      <c r="CR296" s="4">
        <v>0.33542225930494085</v>
      </c>
      <c r="CS296" s="4">
        <v>8.8019661902343463E-2</v>
      </c>
      <c r="CT296" s="4">
        <v>2.6466489294311391E-2</v>
      </c>
      <c r="CU296" s="4">
        <v>-0.63308211027370087</v>
      </c>
      <c r="CV296" s="4">
        <v>0.41507701489796389</v>
      </c>
      <c r="CW296" s="4">
        <v>1.51646049481245</v>
      </c>
      <c r="CX296" s="4">
        <v>1.2788209535902069</v>
      </c>
      <c r="CY296" s="4">
        <v>6.9995274846432505</v>
      </c>
      <c r="CZ296" s="4">
        <v>5.6746593739317284</v>
      </c>
      <c r="DA296" s="4">
        <v>1</v>
      </c>
      <c r="DB296" s="4">
        <v>1.8276447343994484</v>
      </c>
      <c r="DC296" s="4">
        <v>-0.62835820895522387</v>
      </c>
    </row>
    <row r="297" spans="1:107" s="4" customFormat="1">
      <c r="A297" s="4">
        <v>296</v>
      </c>
      <c r="B297" s="4" t="s">
        <v>108</v>
      </c>
      <c r="C297" s="6">
        <v>42004</v>
      </c>
      <c r="D297" s="7">
        <v>2014</v>
      </c>
      <c r="E297" s="4">
        <v>1.0513999999999999</v>
      </c>
      <c r="F297" s="4">
        <v>42347</v>
      </c>
      <c r="G297" s="4">
        <v>19749</v>
      </c>
      <c r="H297" s="4">
        <v>16945</v>
      </c>
      <c r="I297" s="4">
        <v>123244</v>
      </c>
      <c r="J297" s="4">
        <v>58420</v>
      </c>
      <c r="K297" s="4">
        <v>789372</v>
      </c>
      <c r="L297" s="4">
        <v>137872</v>
      </c>
      <c r="M297" s="4">
        <v>1934</v>
      </c>
      <c r="N297" s="4">
        <v>25</v>
      </c>
      <c r="O297" s="4">
        <v>322258</v>
      </c>
      <c r="P297" s="4">
        <v>240235</v>
      </c>
      <c r="Q297" s="4">
        <v>52142</v>
      </c>
      <c r="R297" s="4">
        <v>548634</v>
      </c>
      <c r="S297" s="4">
        <v>303407</v>
      </c>
      <c r="T297" s="4" t="e">
        <v>#N/A</v>
      </c>
      <c r="U297" s="4">
        <v>21509</v>
      </c>
      <c r="V297" s="4">
        <v>425390</v>
      </c>
      <c r="W297" s="4">
        <v>-21509</v>
      </c>
      <c r="X297" s="4">
        <v>29581</v>
      </c>
      <c r="Y297" s="4">
        <v>14995</v>
      </c>
      <c r="Z297" s="4">
        <v>3414</v>
      </c>
      <c r="AA297" s="4">
        <v>8072</v>
      </c>
      <c r="AB297" s="4" t="e">
        <v>#N/A</v>
      </c>
      <c r="AC297" s="4">
        <v>0</v>
      </c>
      <c r="AD297" s="4">
        <v>7612</v>
      </c>
      <c r="AE297" s="4">
        <v>1018.2243</v>
      </c>
      <c r="AF297" s="4">
        <v>232247.47010000001</v>
      </c>
      <c r="AG297" s="4">
        <v>-2030</v>
      </c>
      <c r="AH297" s="4">
        <v>2179</v>
      </c>
      <c r="AI297" s="4">
        <v>3830</v>
      </c>
      <c r="AJ297" s="4">
        <v>7612</v>
      </c>
      <c r="AK297" s="4" t="e">
        <v>#N/A</v>
      </c>
      <c r="AL297" s="4">
        <v>4076</v>
      </c>
      <c r="AM297" s="4">
        <v>3698</v>
      </c>
      <c r="AN297" s="4">
        <v>0</v>
      </c>
      <c r="AO297" s="4">
        <v>214</v>
      </c>
      <c r="AP297" s="4">
        <v>78930</v>
      </c>
      <c r="AQ297" s="4">
        <v>5.0564</v>
      </c>
      <c r="AR297" s="4">
        <v>12895</v>
      </c>
      <c r="AS297" s="4">
        <v>490214</v>
      </c>
      <c r="AT297" s="4">
        <v>241126</v>
      </c>
      <c r="AU297" s="4">
        <v>35.360199999999999</v>
      </c>
      <c r="AV297" s="4">
        <v>7211</v>
      </c>
      <c r="AW297" s="4">
        <v>15519</v>
      </c>
      <c r="AX297" s="4">
        <v>287</v>
      </c>
      <c r="AY297" s="4">
        <v>37520</v>
      </c>
      <c r="AZ297" s="4">
        <v>37520</v>
      </c>
      <c r="BA297" s="4">
        <v>298937</v>
      </c>
      <c r="BB297" s="4">
        <v>39994</v>
      </c>
      <c r="BC297" s="4">
        <v>20393</v>
      </c>
      <c r="BD297" s="4">
        <v>-46311</v>
      </c>
      <c r="BE297" s="4">
        <v>22607</v>
      </c>
      <c r="BF297" s="8">
        <v>0.49678686183505893</v>
      </c>
      <c r="BG297" s="8">
        <v>0.15318392781798709</v>
      </c>
      <c r="BH297" s="5">
        <v>-1814</v>
      </c>
      <c r="BI297" s="4">
        <v>3.34</v>
      </c>
      <c r="BJ297" s="5">
        <v>8915.1413599999996</v>
      </c>
      <c r="BK297" s="5">
        <v>8915.1413599999996</v>
      </c>
      <c r="BL297" s="4">
        <v>2669.2040000000002</v>
      </c>
      <c r="BM297" s="5">
        <v>232247.47010000001</v>
      </c>
      <c r="BN297" s="5">
        <v>1</v>
      </c>
      <c r="BO297" s="4">
        <v>87.010002</v>
      </c>
      <c r="BP297" s="4">
        <v>1</v>
      </c>
      <c r="BQ297" s="4" t="s">
        <v>73</v>
      </c>
      <c r="BR297" s="4">
        <v>1</v>
      </c>
      <c r="BS297" s="4">
        <v>241126</v>
      </c>
      <c r="BT297" s="4">
        <v>0.96317887784809608</v>
      </c>
      <c r="BU297" s="4">
        <v>1.0382287475345893</v>
      </c>
      <c r="BV297" s="4">
        <v>1</v>
      </c>
      <c r="BW297" s="4">
        <v>0</v>
      </c>
      <c r="BX297" s="4">
        <v>6.8388032823339424</v>
      </c>
      <c r="BY297" s="4">
        <v>2.8189948070446231</v>
      </c>
      <c r="BZ297" s="4">
        <v>-1.4646367372739018</v>
      </c>
      <c r="CA297" s="4">
        <v>-3.8021283206671357</v>
      </c>
      <c r="CB297" s="4">
        <v>2.3374915833932342</v>
      </c>
      <c r="CC297" s="4">
        <v>7.0512820512820262</v>
      </c>
      <c r="CD297" s="4" t="s">
        <v>126</v>
      </c>
      <c r="CE297" s="4">
        <v>0.23761037739872068</v>
      </c>
      <c r="CF297" s="4">
        <v>13.215186831503964</v>
      </c>
      <c r="CG297" s="4">
        <v>0.42331945409582344</v>
      </c>
      <c r="CH297" s="4">
        <v>9.5039680369791157E-2</v>
      </c>
      <c r="CI297" s="4">
        <v>0.10567539697994797</v>
      </c>
      <c r="CJ297" s="4">
        <v>97.980136230871551</v>
      </c>
      <c r="CK297" s="4">
        <v>66.385809312638571</v>
      </c>
      <c r="CL297" s="4">
        <v>7.0512820512820262</v>
      </c>
      <c r="CM297" s="4">
        <v>27.868852459016423</v>
      </c>
      <c r="CN297" s="4">
        <v>-52.919029965389484</v>
      </c>
      <c r="CO297" s="4">
        <v>-30.98910515362957</v>
      </c>
      <c r="CP297" s="4">
        <v>-29.333910034602074</v>
      </c>
      <c r="CQ297" s="4">
        <v>8327.9164800000017</v>
      </c>
      <c r="CR297" s="4">
        <v>0.34634018307286824</v>
      </c>
      <c r="CS297" s="4">
        <v>0.10807204803202135</v>
      </c>
      <c r="CT297" s="4">
        <v>0.35110152518872284</v>
      </c>
      <c r="CU297" s="4">
        <v>10.182242990654206</v>
      </c>
      <c r="CV297" s="4">
        <v>0.49678686183505893</v>
      </c>
      <c r="CW297" s="4">
        <v>1.4387952624153808</v>
      </c>
      <c r="CX297" s="4">
        <v>1.3364713884027437</v>
      </c>
      <c r="CY297" s="4">
        <v>7.6555491661874644</v>
      </c>
      <c r="CZ297" s="4">
        <v>15.560329454310196</v>
      </c>
      <c r="DA297" s="4">
        <v>1</v>
      </c>
      <c r="DB297" s="4">
        <v>1.8082443714218854</v>
      </c>
      <c r="DC297" s="4">
        <v>0.66385809312638577</v>
      </c>
    </row>
    <row r="298" spans="1:107" s="4" customFormat="1">
      <c r="A298" s="4">
        <v>297</v>
      </c>
      <c r="B298" s="4" t="s">
        <v>108</v>
      </c>
      <c r="C298" s="6">
        <v>41639</v>
      </c>
      <c r="D298" s="7">
        <v>2013</v>
      </c>
      <c r="E298" s="4">
        <v>0.71719999999999995</v>
      </c>
      <c r="F298" s="4">
        <v>37222</v>
      </c>
      <c r="G298" s="4">
        <v>16374</v>
      </c>
      <c r="H298" s="4">
        <v>7960</v>
      </c>
      <c r="I298" s="4">
        <v>133910</v>
      </c>
      <c r="J298" s="4">
        <v>64346</v>
      </c>
      <c r="K298" s="4">
        <v>755011</v>
      </c>
      <c r="L298" s="4">
        <v>184600</v>
      </c>
      <c r="M298" s="4">
        <v>1966</v>
      </c>
      <c r="N298" s="4">
        <v>25</v>
      </c>
      <c r="O298" s="4">
        <v>262967</v>
      </c>
      <c r="P298" s="4">
        <v>194642</v>
      </c>
      <c r="Q298" s="4">
        <v>33209</v>
      </c>
      <c r="R298" s="4">
        <v>560972</v>
      </c>
      <c r="S298" s="4">
        <v>361216</v>
      </c>
      <c r="T298" s="4" t="e">
        <v>#N/A</v>
      </c>
      <c r="U298" s="4">
        <v>22661</v>
      </c>
      <c r="V298" s="4">
        <v>427062</v>
      </c>
      <c r="W298" s="4">
        <v>-22661</v>
      </c>
      <c r="X298" s="4">
        <v>22379</v>
      </c>
      <c r="Y298" s="4">
        <v>18698</v>
      </c>
      <c r="Z298" s="4">
        <v>742</v>
      </c>
      <c r="AA298" s="4">
        <v>-282</v>
      </c>
      <c r="AB298" s="4" t="e">
        <v>#N/A</v>
      </c>
      <c r="AC298" s="4">
        <v>11213</v>
      </c>
      <c r="AD298" s="4">
        <v>7713</v>
      </c>
      <c r="AE298" s="4">
        <v>47.8538</v>
      </c>
      <c r="AF298" s="4">
        <v>295214.00060000003</v>
      </c>
      <c r="AG298" s="4">
        <v>2133</v>
      </c>
      <c r="AH298" s="4">
        <v>2252</v>
      </c>
      <c r="AI298" s="4">
        <v>3363</v>
      </c>
      <c r="AJ298" s="4">
        <v>7713</v>
      </c>
      <c r="AK298" s="4" t="e">
        <v>#N/A</v>
      </c>
      <c r="AL298" s="4">
        <v>3359</v>
      </c>
      <c r="AM298" s="4">
        <v>2000</v>
      </c>
      <c r="AN298" s="4">
        <v>0</v>
      </c>
      <c r="AO298" s="4">
        <v>4706</v>
      </c>
      <c r="AP298" s="4">
        <v>58419</v>
      </c>
      <c r="AQ298" s="4">
        <v>9.0155999999999992</v>
      </c>
      <c r="AR298" s="4">
        <v>25948</v>
      </c>
      <c r="AS298" s="4">
        <v>496626</v>
      </c>
      <c r="AT298" s="4">
        <v>196372</v>
      </c>
      <c r="AU298" s="4">
        <v>24.311800000000002</v>
      </c>
      <c r="AV298" s="4">
        <v>8479</v>
      </c>
      <c r="AW298" s="4">
        <v>14252</v>
      </c>
      <c r="AX298" s="4">
        <v>449</v>
      </c>
      <c r="AY298" s="4">
        <v>22550</v>
      </c>
      <c r="AZ298" s="4">
        <v>22550</v>
      </c>
      <c r="BA298" s="4">
        <v>272229</v>
      </c>
      <c r="BB298" s="4">
        <v>44186</v>
      </c>
      <c r="BC298" s="4">
        <v>34876</v>
      </c>
      <c r="BD298" s="4">
        <v>21840</v>
      </c>
      <c r="BE298" s="4">
        <v>26411</v>
      </c>
      <c r="BF298" s="8">
        <v>0.3520872227615563</v>
      </c>
      <c r="BG298" s="8">
        <v>7.412441191845269E-2</v>
      </c>
      <c r="BH298" s="5">
        <v>-422</v>
      </c>
      <c r="BI298" s="4">
        <v>3.12</v>
      </c>
      <c r="BJ298" s="5">
        <v>8327.9164800000017</v>
      </c>
      <c r="BK298" s="5">
        <v>8327.9164800000017</v>
      </c>
      <c r="BL298" s="4">
        <v>2669.2040000000002</v>
      </c>
      <c r="BM298" s="5">
        <v>295214.00060000003</v>
      </c>
      <c r="BN298" s="5">
        <v>1</v>
      </c>
      <c r="BO298" s="4">
        <v>110.980003</v>
      </c>
      <c r="BP298" s="4">
        <v>1</v>
      </c>
      <c r="BQ298" s="4" t="s">
        <v>73</v>
      </c>
      <c r="BR298" s="4">
        <v>1</v>
      </c>
      <c r="BS298" s="4">
        <v>196372</v>
      </c>
      <c r="BT298" s="4">
        <v>1.5033406015114172</v>
      </c>
      <c r="BU298" s="4">
        <v>0.66518525408987661</v>
      </c>
      <c r="BV298" s="4">
        <v>1</v>
      </c>
      <c r="BW298" s="4">
        <v>0</v>
      </c>
      <c r="BX298" s="4">
        <v>4.0198084752893193</v>
      </c>
      <c r="BY298" s="4">
        <v>-1.7412239829698173</v>
      </c>
      <c r="BZ298" s="4">
        <v>-0.6245389828269402</v>
      </c>
      <c r="CA298" s="4" t="e">
        <v>#N/A</v>
      </c>
      <c r="CB298" s="4" t="e">
        <v>#N/A</v>
      </c>
      <c r="CC298" s="4">
        <v>27.868852459016423</v>
      </c>
      <c r="CD298" s="4" t="s">
        <v>126</v>
      </c>
      <c r="CE298" s="4">
        <v>0.36930893481152999</v>
      </c>
      <c r="CF298" s="4">
        <v>13.237426272385804</v>
      </c>
      <c r="CG298" s="4">
        <v>0.52806248427303326</v>
      </c>
      <c r="CH298" s="4">
        <v>5.919903310682173E-2</v>
      </c>
      <c r="CI298" s="4">
        <v>0.10785389880551299</v>
      </c>
      <c r="CJ298" s="4">
        <v>107.59314409642636</v>
      </c>
      <c r="CK298" s="4">
        <v>-30.98910515362957</v>
      </c>
      <c r="CL298" s="4">
        <v>27.868852459016423</v>
      </c>
      <c r="CM298" s="4">
        <v>-52.919029965389484</v>
      </c>
      <c r="CN298" s="4" t="e">
        <v>#DIV/0!</v>
      </c>
      <c r="CO298" s="4">
        <v>-29.333910034602074</v>
      </c>
      <c r="CP298" s="4" t="e">
        <v>#DIV/0!</v>
      </c>
      <c r="CQ298" s="4">
        <v>6512.8577599999999</v>
      </c>
      <c r="CR298" s="4">
        <v>0.38827071582895401</v>
      </c>
      <c r="CS298" s="4">
        <v>8.0542344359433263E-2</v>
      </c>
      <c r="CT298" s="4">
        <v>3.122683142100624E-2</v>
      </c>
      <c r="CU298" s="4">
        <v>0.47853803654908628</v>
      </c>
      <c r="CV298" s="4">
        <v>0.3520872227615563</v>
      </c>
      <c r="CW298" s="4">
        <v>1.3458978344730219</v>
      </c>
      <c r="CX298" s="4">
        <v>1.3391267594158027</v>
      </c>
      <c r="CY298" s="4">
        <v>7.9455151262731434</v>
      </c>
      <c r="CZ298" s="4">
        <v>11.483307192471431</v>
      </c>
      <c r="DA298" s="4">
        <v>1</v>
      </c>
      <c r="DB298" s="4">
        <v>1.5530098334514528</v>
      </c>
      <c r="DC298" s="4">
        <v>-0.30989105153629576</v>
      </c>
    </row>
    <row r="299" spans="1:107" s="4" customFormat="1">
      <c r="A299" s="4">
        <v>298</v>
      </c>
      <c r="B299" s="4" t="s">
        <v>108</v>
      </c>
      <c r="C299" s="6">
        <v>41274</v>
      </c>
      <c r="D299" s="7">
        <v>2012</v>
      </c>
      <c r="E299" s="4">
        <v>0.75390000000000001</v>
      </c>
      <c r="F299" s="4">
        <v>32409</v>
      </c>
      <c r="G299" s="4">
        <v>31963</v>
      </c>
      <c r="H299" s="4">
        <v>13629</v>
      </c>
      <c r="I299" s="4">
        <v>137142</v>
      </c>
      <c r="J299" s="4">
        <v>88329</v>
      </c>
      <c r="K299" s="4">
        <v>816064</v>
      </c>
      <c r="L299" s="4">
        <v>152874</v>
      </c>
      <c r="M299" s="4">
        <v>3492</v>
      </c>
      <c r="N299" s="4">
        <v>25</v>
      </c>
      <c r="O299" s="4">
        <v>266607</v>
      </c>
      <c r="P299" s="4">
        <v>231785</v>
      </c>
      <c r="Q299" s="4">
        <v>65016</v>
      </c>
      <c r="R299" s="4">
        <v>567190</v>
      </c>
      <c r="S299" s="4">
        <v>328358</v>
      </c>
      <c r="T299" s="4" t="e">
        <v>#N/A</v>
      </c>
      <c r="U299" s="4">
        <v>30205</v>
      </c>
      <c r="V299" s="4">
        <v>430048</v>
      </c>
      <c r="W299" s="4">
        <v>-30205</v>
      </c>
      <c r="X299" s="4">
        <v>22815</v>
      </c>
      <c r="Y299" s="4">
        <v>16799</v>
      </c>
      <c r="Z299" s="4">
        <v>1502</v>
      </c>
      <c r="AA299" s="4">
        <v>-7390</v>
      </c>
      <c r="AB299" s="4" t="e">
        <v>#N/A</v>
      </c>
      <c r="AC299" s="4">
        <v>3606</v>
      </c>
      <c r="AD299" s="4">
        <v>6245</v>
      </c>
      <c r="AE299" s="4">
        <v>39.6843</v>
      </c>
      <c r="AF299" s="4">
        <v>320704.90210000001</v>
      </c>
      <c r="AG299" s="4">
        <v>3837</v>
      </c>
      <c r="AH299" s="4">
        <v>2791</v>
      </c>
      <c r="AI299" s="4">
        <v>2954</v>
      </c>
      <c r="AJ299" s="4">
        <v>6245</v>
      </c>
      <c r="AK299" s="4" t="e">
        <v>#N/A</v>
      </c>
      <c r="AL299" s="4">
        <v>2606</v>
      </c>
      <c r="AM299" s="4">
        <v>11407</v>
      </c>
      <c r="AN299" s="4">
        <v>0</v>
      </c>
      <c r="AO299" s="4">
        <v>7033</v>
      </c>
      <c r="AP299" s="4">
        <v>56650</v>
      </c>
      <c r="AQ299" s="4">
        <v>11.4117</v>
      </c>
      <c r="AR299" s="4">
        <v>33051</v>
      </c>
      <c r="AS299" s="4">
        <v>478861</v>
      </c>
      <c r="AT299" s="4">
        <v>236201</v>
      </c>
      <c r="AU299" s="4">
        <v>24.680299999999999</v>
      </c>
      <c r="AV299" s="4">
        <v>11002</v>
      </c>
      <c r="AW299" s="4">
        <v>15082</v>
      </c>
      <c r="AX299" s="4">
        <v>525</v>
      </c>
      <c r="AY299" s="4">
        <v>32676</v>
      </c>
      <c r="AZ299" s="4">
        <v>32676</v>
      </c>
      <c r="BA299" s="4">
        <v>295341</v>
      </c>
      <c r="BB299" s="4">
        <v>52480</v>
      </c>
      <c r="BC299" s="4">
        <v>44578</v>
      </c>
      <c r="BD299" s="4">
        <v>-70473</v>
      </c>
      <c r="BE299" s="4">
        <v>23044</v>
      </c>
      <c r="BF299" s="8">
        <v>0.36115850724067028</v>
      </c>
      <c r="BG299" s="8">
        <v>0.12484140525878287</v>
      </c>
      <c r="BH299" s="5">
        <v>3462</v>
      </c>
      <c r="BI299" s="4">
        <v>2.44</v>
      </c>
      <c r="BJ299" s="5">
        <v>6512.8577599999999</v>
      </c>
      <c r="BK299" s="5">
        <v>6512.8577599999999</v>
      </c>
      <c r="BL299" s="4">
        <v>2669.2040000000002</v>
      </c>
      <c r="BM299" s="5">
        <v>320704.90210000001</v>
      </c>
      <c r="BN299" s="5">
        <v>1</v>
      </c>
      <c r="BO299" s="4">
        <v>120.400002</v>
      </c>
      <c r="BP299" s="4">
        <v>1</v>
      </c>
      <c r="BQ299" s="4" t="s">
        <v>73</v>
      </c>
      <c r="BR299" s="4">
        <v>1</v>
      </c>
      <c r="BS299" s="4">
        <v>236201</v>
      </c>
      <c r="BT299" s="4">
        <v>1.3577626771266844</v>
      </c>
      <c r="BU299" s="4">
        <v>0.73650573612482362</v>
      </c>
      <c r="BV299" s="4">
        <v>0</v>
      </c>
      <c r="BW299" s="4">
        <v>1</v>
      </c>
      <c r="BX299" s="4">
        <v>5.7610324582591366</v>
      </c>
      <c r="BY299" s="4">
        <v>-3.2859791322461982</v>
      </c>
      <c r="BZ299" s="4">
        <v>-1.0772766057748839</v>
      </c>
      <c r="CA299" s="4" t="e">
        <v>#N/A</v>
      </c>
      <c r="CB299" s="4" t="e">
        <v>#N/A</v>
      </c>
      <c r="CC299" s="4">
        <v>-52.919029965389484</v>
      </c>
      <c r="CD299" s="4" t="s">
        <v>126</v>
      </c>
      <c r="CE299" s="4">
        <v>0.19931624923491248</v>
      </c>
      <c r="CF299" s="4">
        <v>13.248449623579193</v>
      </c>
      <c r="CG299" s="4">
        <v>0.56660407788996292</v>
      </c>
      <c r="CH299" s="4">
        <v>0.11462825508207126</v>
      </c>
      <c r="CI299" s="4">
        <v>0.10024235253210274</v>
      </c>
      <c r="CJ299" s="4">
        <v>97.002341405038521</v>
      </c>
      <c r="CK299" s="4">
        <v>-29.333910034602074</v>
      </c>
      <c r="CL299" s="4">
        <v>-52.919029965389484</v>
      </c>
      <c r="CM299" s="4" t="e">
        <v>#DIV/0!</v>
      </c>
      <c r="CN299" s="4" t="e">
        <v>#DIV/0!</v>
      </c>
      <c r="CO299" s="4" t="e">
        <v>#DIV/0!</v>
      </c>
      <c r="CP299" s="4" t="e">
        <v>#DIV/0!</v>
      </c>
      <c r="CQ299" s="4">
        <v>13833.312599999999</v>
      </c>
      <c r="CR299" s="4">
        <v>0.38415698443202456</v>
      </c>
      <c r="CS299" s="4">
        <v>8.1168567852042531E-2</v>
      </c>
      <c r="CT299" s="4">
        <v>-0.27886757386356409</v>
      </c>
      <c r="CU299" s="4">
        <v>0.39684345229631734</v>
      </c>
      <c r="CV299" s="4">
        <v>0.36115850724067028</v>
      </c>
      <c r="CW299" s="4">
        <v>1.4387841816675189</v>
      </c>
      <c r="CX299" s="4">
        <v>1.128729344922333</v>
      </c>
      <c r="CY299" s="4">
        <v>8.8639559104322174</v>
      </c>
      <c r="CZ299" s="4">
        <v>13.833980381116085</v>
      </c>
      <c r="DA299" s="4">
        <v>0</v>
      </c>
      <c r="DB299" s="4">
        <v>1.7273524628606582</v>
      </c>
      <c r="DC299" s="4">
        <v>-0.29333910034602079</v>
      </c>
    </row>
    <row r="300" spans="1:107" s="4" customFormat="1">
      <c r="A300" s="4">
        <v>299</v>
      </c>
      <c r="B300" s="4" t="s">
        <v>108</v>
      </c>
      <c r="C300" s="6">
        <v>40908</v>
      </c>
      <c r="D300" s="7">
        <v>2011</v>
      </c>
      <c r="E300" s="4">
        <v>0.82020000000000004</v>
      </c>
      <c r="F300" s="4">
        <v>26084</v>
      </c>
      <c r="G300" s="4">
        <v>14326</v>
      </c>
      <c r="H300" s="4">
        <v>7177</v>
      </c>
      <c r="I300" s="4">
        <v>124481</v>
      </c>
      <c r="J300" s="4">
        <v>68187</v>
      </c>
      <c r="K300" s="4">
        <v>680983</v>
      </c>
      <c r="L300" s="4">
        <v>84527</v>
      </c>
      <c r="M300" s="4">
        <v>3926</v>
      </c>
      <c r="N300" s="4">
        <v>25</v>
      </c>
      <c r="O300" s="4">
        <v>251752</v>
      </c>
      <c r="P300" s="4">
        <v>226609</v>
      </c>
      <c r="Q300" s="4">
        <v>78939</v>
      </c>
      <c r="R300" s="4">
        <v>511108</v>
      </c>
      <c r="S300" s="4">
        <v>243182</v>
      </c>
      <c r="T300" s="4" t="e">
        <v>#N/A</v>
      </c>
      <c r="U300" s="4">
        <v>41836</v>
      </c>
      <c r="V300" s="4">
        <v>386627</v>
      </c>
      <c r="W300" s="4">
        <v>-41836</v>
      </c>
      <c r="X300" s="4">
        <v>23678</v>
      </c>
      <c r="Y300" s="4">
        <v>12623</v>
      </c>
      <c r="Z300" s="4">
        <v>733</v>
      </c>
      <c r="AA300" s="4">
        <v>-18158</v>
      </c>
      <c r="AB300" s="4" t="e">
        <v>#N/A</v>
      </c>
      <c r="AC300" s="4">
        <v>1754</v>
      </c>
      <c r="AD300" s="4">
        <v>19568</v>
      </c>
      <c r="AE300" s="4">
        <v>11.9833</v>
      </c>
      <c r="AF300" s="4">
        <v>448434.83470000001</v>
      </c>
      <c r="AG300" s="4">
        <v>16689</v>
      </c>
      <c r="AH300" s="4">
        <v>2270</v>
      </c>
      <c r="AI300" s="4">
        <v>2695</v>
      </c>
      <c r="AJ300" s="4">
        <v>19568</v>
      </c>
      <c r="AK300" s="4" t="e">
        <v>#N/A</v>
      </c>
      <c r="AL300" s="4">
        <v>7787</v>
      </c>
      <c r="AM300" s="4">
        <v>19185</v>
      </c>
      <c r="AN300" s="4">
        <v>0</v>
      </c>
      <c r="AO300" s="4">
        <v>18943</v>
      </c>
      <c r="AP300" s="4">
        <v>78557</v>
      </c>
      <c r="AQ300" s="4">
        <v>19.264500000000002</v>
      </c>
      <c r="AR300" s="4">
        <v>46240</v>
      </c>
      <c r="AS300" s="4">
        <v>442921</v>
      </c>
      <c r="AT300" s="4">
        <v>260114</v>
      </c>
      <c r="AU300" s="4">
        <v>19.209499999999998</v>
      </c>
      <c r="AV300" s="4">
        <v>10954</v>
      </c>
      <c r="AW300" s="4">
        <v>12473</v>
      </c>
      <c r="AX300" s="4">
        <v>-170</v>
      </c>
      <c r="AY300" s="4">
        <v>46240</v>
      </c>
      <c r="AZ300" s="4">
        <v>46240</v>
      </c>
      <c r="BA300" s="4">
        <v>296015</v>
      </c>
      <c r="BB300" s="4">
        <v>63668</v>
      </c>
      <c r="BC300" s="4">
        <v>57024</v>
      </c>
      <c r="BD300" s="4">
        <v>-72647</v>
      </c>
      <c r="BE300" s="4">
        <v>32191</v>
      </c>
      <c r="BF300" s="8">
        <v>0.29873635333906379</v>
      </c>
      <c r="BG300" s="8">
        <v>8.9194334878415174E-2</v>
      </c>
      <c r="BH300" s="5">
        <v>16689</v>
      </c>
      <c r="BI300" s="4">
        <v>4.7</v>
      </c>
      <c r="BJ300" s="5">
        <v>13833.312599999999</v>
      </c>
      <c r="BK300" s="5">
        <v>13833.312599999999</v>
      </c>
      <c r="BL300" s="4">
        <v>2943.2579999999998</v>
      </c>
      <c r="BM300" s="5">
        <v>448434.83470000001</v>
      </c>
      <c r="BN300" s="5">
        <v>1</v>
      </c>
      <c r="BO300" s="4">
        <v>152</v>
      </c>
      <c r="BP300" s="4">
        <v>1</v>
      </c>
      <c r="BQ300" s="4" t="s">
        <v>73</v>
      </c>
      <c r="BR300" s="4">
        <v>1</v>
      </c>
      <c r="BS300" s="4">
        <v>260114</v>
      </c>
      <c r="BT300" s="4">
        <v>1.7239934594062603</v>
      </c>
      <c r="BU300" s="4">
        <v>0.58004860432846295</v>
      </c>
      <c r="BV300" s="4" t="e">
        <v>#N/A</v>
      </c>
      <c r="BW300" s="4" t="e">
        <v>#N/A</v>
      </c>
      <c r="BX300" s="4">
        <v>9.0470115905053348</v>
      </c>
      <c r="BY300" s="4">
        <v>-6.3791818467853929</v>
      </c>
      <c r="BZ300" s="4">
        <v>-0.73606943605713082</v>
      </c>
      <c r="CA300" s="4" t="e">
        <v>#N/A</v>
      </c>
      <c r="CB300" s="4" t="e">
        <v>#N/A</v>
      </c>
      <c r="CC300" s="4" t="e">
        <v>#DIV/0!</v>
      </c>
      <c r="CD300" s="4" t="e">
        <v>#N/A</v>
      </c>
      <c r="CE300" s="4">
        <v>0.2991633347750865</v>
      </c>
      <c r="CF300" s="4">
        <v>13.144336197148057</v>
      </c>
      <c r="CG300" s="4">
        <v>0.87530466359360437</v>
      </c>
      <c r="CH300" s="4">
        <v>0.15444680967623281</v>
      </c>
      <c r="CI300" s="4">
        <v>0.10334013703188398</v>
      </c>
      <c r="CJ300" s="4">
        <v>87.092110485771258</v>
      </c>
      <c r="CK300" s="4" t="e">
        <v>#DIV/0!</v>
      </c>
      <c r="CL300" s="4" t="e">
        <v>#DIV/0!</v>
      </c>
      <c r="CM300" s="4" t="e">
        <v>#DIV/0!</v>
      </c>
      <c r="CN300" s="4" t="e">
        <v>#DIV/0!</v>
      </c>
      <c r="CO300" s="4" t="e">
        <v>#DIV/0!</v>
      </c>
      <c r="CP300" s="4" t="e">
        <v>#DIV/0!</v>
      </c>
      <c r="CQ300" s="4" t="e">
        <v>#DIV/0!</v>
      </c>
      <c r="CR300" s="4">
        <v>0.31982672938009188</v>
      </c>
      <c r="CS300" s="4">
        <v>6.5076265681617187E-2</v>
      </c>
      <c r="CT300" s="4" t="e">
        <v>#N/A</v>
      </c>
      <c r="CU300" s="4">
        <v>0.11983318376181175</v>
      </c>
      <c r="CV300" s="4">
        <v>0.29873635333906379</v>
      </c>
      <c r="CW300" s="4">
        <v>1.3323661535331084</v>
      </c>
      <c r="CX300" s="4">
        <v>0.96785255695579631</v>
      </c>
      <c r="CY300" s="4">
        <v>4.8550526544686399</v>
      </c>
      <c r="CZ300" s="4">
        <v>17.776820932360426</v>
      </c>
      <c r="DA300" s="4">
        <v>0</v>
      </c>
      <c r="DB300" s="4">
        <v>2.1017509519619049</v>
      </c>
      <c r="DC300" s="4">
        <v>-0.80617796710012712</v>
      </c>
    </row>
    <row r="301" spans="1:107" s="4" customFormat="1">
      <c r="A301" s="4">
        <v>300</v>
      </c>
      <c r="B301" s="4" t="s">
        <v>109</v>
      </c>
      <c r="C301" s="6">
        <v>44561</v>
      </c>
      <c r="D301" s="7">
        <v>2021</v>
      </c>
      <c r="E301" s="4">
        <v>1.1244000000000001</v>
      </c>
      <c r="F301" s="4">
        <v>68352.898151999994</v>
      </c>
      <c r="G301" s="4">
        <v>66281.598207999996</v>
      </c>
      <c r="H301" s="4">
        <v>146618.44603600001</v>
      </c>
      <c r="I301" s="4">
        <v>339693.19081599999</v>
      </c>
      <c r="J301" s="4">
        <v>178353.72017799999</v>
      </c>
      <c r="K301" s="4">
        <v>1295228.2399820001</v>
      </c>
      <c r="L301" s="4">
        <v>357965.01532200002</v>
      </c>
      <c r="M301" s="4">
        <v>12353.824666</v>
      </c>
      <c r="N301" s="4">
        <v>0</v>
      </c>
      <c r="O301" s="4">
        <v>91063.222538000002</v>
      </c>
      <c r="P301" s="4">
        <v>-400500.639172</v>
      </c>
      <c r="Q301" s="4">
        <v>140108.64621199999</v>
      </c>
      <c r="R301" s="4">
        <v>1546521.308188</v>
      </c>
      <c r="S301" s="4">
        <v>768008.42923599994</v>
      </c>
      <c r="T301" s="4">
        <v>0</v>
      </c>
      <c r="U301" s="4">
        <v>45938.473758</v>
      </c>
      <c r="V301" s="4">
        <v>1206828.1173719999</v>
      </c>
      <c r="W301" s="4">
        <v>-45938.473758</v>
      </c>
      <c r="X301" s="4">
        <v>24781.624329999999</v>
      </c>
      <c r="Y301" s="4">
        <v>20639.024441999998</v>
      </c>
      <c r="Z301" s="4">
        <v>295.899992</v>
      </c>
      <c r="AA301" s="4">
        <v>-21156.849428000001</v>
      </c>
      <c r="AB301" s="4" t="e">
        <v>#N/A</v>
      </c>
      <c r="AC301" s="4">
        <v>0</v>
      </c>
      <c r="AD301" s="4">
        <v>84109.572725999999</v>
      </c>
      <c r="AE301" s="4">
        <v>1364.5354156082001</v>
      </c>
      <c r="AF301" s="4" t="e">
        <v>#N/A</v>
      </c>
      <c r="AG301" s="4">
        <v>89287.822585999995</v>
      </c>
      <c r="AH301" s="4">
        <v>20195.174454</v>
      </c>
      <c r="AI301" s="4">
        <v>13759.349628</v>
      </c>
      <c r="AJ301" s="4">
        <v>84109.572725999999</v>
      </c>
      <c r="AK301" s="4">
        <v>0</v>
      </c>
      <c r="AL301" s="4">
        <v>0</v>
      </c>
      <c r="AM301" s="4">
        <v>-80188.897832000002</v>
      </c>
      <c r="AN301" s="4">
        <v>0</v>
      </c>
      <c r="AO301" s="4">
        <v>109482.99704</v>
      </c>
      <c r="AP301" s="4">
        <v>484166.36190999998</v>
      </c>
      <c r="AQ301" s="4" t="e">
        <v>#N/A</v>
      </c>
      <c r="AR301" s="4">
        <v>238569.36854999998</v>
      </c>
      <c r="AS301" s="4">
        <v>1368167.5880100001</v>
      </c>
      <c r="AT301" s="4">
        <v>778512.87895199994</v>
      </c>
      <c r="AU301" s="4">
        <v>845.19394214919998</v>
      </c>
      <c r="AV301" s="4">
        <v>30773.599168000001</v>
      </c>
      <c r="AW301" s="4">
        <v>27518.699256</v>
      </c>
      <c r="AX301" s="4">
        <v>0</v>
      </c>
      <c r="AY301" s="4">
        <v>238569.36854999998</v>
      </c>
      <c r="AZ301" s="4">
        <v>238569.36854999998</v>
      </c>
      <c r="BA301" s="4">
        <v>887256.12601200002</v>
      </c>
      <c r="BB301" s="4">
        <v>153794.020842</v>
      </c>
      <c r="BC301" s="4">
        <v>269342.967718</v>
      </c>
      <c r="BD301" s="4">
        <v>284359.89231199998</v>
      </c>
      <c r="BE301" s="4">
        <v>104748.59716799999</v>
      </c>
      <c r="BF301" s="8">
        <v>0.66920731707317072</v>
      </c>
      <c r="BG301" s="8">
        <v>0.46798780487804881</v>
      </c>
      <c r="BH301" s="4">
        <v>89287.822585999995</v>
      </c>
      <c r="BI301" s="4">
        <v>0</v>
      </c>
      <c r="BJ301" s="5">
        <v>0</v>
      </c>
      <c r="BK301" s="5">
        <v>0</v>
      </c>
      <c r="BL301" s="4">
        <v>15193.014999999999</v>
      </c>
      <c r="BM301" s="5">
        <v>1120864.7120110299</v>
      </c>
      <c r="BN301" s="5">
        <v>0</v>
      </c>
      <c r="BO301" s="4">
        <v>73.775002000000001</v>
      </c>
      <c r="BP301" s="4">
        <v>0</v>
      </c>
      <c r="BQ301" s="4" t="s">
        <v>67</v>
      </c>
      <c r="BR301" s="4">
        <v>0</v>
      </c>
      <c r="BS301" s="4">
        <v>778512.87895199994</v>
      </c>
      <c r="BT301" s="4" t="e">
        <v>#N/A</v>
      </c>
      <c r="BU301" s="4" t="e">
        <v>#N/A</v>
      </c>
      <c r="BV301" s="4">
        <v>0</v>
      </c>
      <c r="BW301" s="4">
        <v>0</v>
      </c>
      <c r="BX301" s="4">
        <v>15.426193437290728</v>
      </c>
      <c r="BY301" s="4" t="e">
        <v>#N/A</v>
      </c>
      <c r="BZ301" s="4" t="e">
        <v>#N/A</v>
      </c>
      <c r="CA301" s="4" t="e">
        <v>#N/A</v>
      </c>
      <c r="CB301" s="4" t="e">
        <v>#N/A</v>
      </c>
      <c r="CC301" s="4" t="e">
        <v>#DIV/0!</v>
      </c>
      <c r="CD301" s="4" t="s">
        <v>127</v>
      </c>
      <c r="CE301" s="4">
        <v>0</v>
      </c>
      <c r="CF301" s="4">
        <v>14.251518649342765</v>
      </c>
      <c r="CG301" s="4">
        <v>0.72476512678917071</v>
      </c>
      <c r="CH301" s="4">
        <v>9.0596001147995792E-2</v>
      </c>
      <c r="CI301" s="4">
        <v>0.11865614055680423</v>
      </c>
      <c r="CJ301" s="4">
        <v>104.4465870429313</v>
      </c>
      <c r="CK301" s="4" t="e">
        <v>#N/A</v>
      </c>
      <c r="CL301" s="4" t="e">
        <v>#DIV/0!</v>
      </c>
      <c r="CM301" s="4" t="e">
        <v>#DIV/0!</v>
      </c>
      <c r="CN301" s="4" t="e">
        <v>#DIV/0!</v>
      </c>
      <c r="CO301" s="4" t="e">
        <v>#N/A</v>
      </c>
      <c r="CP301" s="4">
        <v>-49.563881087610284</v>
      </c>
      <c r="CQ301" s="4">
        <v>0</v>
      </c>
      <c r="CR301" s="4">
        <v>0.3220606524442744</v>
      </c>
      <c r="CS301" s="4">
        <v>0.13900315698842439</v>
      </c>
      <c r="CT301" s="4" t="e">
        <v>#N/A</v>
      </c>
      <c r="CU301" s="4">
        <v>0.18445945945945946</v>
      </c>
      <c r="CV301" s="4">
        <v>0.66920731707317072</v>
      </c>
      <c r="CW301" s="4">
        <v>0.83751076246053768</v>
      </c>
      <c r="CX301" s="4">
        <v>0.11697073356138352</v>
      </c>
      <c r="CY301" s="4">
        <v>3.3552259887005653</v>
      </c>
      <c r="CZ301" s="4">
        <v>30.6442417331813</v>
      </c>
      <c r="DA301" s="4">
        <v>0</v>
      </c>
      <c r="DB301" s="4">
        <v>2.0136775187825084</v>
      </c>
      <c r="DC301" s="4" t="e">
        <v>#N/A</v>
      </c>
    </row>
    <row r="302" spans="1:107" s="4" customFormat="1">
      <c r="A302" s="4">
        <v>301</v>
      </c>
      <c r="B302" s="4" t="s">
        <v>109</v>
      </c>
      <c r="C302" s="6">
        <v>44196</v>
      </c>
      <c r="D302" s="7">
        <v>2020</v>
      </c>
      <c r="E302" s="4">
        <v>1.0345</v>
      </c>
      <c r="F302" s="4" t="e">
        <v>#N/A</v>
      </c>
      <c r="G302" s="4" t="e">
        <v>#N/A</v>
      </c>
      <c r="H302" s="4" t="e">
        <v>#N/A</v>
      </c>
      <c r="I302" s="4" t="e">
        <v>#N/A</v>
      </c>
      <c r="J302" s="4" t="e">
        <v>#N/A</v>
      </c>
      <c r="K302" s="4" t="e">
        <v>#N/A</v>
      </c>
      <c r="L302" s="4" t="e">
        <v>#N/A</v>
      </c>
      <c r="M302" s="4" t="e">
        <v>#N/A</v>
      </c>
      <c r="N302" s="4" t="e">
        <v>#N/A</v>
      </c>
      <c r="O302" s="4" t="e">
        <v>#N/A</v>
      </c>
      <c r="P302" s="4" t="e">
        <v>#N/A</v>
      </c>
      <c r="Q302" s="4" t="e">
        <v>#N/A</v>
      </c>
      <c r="R302" s="4" t="e">
        <v>#N/A</v>
      </c>
      <c r="S302" s="4" t="e">
        <v>#N/A</v>
      </c>
      <c r="T302" s="4" t="e">
        <v>#N/A</v>
      </c>
      <c r="U302" s="4" t="e">
        <v>#N/A</v>
      </c>
      <c r="V302" s="4" t="e">
        <v>#N/A</v>
      </c>
      <c r="W302" s="4" t="e">
        <v>#N/A</v>
      </c>
      <c r="X302" s="4" t="e">
        <v>#N/A</v>
      </c>
      <c r="Y302" s="4" t="e">
        <v>#N/A</v>
      </c>
      <c r="Z302" s="4" t="e">
        <v>#N/A</v>
      </c>
      <c r="AA302" s="4" t="e">
        <v>#N/A</v>
      </c>
      <c r="AB302" s="4" t="e">
        <v>#N/A</v>
      </c>
      <c r="AC302" s="4" t="e">
        <v>#N/A</v>
      </c>
      <c r="AD302" s="4" t="e">
        <v>#N/A</v>
      </c>
      <c r="AE302" s="4" t="e">
        <v>#N/A</v>
      </c>
      <c r="AF302" s="4" t="e">
        <v>#N/A</v>
      </c>
      <c r="AG302" s="4" t="e">
        <v>#N/A</v>
      </c>
      <c r="AH302" s="4" t="e">
        <v>#N/A</v>
      </c>
      <c r="AI302" s="4" t="e">
        <v>#N/A</v>
      </c>
      <c r="AJ302" s="4" t="e">
        <v>#N/A</v>
      </c>
      <c r="AK302" s="4" t="e">
        <v>#N/A</v>
      </c>
      <c r="AL302" s="4" t="e">
        <v>#N/A</v>
      </c>
      <c r="AM302" s="4" t="e">
        <v>#N/A</v>
      </c>
      <c r="AN302" s="4">
        <v>0</v>
      </c>
      <c r="AO302" s="4" t="e">
        <v>#N/A</v>
      </c>
      <c r="AP302" s="4" t="e">
        <v>#N/A</v>
      </c>
      <c r="AQ302" s="4" t="e">
        <v>#N/A</v>
      </c>
      <c r="AR302" s="4" t="e">
        <v>#N/A</v>
      </c>
      <c r="AS302" s="4" t="e">
        <v>#N/A</v>
      </c>
      <c r="AT302" s="4" t="e">
        <v>#N/A</v>
      </c>
      <c r="AU302" s="4" t="e">
        <v>#N/A</v>
      </c>
      <c r="AV302" s="4" t="e">
        <v>#N/A</v>
      </c>
      <c r="AW302" s="4" t="e">
        <v>#N/A</v>
      </c>
      <c r="AX302" s="4" t="e">
        <v>#N/A</v>
      </c>
      <c r="AY302" s="4" t="e">
        <v>#N/A</v>
      </c>
      <c r="AZ302" s="4" t="e">
        <v>#N/A</v>
      </c>
      <c r="BA302" s="4" t="e">
        <v>#N/A</v>
      </c>
      <c r="BB302" s="4" t="e">
        <v>#N/A</v>
      </c>
      <c r="BC302" s="4" t="e">
        <v>#N/A</v>
      </c>
      <c r="BD302" s="4" t="e">
        <v>#N/A</v>
      </c>
      <c r="BE302" s="4" t="e">
        <v>#N/A</v>
      </c>
      <c r="BF302" s="8" t="e">
        <v>#N/A</v>
      </c>
      <c r="BG302" s="8" t="e">
        <v>#N/A</v>
      </c>
      <c r="BH302" s="4" t="e">
        <v>#N/A</v>
      </c>
      <c r="BI302" s="4">
        <v>0</v>
      </c>
      <c r="BJ302" s="5">
        <v>0</v>
      </c>
      <c r="BK302" s="5">
        <v>0</v>
      </c>
      <c r="BL302" s="4">
        <v>15193.014999999999</v>
      </c>
      <c r="BM302" s="5">
        <v>536237.43403896992</v>
      </c>
      <c r="BN302" s="5">
        <v>0</v>
      </c>
      <c r="BO302" s="4">
        <v>35.294998</v>
      </c>
      <c r="BP302" s="4">
        <v>0</v>
      </c>
      <c r="BQ302" s="4" t="s">
        <v>67</v>
      </c>
      <c r="BR302" s="4">
        <v>0</v>
      </c>
      <c r="BS302" s="4" t="e">
        <v>#N/A</v>
      </c>
      <c r="BT302" s="4" t="e">
        <v>#N/A</v>
      </c>
      <c r="BU302" s="4" t="e">
        <v>#N/A</v>
      </c>
      <c r="BV302" s="4">
        <v>0</v>
      </c>
      <c r="BW302" s="4">
        <v>0</v>
      </c>
      <c r="BX302" s="4" t="e">
        <v>#N/A</v>
      </c>
      <c r="BY302" s="4" t="e">
        <v>#N/A</v>
      </c>
      <c r="BZ302" s="4" t="e">
        <v>#N/A</v>
      </c>
      <c r="CA302" s="4">
        <v>-0.92300684587370208</v>
      </c>
      <c r="CB302" s="4" t="e">
        <v>#N/A</v>
      </c>
      <c r="CC302" s="4" t="e">
        <v>#DIV/0!</v>
      </c>
      <c r="CD302" s="4" t="s">
        <v>127</v>
      </c>
      <c r="CE302" s="4" t="e">
        <v>#N/A</v>
      </c>
      <c r="CF302" s="4" t="e">
        <v>#N/A</v>
      </c>
      <c r="CG302" s="4" t="e">
        <v>#N/A</v>
      </c>
      <c r="CH302" s="4" t="e">
        <v>#N/A</v>
      </c>
      <c r="CI302" s="4">
        <v>0.11360461257391999</v>
      </c>
      <c r="CJ302" s="4">
        <v>127.12935603251732</v>
      </c>
      <c r="CK302" s="4" t="e">
        <v>#N/A</v>
      </c>
      <c r="CL302" s="4" t="e">
        <v>#DIV/0!</v>
      </c>
      <c r="CM302" s="4" t="e">
        <v>#DIV/0!</v>
      </c>
      <c r="CN302" s="4">
        <v>-100</v>
      </c>
      <c r="CO302" s="4">
        <v>-49.563881087610284</v>
      </c>
      <c r="CP302" s="4">
        <v>67.888372865243312</v>
      </c>
      <c r="CQ302" s="4">
        <v>0</v>
      </c>
      <c r="CR302" s="4" t="e">
        <v>#N/A</v>
      </c>
      <c r="CS302" s="4" t="e">
        <v>#N/A</v>
      </c>
      <c r="CT302" s="4" t="e">
        <v>#N/A</v>
      </c>
      <c r="CU302" s="4" t="e">
        <v>#N/A</v>
      </c>
      <c r="CV302" s="4" t="e">
        <v>#N/A</v>
      </c>
      <c r="CW302" s="4" t="e">
        <v>#N/A</v>
      </c>
      <c r="CX302" s="4" t="e">
        <v>#N/A</v>
      </c>
      <c r="CY302" s="4" t="e">
        <v>#N/A</v>
      </c>
      <c r="CZ302" s="4" t="e">
        <v>#N/A</v>
      </c>
      <c r="DA302" s="4">
        <v>0</v>
      </c>
      <c r="DB302" s="4" t="e">
        <v>#N/A</v>
      </c>
      <c r="DC302" s="4" t="e">
        <v>#N/A</v>
      </c>
    </row>
    <row r="303" spans="1:107" s="4" customFormat="1">
      <c r="A303" s="4">
        <v>302</v>
      </c>
      <c r="B303" s="4" t="s">
        <v>109</v>
      </c>
      <c r="C303" s="6">
        <v>43830</v>
      </c>
      <c r="D303" s="7">
        <v>2019</v>
      </c>
      <c r="E303" s="4">
        <v>1.2403999999999999</v>
      </c>
      <c r="F303" s="4">
        <v>36982.515796</v>
      </c>
      <c r="G303" s="4">
        <v>35120.979765999997</v>
      </c>
      <c r="H303" s="4">
        <v>109706.52336799999</v>
      </c>
      <c r="I303" s="4">
        <v>148302.37039</v>
      </c>
      <c r="J303" s="4">
        <v>158664.92095699999</v>
      </c>
      <c r="K303" s="4">
        <v>975941.28932799993</v>
      </c>
      <c r="L303" s="4">
        <v>477732.19649900001</v>
      </c>
      <c r="M303" s="4">
        <v>10610.755370999999</v>
      </c>
      <c r="N303" s="4">
        <v>0</v>
      </c>
      <c r="O303" s="4">
        <v>-178831.56128200001</v>
      </c>
      <c r="P303" s="4">
        <v>-570312.58839099994</v>
      </c>
      <c r="Q303" s="4">
        <v>34004.058147999996</v>
      </c>
      <c r="R303" s="4">
        <v>1105380.0946140001</v>
      </c>
      <c r="S303" s="4">
        <v>686720.64146700001</v>
      </c>
      <c r="T303" s="4" t="e">
        <v>#N/A</v>
      </c>
      <c r="U303" s="4">
        <v>29412.269273999998</v>
      </c>
      <c r="V303" s="4">
        <v>957077.72422400001</v>
      </c>
      <c r="W303" s="4">
        <v>-29412.269273999998</v>
      </c>
      <c r="X303" s="4">
        <v>110264.98417699999</v>
      </c>
      <c r="Y303" s="4">
        <v>18243.053093999999</v>
      </c>
      <c r="Z303" s="4">
        <v>1489.228824</v>
      </c>
      <c r="AA303" s="4">
        <v>80852.714903</v>
      </c>
      <c r="AB303" s="4" t="e">
        <v>#N/A</v>
      </c>
      <c r="AC303" s="4">
        <v>0</v>
      </c>
      <c r="AD303" s="4">
        <v>-7073.8369139999995</v>
      </c>
      <c r="AE303" s="4">
        <v>73.214212059899992</v>
      </c>
      <c r="AF303" s="4" t="e">
        <v>#N/A</v>
      </c>
      <c r="AG303" s="4">
        <v>20787.152334999999</v>
      </c>
      <c r="AH303" s="4">
        <v>248.204804</v>
      </c>
      <c r="AI303" s="4">
        <v>19111.769907999998</v>
      </c>
      <c r="AJ303" s="4">
        <v>-7073.8369139999995</v>
      </c>
      <c r="AK303" s="4">
        <v>0</v>
      </c>
      <c r="AL303" s="4">
        <v>0</v>
      </c>
      <c r="AM303" s="4">
        <v>-19297.923511000001</v>
      </c>
      <c r="AN303" s="4">
        <v>0</v>
      </c>
      <c r="AO303" s="4">
        <v>21035.357139</v>
      </c>
      <c r="AP303" s="4">
        <v>308704.72497500002</v>
      </c>
      <c r="AQ303" s="4" t="e">
        <v>#N/A</v>
      </c>
      <c r="AR303" s="4">
        <v>59569.152959999999</v>
      </c>
      <c r="AS303" s="4">
        <v>946715.17365699995</v>
      </c>
      <c r="AT303" s="4">
        <v>418659.45314699999</v>
      </c>
      <c r="AU303" s="4">
        <v>553.39743099839995</v>
      </c>
      <c r="AV303" s="4">
        <v>5832.8128939999997</v>
      </c>
      <c r="AW303" s="4">
        <v>37354.823001999997</v>
      </c>
      <c r="AX303" s="4">
        <v>0</v>
      </c>
      <c r="AY303" s="4">
        <v>59569.152959999999</v>
      </c>
      <c r="AZ303" s="4">
        <v>59569.152959999999</v>
      </c>
      <c r="BA303" s="4">
        <v>602579.21291100001</v>
      </c>
      <c r="BB303" s="4">
        <v>5398.454487</v>
      </c>
      <c r="BC303" s="4">
        <v>65401.965854000002</v>
      </c>
      <c r="BD303" s="4">
        <v>240634.557478</v>
      </c>
      <c r="BE303" s="4">
        <v>11169.216179999999</v>
      </c>
      <c r="BF303" s="8">
        <v>1.0606694560669456</v>
      </c>
      <c r="BG303" s="8">
        <v>0.81129707112970717</v>
      </c>
      <c r="BH303" s="4">
        <v>20787.152334999999</v>
      </c>
      <c r="BI303" s="4">
        <v>0</v>
      </c>
      <c r="BJ303" s="5">
        <v>0</v>
      </c>
      <c r="BK303" s="5">
        <v>0</v>
      </c>
      <c r="BL303" s="4">
        <v>15193.014999999999</v>
      </c>
      <c r="BM303" s="5">
        <v>467944.84680698498</v>
      </c>
      <c r="BN303" s="5">
        <v>0</v>
      </c>
      <c r="BO303" s="4">
        <v>30.799999</v>
      </c>
      <c r="BP303" s="4">
        <v>0</v>
      </c>
      <c r="BQ303" s="4" t="s">
        <v>67</v>
      </c>
      <c r="BR303" s="4">
        <v>0</v>
      </c>
      <c r="BS303" s="4">
        <v>418659.45314699999</v>
      </c>
      <c r="BT303" s="4" t="e">
        <v>#N/A</v>
      </c>
      <c r="BU303" s="4" t="e">
        <v>#N/A</v>
      </c>
      <c r="BV303" s="4">
        <v>0</v>
      </c>
      <c r="BW303" s="4">
        <v>0</v>
      </c>
      <c r="BX303" s="4">
        <v>5.3890198720107776</v>
      </c>
      <c r="BY303" s="4">
        <v>-5.3734825048669563</v>
      </c>
      <c r="BZ303" s="4" t="e">
        <v>#N/A</v>
      </c>
      <c r="CA303" s="4">
        <v>2.1353968029101122</v>
      </c>
      <c r="CB303" s="4" t="e">
        <v>#N/A</v>
      </c>
      <c r="CC303" s="4" t="e">
        <v>#DIV/0!</v>
      </c>
      <c r="CD303" s="4" t="s">
        <v>127</v>
      </c>
      <c r="CE303" s="4">
        <v>0</v>
      </c>
      <c r="CF303" s="4">
        <v>13.915699810813701</v>
      </c>
      <c r="CG303" s="4">
        <v>0.42333388224291468</v>
      </c>
      <c r="CH303" s="4">
        <v>3.0762321769394852E-2</v>
      </c>
      <c r="CI303" s="4">
        <v>8.9361431630993277E-2</v>
      </c>
      <c r="CJ303" s="4">
        <v>72.782629482245525</v>
      </c>
      <c r="CK303" s="4">
        <v>-49.563881087610284</v>
      </c>
      <c r="CL303" s="4" t="e">
        <v>#DIV/0!</v>
      </c>
      <c r="CM303" s="4">
        <v>-100</v>
      </c>
      <c r="CN303" s="4">
        <v>-6.8870971854124718</v>
      </c>
      <c r="CO303" s="4">
        <v>67.888372865243312</v>
      </c>
      <c r="CP303" s="4">
        <v>-1.114942601382074</v>
      </c>
      <c r="CQ303" s="4">
        <v>0</v>
      </c>
      <c r="CR303" s="4">
        <v>0.46295048837992586</v>
      </c>
      <c r="CS303" s="4">
        <v>0.13270461434826539</v>
      </c>
      <c r="CT303" s="4">
        <v>-0.15992011262864025</v>
      </c>
      <c r="CU303" s="4">
        <v>1.1799410029498525E-2</v>
      </c>
      <c r="CV303" s="4">
        <v>1.0606694560669456</v>
      </c>
      <c r="CW303" s="4">
        <v>0.88290108903109898</v>
      </c>
      <c r="CX303" s="4">
        <v>-0.42715280865569888</v>
      </c>
      <c r="CY303" s="4">
        <v>35.994444444444447</v>
      </c>
      <c r="CZ303" s="4">
        <v>14.228546020453535</v>
      </c>
      <c r="DA303" s="4" t="e">
        <v>#N/A</v>
      </c>
      <c r="DB303" s="4">
        <v>1.6096503117375984</v>
      </c>
      <c r="DC303" s="4">
        <v>-0.49563881087610284</v>
      </c>
    </row>
    <row r="304" spans="1:107" s="4" customFormat="1">
      <c r="A304" s="4">
        <v>303</v>
      </c>
      <c r="B304" s="4" t="s">
        <v>109</v>
      </c>
      <c r="C304" s="6">
        <v>43465</v>
      </c>
      <c r="D304" s="7">
        <v>2018</v>
      </c>
      <c r="E304" s="4">
        <v>1.4972000000000001</v>
      </c>
      <c r="F304" s="4">
        <v>11337.823274</v>
      </c>
      <c r="G304" s="4">
        <v>40621.403632000001</v>
      </c>
      <c r="H304" s="4">
        <v>55715.315598000001</v>
      </c>
      <c r="I304" s="4">
        <v>156781.92429200001</v>
      </c>
      <c r="J304" s="4">
        <v>167563.28998199999</v>
      </c>
      <c r="K304" s="4">
        <v>1033411.290686</v>
      </c>
      <c r="L304" s="4">
        <v>512775.66365599999</v>
      </c>
      <c r="M304" s="4">
        <v>7303.5057900000002</v>
      </c>
      <c r="N304" s="4">
        <v>0</v>
      </c>
      <c r="O304" s="4">
        <v>-267238.754716</v>
      </c>
      <c r="P304" s="4">
        <v>-746279.17734199995</v>
      </c>
      <c r="Q304" s="4">
        <v>63575.278972</v>
      </c>
      <c r="R304" s="4">
        <v>1097403.9128459999</v>
      </c>
      <c r="S304" s="4">
        <v>735080.46846400003</v>
      </c>
      <c r="T304" s="4" t="e">
        <v>#N/A</v>
      </c>
      <c r="U304" s="4">
        <v>28379.336783999999</v>
      </c>
      <c r="V304" s="4">
        <v>940621.98855400004</v>
      </c>
      <c r="W304" s="4">
        <v>-28379.336783999999</v>
      </c>
      <c r="X304" s="4">
        <v>66218.452495999998</v>
      </c>
      <c r="Y304" s="4">
        <v>18710.886262</v>
      </c>
      <c r="Z304" s="4">
        <v>973.80077200000005</v>
      </c>
      <c r="AA304" s="4">
        <v>37839.115711999999</v>
      </c>
      <c r="AB304" s="4" t="e">
        <v>#N/A</v>
      </c>
      <c r="AC304" s="4">
        <v>0</v>
      </c>
      <c r="AD304" s="4">
        <v>50568.082946000002</v>
      </c>
      <c r="AE304" s="4">
        <v>1411.9485179218</v>
      </c>
      <c r="AF304" s="4" t="e">
        <v>#N/A</v>
      </c>
      <c r="AG304" s="4">
        <v>51889.669708000001</v>
      </c>
      <c r="AH304" s="4">
        <v>13215.867619999999</v>
      </c>
      <c r="AI304" s="4">
        <v>18154.428678</v>
      </c>
      <c r="AJ304" s="4">
        <v>50568.082946000002</v>
      </c>
      <c r="AK304" s="4">
        <v>0</v>
      </c>
      <c r="AL304" s="4">
        <v>0</v>
      </c>
      <c r="AM304" s="4">
        <v>-12033.395253999999</v>
      </c>
      <c r="AN304" s="4">
        <v>0</v>
      </c>
      <c r="AO304" s="4">
        <v>65105.537327999999</v>
      </c>
      <c r="AP304" s="4">
        <v>367470.67703399999</v>
      </c>
      <c r="AQ304" s="4" t="e">
        <v>#N/A</v>
      </c>
      <c r="AR304" s="4">
        <v>118108.122204</v>
      </c>
      <c r="AS304" s="4">
        <v>929840.62286400003</v>
      </c>
      <c r="AT304" s="4">
        <v>362323.44438200002</v>
      </c>
      <c r="AU304" s="4">
        <v>908.19442284640002</v>
      </c>
      <c r="AV304" s="4">
        <v>17737.085490000001</v>
      </c>
      <c r="AW304" s="4">
        <v>34987.270594000001</v>
      </c>
      <c r="AX304" s="4">
        <v>0</v>
      </c>
      <c r="AY304" s="4">
        <v>118108.122204</v>
      </c>
      <c r="AZ304" s="4">
        <v>118108.122204</v>
      </c>
      <c r="BA304" s="4">
        <v>715047.99543999997</v>
      </c>
      <c r="BB304" s="4">
        <v>103014.210238</v>
      </c>
      <c r="BC304" s="4">
        <v>135845.20769400001</v>
      </c>
      <c r="BD304" s="4">
        <v>195594.840776</v>
      </c>
      <c r="BE304" s="4">
        <v>69278.969207999995</v>
      </c>
      <c r="BF304" s="8">
        <v>0.47426796805678795</v>
      </c>
      <c r="BG304" s="8">
        <v>0.40195208518189884</v>
      </c>
      <c r="BH304" s="4">
        <v>51889.669708000001</v>
      </c>
      <c r="BI304" s="4">
        <v>0</v>
      </c>
      <c r="BJ304" s="5">
        <v>0</v>
      </c>
      <c r="BK304" s="5">
        <v>0</v>
      </c>
      <c r="BL304" s="4">
        <v>15193.014999999999</v>
      </c>
      <c r="BM304" s="5">
        <v>360880.09483198501</v>
      </c>
      <c r="BN304" s="5">
        <v>0</v>
      </c>
      <c r="BO304" s="4">
        <v>30.334999</v>
      </c>
      <c r="BP304" s="4">
        <v>0</v>
      </c>
      <c r="BQ304" s="4" t="s">
        <v>67</v>
      </c>
      <c r="BR304" s="4">
        <v>0</v>
      </c>
      <c r="BS304" s="4">
        <v>362323.44438200002</v>
      </c>
      <c r="BT304" s="4" t="e">
        <v>#N/A</v>
      </c>
      <c r="BU304" s="4" t="e">
        <v>#N/A</v>
      </c>
      <c r="BV304" s="4">
        <v>0</v>
      </c>
      <c r="BW304" s="4">
        <v>1</v>
      </c>
      <c r="BX304" s="4">
        <v>10.762502376877734</v>
      </c>
      <c r="BY304" s="4">
        <v>3.015577056730657</v>
      </c>
      <c r="BZ304" s="4" t="e">
        <v>#N/A</v>
      </c>
      <c r="CA304" s="4">
        <v>2.7864770698755947</v>
      </c>
      <c r="CB304" s="4" t="e">
        <v>#N/A</v>
      </c>
      <c r="CC304" s="4">
        <v>-100</v>
      </c>
      <c r="CD304" s="4" t="s">
        <v>127</v>
      </c>
      <c r="CE304" s="4">
        <v>0</v>
      </c>
      <c r="CF304" s="4">
        <v>13.908457869161071</v>
      </c>
      <c r="CG304" s="4">
        <v>0.41997307412249113</v>
      </c>
      <c r="CH304" s="4">
        <v>5.7932433288964955E-2</v>
      </c>
      <c r="CI304" s="4">
        <v>0.12277851496529398</v>
      </c>
      <c r="CJ304" s="4">
        <v>80.524374463606918</v>
      </c>
      <c r="CK304" s="4">
        <v>67.888372865243312</v>
      </c>
      <c r="CL304" s="4">
        <v>-100</v>
      </c>
      <c r="CM304" s="4">
        <v>-6.8870971854124718</v>
      </c>
      <c r="CN304" s="4">
        <v>14.670613307649315</v>
      </c>
      <c r="CO304" s="4">
        <v>-1.114942601382074</v>
      </c>
      <c r="CP304" s="4">
        <v>76.5924387969241</v>
      </c>
      <c r="CQ304" s="4">
        <v>180553.78418279401</v>
      </c>
      <c r="CR304" s="4">
        <v>0.52519490397413959</v>
      </c>
      <c r="CS304" s="4">
        <v>6.1101603600177475E-2</v>
      </c>
      <c r="CT304" s="4">
        <v>0.22634881817353336</v>
      </c>
      <c r="CU304" s="4">
        <v>0.20299145299145299</v>
      </c>
      <c r="CV304" s="4">
        <v>0.47426796805678795</v>
      </c>
      <c r="CW304" s="4">
        <v>0.94168726627368959</v>
      </c>
      <c r="CX304" s="4">
        <v>-0.7375695910923401</v>
      </c>
      <c r="CY304" s="4">
        <v>7.5150602409638552</v>
      </c>
      <c r="CZ304" s="4">
        <v>32.597427529276253</v>
      </c>
      <c r="DA304" s="4">
        <v>1</v>
      </c>
      <c r="DB304" s="4">
        <v>1.492903103709311</v>
      </c>
      <c r="DC304" s="4">
        <v>0.67888372865243318</v>
      </c>
    </row>
    <row r="305" spans="1:107" s="4" customFormat="1">
      <c r="A305" s="4">
        <v>304</v>
      </c>
      <c r="B305" s="4" t="s">
        <v>109</v>
      </c>
      <c r="C305" s="6">
        <v>43100</v>
      </c>
      <c r="D305" s="7">
        <v>2017</v>
      </c>
      <c r="E305" s="4">
        <v>1.1879</v>
      </c>
      <c r="F305" s="4">
        <v>22797.284796</v>
      </c>
      <c r="G305" s="4">
        <v>40355.799600999999</v>
      </c>
      <c r="H305" s="4">
        <v>46861.085413999994</v>
      </c>
      <c r="I305" s="4">
        <v>142310.32327199998</v>
      </c>
      <c r="J305" s="4">
        <v>146915.83535199999</v>
      </c>
      <c r="K305" s="4">
        <v>834518.7888959999</v>
      </c>
      <c r="L305" s="4">
        <v>445813.56934399996</v>
      </c>
      <c r="M305" s="4">
        <v>0</v>
      </c>
      <c r="N305" s="4">
        <v>0</v>
      </c>
      <c r="O305" s="4">
        <v>-318931.71153999999</v>
      </c>
      <c r="P305" s="4">
        <v>-661696.94809399999</v>
      </c>
      <c r="Q305" s="4">
        <v>42313.142234999999</v>
      </c>
      <c r="R305" s="4">
        <v>908091.84437399998</v>
      </c>
      <c r="S305" s="4">
        <v>652255.64833</v>
      </c>
      <c r="T305" s="4" t="e">
        <v>#N/A</v>
      </c>
      <c r="U305" s="4">
        <v>29302.570608999999</v>
      </c>
      <c r="V305" s="4">
        <v>765781.52110199991</v>
      </c>
      <c r="W305" s="4">
        <v>-29302.570608999999</v>
      </c>
      <c r="X305" s="4">
        <v>79790.496785999989</v>
      </c>
      <c r="Y305" s="4">
        <v>14104.380744999999</v>
      </c>
      <c r="Z305" s="4">
        <v>1842.2048319999999</v>
      </c>
      <c r="AA305" s="4">
        <v>50487.926176999994</v>
      </c>
      <c r="AB305" s="4" t="e">
        <v>#N/A</v>
      </c>
      <c r="AC305" s="4">
        <v>0</v>
      </c>
      <c r="AD305" s="4">
        <v>49681.961562999997</v>
      </c>
      <c r="AE305" s="4">
        <v>276.91217070009998</v>
      </c>
      <c r="AF305" s="4" t="e">
        <v>#N/A</v>
      </c>
      <c r="AG305" s="4">
        <v>43291.813552</v>
      </c>
      <c r="AH305" s="4">
        <v>2187.618238</v>
      </c>
      <c r="AI305" s="4">
        <v>13586.260635999999</v>
      </c>
      <c r="AJ305" s="4">
        <v>49681.961562999997</v>
      </c>
      <c r="AK305" s="4">
        <v>0</v>
      </c>
      <c r="AL305" s="4">
        <v>0</v>
      </c>
      <c r="AM305" s="4">
        <v>-17443.377002999998</v>
      </c>
      <c r="AN305" s="4">
        <v>0</v>
      </c>
      <c r="AO305" s="4">
        <v>45479.431789999995</v>
      </c>
      <c r="AP305" s="4">
        <v>299646.12970499997</v>
      </c>
      <c r="AQ305" s="4" t="e">
        <v>#N/A</v>
      </c>
      <c r="AR305" s="4">
        <v>70349.197021999993</v>
      </c>
      <c r="AS305" s="4">
        <v>761176.00902200001</v>
      </c>
      <c r="AT305" s="4">
        <v>255836.19604399998</v>
      </c>
      <c r="AU305" s="4">
        <v>294.99456250419996</v>
      </c>
      <c r="AV305" s="4">
        <v>3799.547466</v>
      </c>
      <c r="AW305" s="4">
        <v>33908.082688999995</v>
      </c>
      <c r="AX305" s="4">
        <v>0</v>
      </c>
      <c r="AY305" s="4">
        <v>70349.197021999993</v>
      </c>
      <c r="AZ305" s="4">
        <v>70349.197021999993</v>
      </c>
      <c r="BA305" s="4">
        <v>573904.37406900001</v>
      </c>
      <c r="BB305" s="4">
        <v>87677.436222999997</v>
      </c>
      <c r="BC305" s="4">
        <v>74148.744487999997</v>
      </c>
      <c r="BD305" s="4">
        <v>104199.71080999999</v>
      </c>
      <c r="BE305" s="4">
        <v>63786.342307999992</v>
      </c>
      <c r="BF305" s="8">
        <v>0.48948220064724923</v>
      </c>
      <c r="BG305" s="8">
        <v>0.32928802588996764</v>
      </c>
      <c r="BH305" s="4">
        <v>43291.813552</v>
      </c>
      <c r="BI305" s="4">
        <v>0</v>
      </c>
      <c r="BJ305" s="5">
        <v>0</v>
      </c>
      <c r="BK305" s="5">
        <v>180553.78418279401</v>
      </c>
      <c r="BL305" s="4">
        <v>15193.014999999999</v>
      </c>
      <c r="BM305" s="5">
        <v>616076.74305698497</v>
      </c>
      <c r="BN305" s="5">
        <v>1</v>
      </c>
      <c r="BO305" s="4">
        <v>40.549999</v>
      </c>
      <c r="BP305" s="4">
        <v>0</v>
      </c>
      <c r="BQ305" s="4" t="s">
        <v>67</v>
      </c>
      <c r="BR305" s="4">
        <v>0</v>
      </c>
      <c r="BS305" s="4">
        <v>255836.19604399998</v>
      </c>
      <c r="BT305" s="4" t="e">
        <v>#N/A</v>
      </c>
      <c r="BU305" s="4" t="e">
        <v>#N/A</v>
      </c>
      <c r="BV305" s="4">
        <v>0</v>
      </c>
      <c r="BW305" s="4">
        <v>1</v>
      </c>
      <c r="BX305" s="4">
        <v>7.7469253201470769</v>
      </c>
      <c r="BY305" s="4">
        <v>-0.41111508948480679</v>
      </c>
      <c r="BZ305" s="4" t="e">
        <v>#N/A</v>
      </c>
      <c r="CA305" s="4">
        <v>8.1262478448772928</v>
      </c>
      <c r="CB305" s="4" t="e">
        <v>#N/A</v>
      </c>
      <c r="CC305" s="4">
        <v>-6.8870971854124718</v>
      </c>
      <c r="CD305" s="4" t="s">
        <v>127</v>
      </c>
      <c r="CE305" s="4">
        <v>1</v>
      </c>
      <c r="CF305" s="4">
        <v>13.719100802659725</v>
      </c>
      <c r="CG305" s="4">
        <v>0.67842999237778878</v>
      </c>
      <c r="CH305" s="4">
        <v>4.6595663750475469E-2</v>
      </c>
      <c r="CI305" s="4">
        <v>0.15247372709586693</v>
      </c>
      <c r="CJ305" s="4">
        <v>168.56206762332241</v>
      </c>
      <c r="CK305" s="4">
        <v>-1.114942601382074</v>
      </c>
      <c r="CL305" s="4">
        <v>-6.8870971854124718</v>
      </c>
      <c r="CM305" s="4">
        <v>14.670613307649315</v>
      </c>
      <c r="CN305" s="4" t="e">
        <v>#N/A</v>
      </c>
      <c r="CO305" s="4">
        <v>76.5924387969241</v>
      </c>
      <c r="CP305" s="4">
        <v>-865.52921736763153</v>
      </c>
      <c r="CQ305" s="4">
        <v>193908.447406397</v>
      </c>
      <c r="CR305" s="4">
        <v>0.53753011284392027</v>
      </c>
      <c r="CS305" s="4">
        <v>7.6708507670850759E-2</v>
      </c>
      <c r="CT305" s="4">
        <v>0.21503661426336351</v>
      </c>
      <c r="CU305" s="4">
        <v>4.8101265822784817E-2</v>
      </c>
      <c r="CV305" s="4">
        <v>0.48948220064724923</v>
      </c>
      <c r="CW305" s="4">
        <v>0.91898060098896905</v>
      </c>
      <c r="CX305" s="4">
        <v>-1.2466246624662467</v>
      </c>
      <c r="CY305" s="4">
        <v>6.9178700361010836</v>
      </c>
      <c r="CZ305" s="4">
        <v>27.4977497749775</v>
      </c>
      <c r="DA305" s="4">
        <v>1</v>
      </c>
      <c r="DB305" s="4">
        <v>1.3922330097087379</v>
      </c>
      <c r="DC305" s="4">
        <v>-1.1149426013820721E-2</v>
      </c>
    </row>
    <row r="306" spans="1:107" s="4" customFormat="1">
      <c r="A306" s="4">
        <v>305</v>
      </c>
      <c r="B306" s="4" t="s">
        <v>109</v>
      </c>
      <c r="C306" s="6">
        <v>42735</v>
      </c>
      <c r="D306" s="7">
        <v>2016</v>
      </c>
      <c r="E306" s="4">
        <v>0.8901</v>
      </c>
      <c r="F306" s="4">
        <v>18766.144611</v>
      </c>
      <c r="G306" s="4">
        <v>29687.920092</v>
      </c>
      <c r="H306" s="4">
        <v>32041.230831000001</v>
      </c>
      <c r="I306" s="4">
        <v>154413.38925900002</v>
      </c>
      <c r="J306" s="4">
        <v>149043.01347000001</v>
      </c>
      <c r="K306" s="4">
        <v>823839.78255300003</v>
      </c>
      <c r="L306" s="4">
        <v>454490.67913200002</v>
      </c>
      <c r="M306" s="4">
        <v>0</v>
      </c>
      <c r="N306" s="4">
        <v>0</v>
      </c>
      <c r="O306" s="4">
        <v>-389985.82836300001</v>
      </c>
      <c r="P306" s="4">
        <v>-762653.703339</v>
      </c>
      <c r="Q306" s="4">
        <v>86469.084333000006</v>
      </c>
      <c r="R306" s="4">
        <v>872052.48205200001</v>
      </c>
      <c r="S306" s="4">
        <v>672986.53005299997</v>
      </c>
      <c r="T306" s="4" t="e">
        <v>#N/A</v>
      </c>
      <c r="U306" s="4">
        <v>22205.598768</v>
      </c>
      <c r="V306" s="4">
        <v>717639.09279300005</v>
      </c>
      <c r="W306" s="4">
        <v>-22205.598768</v>
      </c>
      <c r="X306" s="4">
        <v>34092.835064999999</v>
      </c>
      <c r="Y306" s="4">
        <v>13395.768822</v>
      </c>
      <c r="Z306" s="4">
        <v>1870.5803310000001</v>
      </c>
      <c r="AA306" s="4">
        <v>11887.236296999999</v>
      </c>
      <c r="AB306" s="4" t="e">
        <v>#N/A</v>
      </c>
      <c r="AC306" s="4" t="e">
        <v>#N/A</v>
      </c>
      <c r="AD306" s="4">
        <v>42238.9107</v>
      </c>
      <c r="AE306" s="4">
        <v>803.40821803439997</v>
      </c>
      <c r="AF306" s="4" t="e">
        <v>#N/A</v>
      </c>
      <c r="AG306" s="4">
        <v>55393.314318000004</v>
      </c>
      <c r="AH306" s="4">
        <v>8508.1234409999997</v>
      </c>
      <c r="AI306" s="4">
        <v>19429.898922</v>
      </c>
      <c r="AJ306" s="4">
        <v>42238.9107</v>
      </c>
      <c r="AK306" s="4">
        <v>0</v>
      </c>
      <c r="AL306" s="4">
        <v>0</v>
      </c>
      <c r="AM306" s="4">
        <v>-10137.338568000001</v>
      </c>
      <c r="AN306" s="4">
        <v>0</v>
      </c>
      <c r="AO306" s="4">
        <v>63901.437759</v>
      </c>
      <c r="AP306" s="4">
        <v>246614.897187</v>
      </c>
      <c r="AQ306" s="4" t="e">
        <v>#N/A</v>
      </c>
      <c r="AR306" s="4">
        <v>71142.393878999996</v>
      </c>
      <c r="AS306" s="4">
        <v>723009.468582</v>
      </c>
      <c r="AT306" s="4">
        <v>199065.95199900001</v>
      </c>
      <c r="AU306" s="4">
        <v>779.89321303470001</v>
      </c>
      <c r="AV306" s="4">
        <v>10559.727675</v>
      </c>
      <c r="AW306" s="4">
        <v>37230.582716999998</v>
      </c>
      <c r="AX306" s="4">
        <v>0</v>
      </c>
      <c r="AY306" s="4">
        <v>71142.393878999996</v>
      </c>
      <c r="AZ306" s="4">
        <v>71142.393878999996</v>
      </c>
      <c r="BA306" s="4">
        <v>481704.60588300001</v>
      </c>
      <c r="BB306" s="4">
        <v>64444.509468000004</v>
      </c>
      <c r="BC306" s="4">
        <v>81702.121553999998</v>
      </c>
      <c r="BD306" s="4">
        <v>63780.755157</v>
      </c>
      <c r="BE306" s="4">
        <v>55634.679521999999</v>
      </c>
      <c r="BF306" s="8">
        <v>0.32903477921062912</v>
      </c>
      <c r="BG306" s="8">
        <v>0.20750293083235638</v>
      </c>
      <c r="BH306" s="4">
        <v>55393.314318000004</v>
      </c>
      <c r="BI306" s="4">
        <v>0</v>
      </c>
      <c r="BJ306" s="5">
        <v>0</v>
      </c>
      <c r="BK306" s="5">
        <v>193908.447406397</v>
      </c>
      <c r="BL306" s="4">
        <v>15193.014999999999</v>
      </c>
      <c r="BM306" s="5">
        <v>398512.78344999999</v>
      </c>
      <c r="BN306" s="5">
        <v>1</v>
      </c>
      <c r="BO306" s="4">
        <v>26.23</v>
      </c>
      <c r="BP306" s="4">
        <v>0</v>
      </c>
      <c r="BQ306" s="4" t="s">
        <v>67</v>
      </c>
      <c r="BR306" s="4">
        <v>0</v>
      </c>
      <c r="BS306" s="4">
        <v>199065.95199900001</v>
      </c>
      <c r="BT306" s="4" t="e">
        <v>#N/A</v>
      </c>
      <c r="BU306" s="4" t="e">
        <v>#N/A</v>
      </c>
      <c r="BV306" s="4">
        <v>1</v>
      </c>
      <c r="BW306" s="4">
        <v>0</v>
      </c>
      <c r="BX306" s="4">
        <v>8.1580404096318837</v>
      </c>
      <c r="BY306" s="4">
        <v>3.801728441484487</v>
      </c>
      <c r="BZ306" s="4">
        <v>-0.92300684587370208</v>
      </c>
      <c r="CA306" s="4">
        <v>2.150239649834667</v>
      </c>
      <c r="CB306" s="4">
        <v>-3.0732464957083692</v>
      </c>
      <c r="CC306" s="4">
        <v>14.670613307649315</v>
      </c>
      <c r="CD306" s="4" t="s">
        <v>127</v>
      </c>
      <c r="CE306" s="4">
        <v>1</v>
      </c>
      <c r="CF306" s="4">
        <v>13.678604886919471</v>
      </c>
      <c r="CG306" s="4">
        <v>0.45698256888423933</v>
      </c>
      <c r="CH306" s="4">
        <v>9.9155826183227241E-2</v>
      </c>
      <c r="CI306" s="4">
        <v>9.0455539164714494E-2</v>
      </c>
      <c r="CJ306" s="4">
        <v>123.5710149501617</v>
      </c>
      <c r="CK306" s="4">
        <v>76.5924387969241</v>
      </c>
      <c r="CL306" s="4">
        <v>14.670613307649315</v>
      </c>
      <c r="CM306" s="4" t="e">
        <v>#N/A</v>
      </c>
      <c r="CN306" s="4" t="e">
        <v>#N/A</v>
      </c>
      <c r="CO306" s="4">
        <v>-865.52921736763153</v>
      </c>
      <c r="CP306" s="4">
        <v>-95.137825421313622</v>
      </c>
      <c r="CQ306" s="4">
        <v>169100.38397210001</v>
      </c>
      <c r="CR306" s="4">
        <v>0.62032936617769174</v>
      </c>
      <c r="CS306" s="4">
        <v>5.8261832272349851E-2</v>
      </c>
      <c r="CT306" s="4">
        <v>-0.13083028501626193</v>
      </c>
      <c r="CU306" s="4">
        <v>0.13314447592067988</v>
      </c>
      <c r="CV306" s="4">
        <v>0.32903477921062912</v>
      </c>
      <c r="CW306" s="4">
        <v>0.9447135344588985</v>
      </c>
      <c r="CX306" s="4">
        <v>-1.9590785086389815</v>
      </c>
      <c r="CY306" s="4">
        <v>9.1475054229934933</v>
      </c>
      <c r="CZ306" s="4">
        <v>35.738102455289479</v>
      </c>
      <c r="DA306" s="4">
        <v>1</v>
      </c>
      <c r="DB306" s="4">
        <v>1.295794853402672</v>
      </c>
      <c r="DC306" s="4">
        <v>0.76592438796924101</v>
      </c>
    </row>
    <row r="307" spans="1:107" s="4" customFormat="1">
      <c r="A307" s="4">
        <v>306</v>
      </c>
      <c r="B307" s="4" t="s">
        <v>109</v>
      </c>
      <c r="C307" s="6">
        <v>42369</v>
      </c>
      <c r="D307" s="7">
        <v>2015</v>
      </c>
      <c r="E307" s="4">
        <v>0.7762</v>
      </c>
      <c r="F307" s="4">
        <v>16027.845444</v>
      </c>
      <c r="G307" s="4">
        <v>28301.420784000002</v>
      </c>
      <c r="H307" s="4">
        <v>35665.565988000002</v>
      </c>
      <c r="I307" s="4">
        <v>203019.37562400001</v>
      </c>
      <c r="J307" s="4">
        <v>164177.11954799999</v>
      </c>
      <c r="K307" s="4">
        <v>980947.45967400004</v>
      </c>
      <c r="L307" s="4">
        <v>543286.20255000005</v>
      </c>
      <c r="M307" s="4">
        <v>0</v>
      </c>
      <c r="N307" s="4">
        <v>0</v>
      </c>
      <c r="O307" s="4">
        <v>-533683.93478400004</v>
      </c>
      <c r="P307" s="4">
        <v>-1050257.0615940001</v>
      </c>
      <c r="Q307" s="4">
        <v>97827.615210000004</v>
      </c>
      <c r="R307" s="4">
        <v>924777.80311800004</v>
      </c>
      <c r="S307" s="4">
        <v>824351.07783600001</v>
      </c>
      <c r="T307" s="4" t="e">
        <v>#N/A</v>
      </c>
      <c r="U307" s="4">
        <v>21731.448101999998</v>
      </c>
      <c r="V307" s="4">
        <v>721758.42749399994</v>
      </c>
      <c r="W307" s="4">
        <v>-21731.448101999998</v>
      </c>
      <c r="X307" s="4">
        <v>37903.688549999999</v>
      </c>
      <c r="Y307" s="4">
        <v>16100.042946</v>
      </c>
      <c r="Z307" s="4">
        <v>0</v>
      </c>
      <c r="AA307" s="4">
        <v>16172.240448</v>
      </c>
      <c r="AB307" s="4" t="e">
        <v>#N/A</v>
      </c>
      <c r="AC307" s="4" t="e">
        <v>#N/A</v>
      </c>
      <c r="AD307" s="4">
        <v>28012.630776000002</v>
      </c>
      <c r="AE307" s="4" t="e">
        <v>#N/A</v>
      </c>
      <c r="AF307" s="4" t="e">
        <v>#N/A</v>
      </c>
      <c r="AG307" s="4">
        <v>-23175.398142000002</v>
      </c>
      <c r="AH307" s="4">
        <v>4187.4551160000001</v>
      </c>
      <c r="AI307" s="4">
        <v>20865.078077999999</v>
      </c>
      <c r="AJ307" s="4">
        <v>28012.630776000002</v>
      </c>
      <c r="AK307" s="4">
        <v>0</v>
      </c>
      <c r="AL307" s="4">
        <v>0</v>
      </c>
      <c r="AM307" s="4">
        <v>-12345.772842</v>
      </c>
      <c r="AN307" s="4">
        <v>0</v>
      </c>
      <c r="AO307" s="4">
        <v>-18987.943026000001</v>
      </c>
      <c r="AP307" s="4">
        <v>283736.18286</v>
      </c>
      <c r="AQ307" s="4" t="e">
        <v>#N/A</v>
      </c>
      <c r="AR307" s="4">
        <v>40286.206116000001</v>
      </c>
      <c r="AS307" s="4">
        <v>760600.68356999999</v>
      </c>
      <c r="AT307" s="4">
        <v>100426.725282</v>
      </c>
      <c r="AU307" s="4">
        <v>1939.7736047352</v>
      </c>
      <c r="AV307" s="4">
        <v>14800.48791</v>
      </c>
      <c r="AW307" s="4">
        <v>45267.833753999999</v>
      </c>
      <c r="AX307" s="4">
        <v>0</v>
      </c>
      <c r="AY307" s="4">
        <v>40286.206116000001</v>
      </c>
      <c r="AZ307" s="4">
        <v>40286.206116000001</v>
      </c>
      <c r="BA307" s="4">
        <v>626674.31735999999</v>
      </c>
      <c r="BB307" s="4">
        <v>101726.280318</v>
      </c>
      <c r="BC307" s="4">
        <v>55086.694025999997</v>
      </c>
      <c r="BD307" s="4">
        <v>34799.195963999999</v>
      </c>
      <c r="BE307" s="4">
        <v>44112.673722</v>
      </c>
      <c r="BF307" s="8">
        <v>0.25462304409672831</v>
      </c>
      <c r="BG307" s="8">
        <v>0.17567567567567569</v>
      </c>
      <c r="BH307" s="4">
        <v>-23175.398142000002</v>
      </c>
      <c r="BI307" s="4">
        <v>0</v>
      </c>
      <c r="BJ307" s="5">
        <v>0</v>
      </c>
      <c r="BK307" s="5">
        <v>169100.38397210001</v>
      </c>
      <c r="BL307" s="4">
        <v>15193.014999999999</v>
      </c>
      <c r="BM307" s="5">
        <v>341842.83749999997</v>
      </c>
      <c r="BN307" s="5">
        <v>1</v>
      </c>
      <c r="BO307" s="4">
        <v>22.5</v>
      </c>
      <c r="BP307" s="4">
        <v>0</v>
      </c>
      <c r="BQ307" s="4" t="s">
        <v>67</v>
      </c>
      <c r="BR307" s="4">
        <v>0</v>
      </c>
      <c r="BS307" s="4">
        <v>100426.725282</v>
      </c>
      <c r="BT307" s="4" t="e">
        <v>#N/A</v>
      </c>
      <c r="BU307" s="4" t="e">
        <v>#N/A</v>
      </c>
      <c r="BV307" s="4" t="e">
        <v>#N/A</v>
      </c>
      <c r="BW307" s="4" t="e">
        <v>#N/A</v>
      </c>
      <c r="BX307" s="4">
        <v>4.3563119681473967</v>
      </c>
      <c r="BY307" s="4">
        <v>4.9688178576271032</v>
      </c>
      <c r="BZ307" s="4">
        <v>2.1353968029101122</v>
      </c>
      <c r="CA307" s="4">
        <v>-0.5158671897003112</v>
      </c>
      <c r="CB307" s="4">
        <v>2.6512639926104233</v>
      </c>
      <c r="CC307" s="4" t="e">
        <v>#N/A</v>
      </c>
      <c r="CD307" s="4" t="e">
        <v>#N/A</v>
      </c>
      <c r="CE307" s="4">
        <v>1</v>
      </c>
      <c r="CF307" s="4">
        <v>13.73730877479343</v>
      </c>
      <c r="CG307" s="4">
        <v>0.36964861867081539</v>
      </c>
      <c r="CH307" s="4">
        <v>0.10578499492544305</v>
      </c>
      <c r="CI307" s="4">
        <v>7.3201259373969499E-2</v>
      </c>
      <c r="CJ307" s="4" t="e">
        <v>#N/A</v>
      </c>
      <c r="CK307" s="4">
        <v>-865.52921736763153</v>
      </c>
      <c r="CL307" s="4" t="e">
        <v>#N/A</v>
      </c>
      <c r="CM307" s="4" t="e">
        <v>#N/A</v>
      </c>
      <c r="CN307" s="4" t="e">
        <v>#N/A</v>
      </c>
      <c r="CO307" s="4">
        <v>-95.137825421313622</v>
      </c>
      <c r="CP307" s="4">
        <v>576.955179678126</v>
      </c>
      <c r="CQ307" s="4" t="e">
        <v>#N/A</v>
      </c>
      <c r="CR307" s="4">
        <v>0.69326254976969315</v>
      </c>
      <c r="CS307" s="4">
        <v>5.5898196580529316E-2</v>
      </c>
      <c r="CT307" s="4">
        <v>-1.3395583436629055E-2</v>
      </c>
      <c r="CU307" s="4">
        <v>-0.22053231939163498</v>
      </c>
      <c r="CV307" s="4">
        <v>0.25462304409672831</v>
      </c>
      <c r="CW307" s="4">
        <v>1.0607385432118042</v>
      </c>
      <c r="CX307" s="4">
        <v>-5.3141624730409784</v>
      </c>
      <c r="CY307" s="4">
        <v>13.725040916530277</v>
      </c>
      <c r="CZ307" s="4">
        <v>40.115025161754133</v>
      </c>
      <c r="DA307" s="4">
        <v>1</v>
      </c>
      <c r="DB307" s="4">
        <v>1.1218251882991768</v>
      </c>
      <c r="DC307" s="4">
        <v>-8.6552921736763153</v>
      </c>
    </row>
    <row r="308" spans="1:107" s="4" customFormat="1">
      <c r="A308" s="4">
        <v>307</v>
      </c>
      <c r="B308" s="4" t="s">
        <v>109</v>
      </c>
      <c r="C308" s="6">
        <v>42004</v>
      </c>
      <c r="D308" s="7">
        <v>2014</v>
      </c>
      <c r="E308" s="4">
        <v>0.66679999999999995</v>
      </c>
      <c r="F308" s="4">
        <v>12144.30042</v>
      </c>
      <c r="G308" s="4">
        <v>29204.151010000001</v>
      </c>
      <c r="H308" s="4">
        <v>32211.311114</v>
      </c>
      <c r="I308" s="4">
        <v>129539.20448</v>
      </c>
      <c r="J308" s="4">
        <v>148738.765144</v>
      </c>
      <c r="K308" s="4">
        <v>784232.657122</v>
      </c>
      <c r="L308" s="4">
        <v>518156.81792</v>
      </c>
      <c r="M308" s="4">
        <v>0</v>
      </c>
      <c r="N308" s="4">
        <v>0</v>
      </c>
      <c r="O308" s="4">
        <v>-445291.01539999997</v>
      </c>
      <c r="P308" s="4">
        <v>-792328.85740199999</v>
      </c>
      <c r="Q308" s="4">
        <v>25850.010893999999</v>
      </c>
      <c r="R308" s="4">
        <v>859180.339714</v>
      </c>
      <c r="S308" s="4">
        <v>729814.62523999996</v>
      </c>
      <c r="T308" s="4" t="e">
        <v>#N/A</v>
      </c>
      <c r="U308" s="4">
        <v>13590.05047</v>
      </c>
      <c r="V308" s="4">
        <v>729641.13523400004</v>
      </c>
      <c r="W308" s="4">
        <v>-13590.05047</v>
      </c>
      <c r="X308" s="4">
        <v>105366.26364400001</v>
      </c>
      <c r="Y308" s="4">
        <v>13127.410454000001</v>
      </c>
      <c r="Z308" s="4">
        <v>1214.430042</v>
      </c>
      <c r="AA308" s="4">
        <v>91776.213174000004</v>
      </c>
      <c r="AB308" s="4" t="e">
        <v>#N/A</v>
      </c>
      <c r="AC308" s="4" t="e">
        <v>#N/A</v>
      </c>
      <c r="AD308" s="4">
        <v>48750.691685999998</v>
      </c>
      <c r="AE308" s="4">
        <v>3485.3795225387998</v>
      </c>
      <c r="AF308" s="4" t="e">
        <v>#N/A</v>
      </c>
      <c r="AG308" s="4">
        <v>6823.9402360000004</v>
      </c>
      <c r="AH308" s="4">
        <v>10351.570358000001</v>
      </c>
      <c r="AI308" s="4">
        <v>25850.010893999999</v>
      </c>
      <c r="AJ308" s="4">
        <v>48750.691685999998</v>
      </c>
      <c r="AK308" s="4">
        <v>0</v>
      </c>
      <c r="AL308" s="4">
        <v>0</v>
      </c>
      <c r="AM308" s="4">
        <v>-49039.841696000003</v>
      </c>
      <c r="AN308" s="4">
        <v>0</v>
      </c>
      <c r="AO308" s="4">
        <v>17175.510593999999</v>
      </c>
      <c r="AP308" s="4">
        <v>287588.59994599997</v>
      </c>
      <c r="AQ308" s="4" t="e">
        <v>#N/A</v>
      </c>
      <c r="AR308" s="4">
        <v>-5262.5301820000004</v>
      </c>
      <c r="AS308" s="4">
        <v>710441.57457000006</v>
      </c>
      <c r="AT308" s="4">
        <v>129365.71447400001</v>
      </c>
      <c r="AU308" s="4">
        <v>9362.9549078096006</v>
      </c>
      <c r="AV308" s="4">
        <v>13763.540476</v>
      </c>
      <c r="AW308" s="4">
        <v>48345.881672000003</v>
      </c>
      <c r="AX308" s="4">
        <v>0</v>
      </c>
      <c r="AY308" s="4">
        <v>-5262.5301820000004</v>
      </c>
      <c r="AZ308" s="4">
        <v>-5262.5301820000004</v>
      </c>
      <c r="BA308" s="4">
        <v>541115.32871400006</v>
      </c>
      <c r="BB308" s="4">
        <v>54475.861883999998</v>
      </c>
      <c r="BC308" s="4">
        <v>8501.0102939999997</v>
      </c>
      <c r="BD308" s="4">
        <v>60490.182092000003</v>
      </c>
      <c r="BE308" s="4">
        <v>61878.102140000003</v>
      </c>
      <c r="BF308" s="8">
        <v>0.34241071428571423</v>
      </c>
      <c r="BG308" s="8">
        <v>0.24866071428571429</v>
      </c>
      <c r="BH308" s="4">
        <v>6823.9402360000004</v>
      </c>
      <c r="BI308" s="4" t="e">
        <v>#N/A</v>
      </c>
      <c r="BJ308" s="5" t="e">
        <v>#N/A</v>
      </c>
      <c r="BK308" s="5" t="e">
        <v>#N/A</v>
      </c>
      <c r="BL308" s="4" t="e">
        <v>#N/A</v>
      </c>
      <c r="BM308" s="5" t="e">
        <v>#N/A</v>
      </c>
      <c r="BN308" s="5" t="e">
        <v>#N/A</v>
      </c>
      <c r="BO308" s="4" t="e">
        <v>#N/A</v>
      </c>
      <c r="BQ308" s="4" t="s">
        <v>67</v>
      </c>
      <c r="BR308" s="4" t="e">
        <v>#N/A</v>
      </c>
      <c r="BS308" s="4">
        <v>129365.71447400001</v>
      </c>
      <c r="BT308" s="4" t="e">
        <v>#N/A</v>
      </c>
      <c r="BU308" s="4" t="e">
        <v>#N/A</v>
      </c>
      <c r="BV308" s="4" t="e">
        <v>#N/A</v>
      </c>
      <c r="BW308" s="4" t="e">
        <v>#N/A</v>
      </c>
      <c r="BX308" s="4">
        <v>-0.61250588947970652</v>
      </c>
      <c r="BY308" s="4">
        <v>15.608197235520294</v>
      </c>
      <c r="BZ308" s="4">
        <v>2.7864770698755947</v>
      </c>
      <c r="CA308" s="4">
        <v>-9.009791396677663</v>
      </c>
      <c r="CB308" s="4">
        <v>11.796268466553258</v>
      </c>
      <c r="CC308" s="4" t="e">
        <v>#N/A</v>
      </c>
      <c r="CD308" s="4" t="e">
        <v>#N/A</v>
      </c>
      <c r="CE308" s="4" t="e">
        <v>#N/A</v>
      </c>
      <c r="CF308" s="4">
        <v>13.663734120391606</v>
      </c>
      <c r="CG308" s="4" t="e">
        <v>#N/A</v>
      </c>
      <c r="CH308" s="4">
        <v>3.0086827757959209E-2</v>
      </c>
      <c r="CI308" s="4" t="e">
        <v>#N/A</v>
      </c>
      <c r="CJ308" s="4" t="e">
        <v>#N/A</v>
      </c>
      <c r="CK308" s="4">
        <v>-95.137825421313622</v>
      </c>
      <c r="CL308" s="4" t="e">
        <v>#N/A</v>
      </c>
      <c r="CM308" s="4" t="e">
        <v>#N/A</v>
      </c>
      <c r="CN308" s="4" t="e">
        <v>#N/A</v>
      </c>
      <c r="CO308" s="4">
        <v>576.955179678126</v>
      </c>
      <c r="CP308" s="4">
        <v>-311.05321098279478</v>
      </c>
      <c r="CQ308" s="4" t="e">
        <v>#N/A</v>
      </c>
      <c r="CR308" s="4">
        <v>0.63316954970720873</v>
      </c>
      <c r="CS308" s="4">
        <v>5.162549639900383E-2</v>
      </c>
      <c r="CT308" s="4">
        <v>0.93699372937468262</v>
      </c>
      <c r="CU308" s="4">
        <v>0.60269360269360273</v>
      </c>
      <c r="CV308" s="4">
        <v>0.34241071428571423</v>
      </c>
      <c r="CW308" s="4">
        <v>0.91276839200376925</v>
      </c>
      <c r="CX308" s="4">
        <v>-3.4421099687080909</v>
      </c>
      <c r="CY308" s="4">
        <v>8.2710280373831768</v>
      </c>
      <c r="CZ308" s="4">
        <v>-4.0679481448368353</v>
      </c>
      <c r="DA308" s="4">
        <v>1</v>
      </c>
      <c r="DB308" s="4">
        <v>1.177258320126783</v>
      </c>
      <c r="DC308" s="4">
        <v>-0.95137825421313627</v>
      </c>
    </row>
    <row r="309" spans="1:107" s="4" customFormat="1">
      <c r="A309" s="4">
        <v>308</v>
      </c>
      <c r="B309" s="4" t="s">
        <v>109</v>
      </c>
      <c r="C309" s="6">
        <v>41639</v>
      </c>
      <c r="D309" s="7">
        <v>2013</v>
      </c>
      <c r="E309" s="4">
        <v>0.62829999999999997</v>
      </c>
      <c r="F309" s="4">
        <v>5831.9991790000004</v>
      </c>
      <c r="G309" s="4">
        <v>23947.035735000001</v>
      </c>
      <c r="H309" s="4">
        <v>22839.281701</v>
      </c>
      <c r="I309" s="4">
        <v>110612.498395</v>
      </c>
      <c r="J309" s="4">
        <v>113935.760497</v>
      </c>
      <c r="K309" s="4">
        <v>470046.10142700002</v>
      </c>
      <c r="L309" s="4">
        <v>298083.57814900001</v>
      </c>
      <c r="M309" s="4">
        <v>0</v>
      </c>
      <c r="N309" s="4">
        <v>0</v>
      </c>
      <c r="O309" s="4">
        <v>-247908.83660899999</v>
      </c>
      <c r="P309" s="4">
        <v>-305870.43738800002</v>
      </c>
      <c r="Q309" s="4">
        <v>54605.757676000001</v>
      </c>
      <c r="R309" s="4">
        <v>667258.90048000007</v>
      </c>
      <c r="S309" s="4">
        <v>453853.34393000003</v>
      </c>
      <c r="T309" s="4" t="e">
        <v>#N/A</v>
      </c>
      <c r="U309" s="4">
        <v>10458.501321</v>
      </c>
      <c r="V309" s="4">
        <v>556646.40208500007</v>
      </c>
      <c r="W309" s="4">
        <v>-10458.501321</v>
      </c>
      <c r="X309" s="4">
        <v>5408.4461659999997</v>
      </c>
      <c r="Y309" s="4">
        <v>8308.1552549999997</v>
      </c>
      <c r="Z309" s="4">
        <v>781.94402400000001</v>
      </c>
      <c r="AA309" s="4">
        <v>-5050.055155</v>
      </c>
      <c r="AB309" s="4" t="e">
        <v>#N/A</v>
      </c>
      <c r="AC309" s="4" t="e">
        <v>#N/A</v>
      </c>
      <c r="AD309" s="4">
        <v>-60959.052871</v>
      </c>
      <c r="AE309" s="4" t="e">
        <v>#N/A</v>
      </c>
      <c r="AF309" s="4" t="e">
        <v>#N/A</v>
      </c>
      <c r="AG309" s="4">
        <v>-93931.025882999995</v>
      </c>
      <c r="AH309" s="4">
        <v>847.10602600000004</v>
      </c>
      <c r="AI309" s="4">
        <v>12022.389369</v>
      </c>
      <c r="AJ309" s="4">
        <v>-60959.052871</v>
      </c>
      <c r="AK309" s="4">
        <v>0</v>
      </c>
      <c r="AL309" s="4">
        <v>0</v>
      </c>
      <c r="AM309" s="4">
        <v>10719.149329</v>
      </c>
      <c r="AN309" s="4">
        <v>0</v>
      </c>
      <c r="AO309" s="4">
        <v>-93083.919857000001</v>
      </c>
      <c r="AP309" s="4">
        <v>148471.62155700001</v>
      </c>
      <c r="AQ309" s="4" t="e">
        <v>#N/A</v>
      </c>
      <c r="AR309" s="4">
        <v>-108234.085322</v>
      </c>
      <c r="AS309" s="4">
        <v>553323.139983</v>
      </c>
      <c r="AT309" s="4">
        <v>213405.55655000001</v>
      </c>
      <c r="AU309" s="4" t="e">
        <v>#N/A</v>
      </c>
      <c r="AV309" s="4">
        <v>2639.0610809999998</v>
      </c>
      <c r="AW309" s="4">
        <v>24566.074754000001</v>
      </c>
      <c r="AX309" s="4">
        <v>0</v>
      </c>
      <c r="AY309" s="4">
        <v>-108234.085322</v>
      </c>
      <c r="AZ309" s="4">
        <v>-108234.085322</v>
      </c>
      <c r="BA309" s="4">
        <v>317990.56975999998</v>
      </c>
      <c r="BB309" s="4">
        <v>-58776.125804000003</v>
      </c>
      <c r="BC309" s="4">
        <v>-105595.02424100001</v>
      </c>
      <c r="BD309" s="4">
        <v>12869.495395</v>
      </c>
      <c r="BE309" s="4">
        <v>-52650.897616000002</v>
      </c>
      <c r="BF309" s="8">
        <v>0.2592047128129602</v>
      </c>
      <c r="BG309" s="8">
        <v>0.20648011782032399</v>
      </c>
      <c r="BH309" s="4">
        <v>-93931.025882999995</v>
      </c>
      <c r="BI309" s="4" t="e">
        <v>#N/A</v>
      </c>
      <c r="BJ309" s="5" t="e">
        <v>#N/A</v>
      </c>
      <c r="BK309" s="5" t="e">
        <v>#N/A</v>
      </c>
      <c r="BL309" s="4" t="e">
        <v>#N/A</v>
      </c>
      <c r="BM309" s="5" t="e">
        <v>#N/A</v>
      </c>
      <c r="BN309" s="5" t="e">
        <v>#N/A</v>
      </c>
      <c r="BO309" s="4" t="e">
        <v>#N/A</v>
      </c>
      <c r="BQ309" s="4" t="s">
        <v>67</v>
      </c>
      <c r="BR309" s="4" t="e">
        <v>#N/A</v>
      </c>
      <c r="BS309" s="4">
        <v>213405.55655000001</v>
      </c>
      <c r="BT309" s="4" t="e">
        <v>#N/A</v>
      </c>
      <c r="BU309" s="4" t="e">
        <v>#N/A</v>
      </c>
      <c r="BV309" s="4" t="e">
        <v>#N/A</v>
      </c>
      <c r="BW309" s="4" t="e">
        <v>#N/A</v>
      </c>
      <c r="BX309" s="4">
        <v>-16.220703125</v>
      </c>
      <c r="BY309" s="4">
        <v>-14.126296143643396</v>
      </c>
      <c r="BZ309" s="4">
        <v>8.1262478448772928</v>
      </c>
      <c r="CA309" s="4">
        <v>-1.7108769122285679</v>
      </c>
      <c r="CB309" s="4">
        <v>9.83712475710586</v>
      </c>
      <c r="CC309" s="4" t="e">
        <v>#N/A</v>
      </c>
      <c r="CD309" s="4" t="e">
        <v>#N/A</v>
      </c>
      <c r="CE309" s="4" t="e">
        <v>#N/A</v>
      </c>
      <c r="CF309" s="4">
        <v>13.410933406226139</v>
      </c>
      <c r="CG309" s="4" t="e">
        <v>#N/A</v>
      </c>
      <c r="CH309" s="4">
        <v>8.1835937499999997E-2</v>
      </c>
      <c r="CI309" s="4" t="e">
        <v>#N/A</v>
      </c>
      <c r="CJ309" s="4" t="e">
        <v>#N/A</v>
      </c>
      <c r="CK309" s="4">
        <v>576.955179678126</v>
      </c>
      <c r="CL309" s="4" t="e">
        <v>#N/A</v>
      </c>
      <c r="CM309" s="4" t="e">
        <v>#N/A</v>
      </c>
      <c r="CN309" s="4" t="e">
        <v>#N/A</v>
      </c>
      <c r="CO309" s="4">
        <v>-311.05321098279478</v>
      </c>
      <c r="CP309" s="4">
        <v>-91.320653416491965</v>
      </c>
      <c r="CQ309" s="4" t="e">
        <v>#N/A</v>
      </c>
      <c r="CR309" s="4">
        <v>0.528564453125</v>
      </c>
      <c r="CS309" s="4">
        <v>4.2968749999999993E-2</v>
      </c>
      <c r="CT309" s="4">
        <v>-5.47275717179182E-2</v>
      </c>
      <c r="CU309" s="4">
        <v>-9.1004550227511381E-3</v>
      </c>
      <c r="CV309" s="4">
        <v>0.2592047128129602</v>
      </c>
      <c r="CW309" s="4">
        <v>0.70444335937499991</v>
      </c>
      <c r="CX309" s="4">
        <v>-1.1616793893129771</v>
      </c>
      <c r="CY309" s="4">
        <v>-6.2648514851485153</v>
      </c>
      <c r="CZ309" s="4">
        <v>-50.717557251908396</v>
      </c>
      <c r="DA309" s="4">
        <v>1</v>
      </c>
      <c r="DB309" s="4">
        <v>1.470208183776023</v>
      </c>
      <c r="DC309" s="4">
        <v>5.7695517967812604</v>
      </c>
    </row>
    <row r="310" spans="1:107" s="4" customFormat="1">
      <c r="A310" s="4">
        <v>309</v>
      </c>
      <c r="B310" s="4" t="s">
        <v>109</v>
      </c>
      <c r="C310" s="6">
        <v>41274</v>
      </c>
      <c r="D310" s="7">
        <v>2012</v>
      </c>
      <c r="E310" s="4">
        <v>0.77200000000000002</v>
      </c>
      <c r="F310" s="4">
        <v>5965.357</v>
      </c>
      <c r="G310" s="4">
        <v>24012.832999999999</v>
      </c>
      <c r="H310" s="4">
        <v>14837.689999999999</v>
      </c>
      <c r="I310" s="4">
        <v>82122.072</v>
      </c>
      <c r="J310" s="4">
        <v>122668.33099999999</v>
      </c>
      <c r="K310" s="4">
        <v>428597.27399999998</v>
      </c>
      <c r="L310" s="4">
        <v>315013.24299999996</v>
      </c>
      <c r="M310" s="4">
        <v>0</v>
      </c>
      <c r="N310" s="4">
        <v>0</v>
      </c>
      <c r="O310" s="4">
        <v>-129814.647</v>
      </c>
      <c r="P310" s="4">
        <v>-157673.16699999999</v>
      </c>
      <c r="Q310" s="4">
        <v>28191.610999999997</v>
      </c>
      <c r="R310" s="4">
        <v>763384.01</v>
      </c>
      <c r="S310" s="4">
        <v>438408.31799999997</v>
      </c>
      <c r="T310" s="4" t="e">
        <v>#N/A</v>
      </c>
      <c r="U310" s="4">
        <v>6661.82</v>
      </c>
      <c r="V310" s="4">
        <v>681261.93799999997</v>
      </c>
      <c r="W310" s="4">
        <v>-6661.82</v>
      </c>
      <c r="X310" s="4">
        <v>11597.623</v>
      </c>
      <c r="Y310" s="4">
        <v>8145.5889999999999</v>
      </c>
      <c r="Z310" s="4">
        <v>1665.4549999999999</v>
      </c>
      <c r="AA310" s="4">
        <v>4935.8029999999999</v>
      </c>
      <c r="AB310" s="4" t="e">
        <v>#N/A</v>
      </c>
      <c r="AC310" s="4" t="e">
        <v>#N/A</v>
      </c>
      <c r="AD310" s="4">
        <v>60.561999999999998</v>
      </c>
      <c r="AE310" s="4" t="e">
        <v>#N/A</v>
      </c>
      <c r="AF310" s="4" t="e">
        <v>#N/A</v>
      </c>
      <c r="AG310" s="4">
        <v>-16018.648999999999</v>
      </c>
      <c r="AH310" s="4">
        <v>-2089.3890000000001</v>
      </c>
      <c r="AI310" s="4">
        <v>10628.630999999999</v>
      </c>
      <c r="AJ310" s="4">
        <v>60.561999999999998</v>
      </c>
      <c r="AK310" s="4">
        <v>0</v>
      </c>
      <c r="AL310" s="4">
        <v>0</v>
      </c>
      <c r="AM310" s="4">
        <v>-9265.985999999999</v>
      </c>
      <c r="AN310" s="4">
        <v>0</v>
      </c>
      <c r="AO310" s="4">
        <v>-18108.038</v>
      </c>
      <c r="AP310" s="4">
        <v>157067.54699999999</v>
      </c>
      <c r="AQ310" s="4" t="e">
        <v>#N/A</v>
      </c>
      <c r="AR310" s="4">
        <v>-15988.367999999999</v>
      </c>
      <c r="AS310" s="4">
        <v>640715.679</v>
      </c>
      <c r="AT310" s="4">
        <v>324975.69199999998</v>
      </c>
      <c r="AU310" s="4" t="e">
        <v>#N/A</v>
      </c>
      <c r="AV310" s="4">
        <v>787.30599999999993</v>
      </c>
      <c r="AW310" s="4">
        <v>20651.642</v>
      </c>
      <c r="AX310" s="4">
        <v>0</v>
      </c>
      <c r="AY310" s="4">
        <v>-15988.367999999999</v>
      </c>
      <c r="AZ310" s="4">
        <v>-15988.367999999999</v>
      </c>
      <c r="BA310" s="4">
        <v>329790.37099999998</v>
      </c>
      <c r="BB310" s="4">
        <v>1816.86</v>
      </c>
      <c r="BC310" s="4">
        <v>-15201.062</v>
      </c>
      <c r="BD310" s="4">
        <v>59502.165000000001</v>
      </c>
      <c r="BE310" s="4">
        <v>8206.1509999999998</v>
      </c>
      <c r="BF310" s="8">
        <v>0.25331858407079644</v>
      </c>
      <c r="BG310" s="8">
        <v>0.18067846607669616</v>
      </c>
      <c r="BH310" s="4">
        <v>-16018.648999999999</v>
      </c>
      <c r="BI310" s="4" t="e">
        <v>#N/A</v>
      </c>
      <c r="BJ310" s="5" t="e">
        <v>#N/A</v>
      </c>
      <c r="BK310" s="5" t="e">
        <v>#N/A</v>
      </c>
      <c r="BL310" s="4" t="e">
        <v>#N/A</v>
      </c>
      <c r="BM310" s="5" t="e">
        <v>#N/A</v>
      </c>
      <c r="BN310" s="5" t="e">
        <v>#N/A</v>
      </c>
      <c r="BO310" s="4" t="e">
        <v>#N/A</v>
      </c>
      <c r="BQ310" s="4" t="s">
        <v>67</v>
      </c>
      <c r="BR310" s="4" t="e">
        <v>#N/A</v>
      </c>
      <c r="BS310" s="4">
        <v>324975.69199999998</v>
      </c>
      <c r="BT310" s="4" t="e">
        <v>#N/A</v>
      </c>
      <c r="BU310" s="4" t="e">
        <v>#N/A</v>
      </c>
      <c r="BV310" s="4" t="e">
        <v>#N/A</v>
      </c>
      <c r="BW310" s="4" t="e">
        <v>#N/A</v>
      </c>
      <c r="BX310" s="4">
        <v>-2.0944069813566042</v>
      </c>
      <c r="BY310" s="4">
        <v>-3.0295026609778315</v>
      </c>
      <c r="BZ310" s="4">
        <v>2.150239649834667</v>
      </c>
      <c r="CA310" s="4" t="e">
        <v>#N/A</v>
      </c>
      <c r="CB310" s="4" t="e">
        <v>#N/A</v>
      </c>
      <c r="CC310" s="4" t="e">
        <v>#N/A</v>
      </c>
      <c r="CD310" s="4" t="e">
        <v>#N/A</v>
      </c>
      <c r="CE310" s="4" t="e">
        <v>#N/A</v>
      </c>
      <c r="CF310" s="4">
        <v>13.545516473304973</v>
      </c>
      <c r="CG310" s="4" t="e">
        <v>#N/A</v>
      </c>
      <c r="CH310" s="4">
        <v>3.6929789765965886E-2</v>
      </c>
      <c r="CI310" s="4" t="e">
        <v>#N/A</v>
      </c>
      <c r="CJ310" s="4" t="e">
        <v>#N/A</v>
      </c>
      <c r="CK310" s="4">
        <v>-311.05321098279478</v>
      </c>
      <c r="CL310" s="4" t="e">
        <v>#N/A</v>
      </c>
      <c r="CM310" s="4" t="e">
        <v>#N/A</v>
      </c>
      <c r="CN310" s="4" t="e">
        <v>#DIV/0!</v>
      </c>
      <c r="CO310" s="4">
        <v>-91.320653416491965</v>
      </c>
      <c r="CP310" s="4" t="e">
        <v>#DIV/0!</v>
      </c>
      <c r="CQ310" s="4" t="e">
        <v>#N/A</v>
      </c>
      <c r="CR310" s="4">
        <v>0.44958349861166197</v>
      </c>
      <c r="CS310" s="4">
        <v>2.7251090836969454E-2</v>
      </c>
      <c r="CT310" s="4">
        <v>-0.17663230959004128</v>
      </c>
      <c r="CU310" s="4">
        <v>0.11538461538461539</v>
      </c>
      <c r="CV310" s="4">
        <v>0.25331858407079644</v>
      </c>
      <c r="CW310" s="4">
        <v>0.56144387147957153</v>
      </c>
      <c r="CX310" s="4">
        <v>-0.3994595601938129</v>
      </c>
      <c r="CY310" s="4">
        <v>40.014760147601471</v>
      </c>
      <c r="CZ310" s="4">
        <v>-4.9198658218412223</v>
      </c>
      <c r="DA310" s="4">
        <v>0</v>
      </c>
      <c r="DB310" s="4">
        <v>1.7412626053322284</v>
      </c>
      <c r="DC310" s="4">
        <v>-3.1105321098279477</v>
      </c>
    </row>
    <row r="311" spans="1:107" s="4" customFormat="1">
      <c r="A311" s="4">
        <v>310</v>
      </c>
      <c r="B311" s="4" t="s">
        <v>109</v>
      </c>
      <c r="C311" s="6">
        <v>40908</v>
      </c>
      <c r="D311" s="7">
        <v>2011</v>
      </c>
      <c r="E311" s="4">
        <v>0.81499999999999995</v>
      </c>
      <c r="F311" s="4">
        <v>6360.8756009999997</v>
      </c>
      <c r="G311" s="4">
        <v>19945.660176000001</v>
      </c>
      <c r="H311" s="4">
        <v>19594.053986999999</v>
      </c>
      <c r="I311" s="4">
        <v>78504.072744000005</v>
      </c>
      <c r="J311" s="4">
        <v>124820.197095</v>
      </c>
      <c r="K311" s="4">
        <v>431548.65069899999</v>
      </c>
      <c r="L311" s="4">
        <v>353715.82613400003</v>
      </c>
      <c r="M311" s="4">
        <v>0</v>
      </c>
      <c r="N311" s="4">
        <v>0</v>
      </c>
      <c r="O311" s="4">
        <v>-120153.42404100001</v>
      </c>
      <c r="P311" s="4">
        <v>-172638.63879900001</v>
      </c>
      <c r="Q311" s="4">
        <v>20105.481170999999</v>
      </c>
      <c r="R311" s="4">
        <v>810132.623655</v>
      </c>
      <c r="S311" s="4">
        <v>473261.93039400002</v>
      </c>
      <c r="T311" s="4" t="e">
        <v>#N/A</v>
      </c>
      <c r="U311" s="4">
        <v>11954.610426000001</v>
      </c>
      <c r="V311" s="4">
        <v>731628.550911</v>
      </c>
      <c r="W311" s="4">
        <v>-11954.610426000001</v>
      </c>
      <c r="X311" s="4">
        <v>28831.707498</v>
      </c>
      <c r="Y311" s="4">
        <v>8470.5127350000002</v>
      </c>
      <c r="Z311" s="4">
        <v>447.498786</v>
      </c>
      <c r="AA311" s="4">
        <v>16877.097072</v>
      </c>
      <c r="AB311" s="4" t="e">
        <v>#N/A</v>
      </c>
      <c r="AC311" s="4" t="e">
        <v>#N/A</v>
      </c>
      <c r="AD311" s="4">
        <v>22694.581290000002</v>
      </c>
      <c r="AE311" s="4" t="e">
        <v>#N/A</v>
      </c>
      <c r="AF311" s="4" t="e">
        <v>#N/A</v>
      </c>
      <c r="AG311" s="4">
        <v>-17324.595858000001</v>
      </c>
      <c r="AH311" s="4">
        <v>3867.668079</v>
      </c>
      <c r="AI311" s="4">
        <v>21767.619519</v>
      </c>
      <c r="AJ311" s="4">
        <v>22694.581290000002</v>
      </c>
      <c r="AK311" s="4">
        <v>0</v>
      </c>
      <c r="AL311" s="4">
        <v>0</v>
      </c>
      <c r="AM311" s="4">
        <v>-479.462985</v>
      </c>
      <c r="AN311" s="4">
        <v>0</v>
      </c>
      <c r="AO311" s="4">
        <v>-13456.927779</v>
      </c>
      <c r="AP311" s="4">
        <v>190762.33963200002</v>
      </c>
      <c r="AQ311" s="4" t="e">
        <v>#N/A</v>
      </c>
      <c r="AR311" s="4">
        <v>7575.515163</v>
      </c>
      <c r="AS311" s="4">
        <v>685312.42656000005</v>
      </c>
      <c r="AT311" s="4">
        <v>336870.69326099998</v>
      </c>
      <c r="AU311" s="4">
        <v>1954.5308583525</v>
      </c>
      <c r="AV311" s="4">
        <v>11922.646227000001</v>
      </c>
      <c r="AW311" s="4">
        <v>42160.778481000001</v>
      </c>
      <c r="AX311" s="4">
        <v>0</v>
      </c>
      <c r="AY311" s="4">
        <v>7575.515163</v>
      </c>
      <c r="AZ311" s="4">
        <v>7575.515163</v>
      </c>
      <c r="BA311" s="4">
        <v>392871.96990900004</v>
      </c>
      <c r="BB311" s="4">
        <v>55905.384051000001</v>
      </c>
      <c r="BC311" s="4">
        <v>19498.161390000001</v>
      </c>
      <c r="BD311" s="4">
        <v>71503.913163000005</v>
      </c>
      <c r="BE311" s="4">
        <v>31165.094025000002</v>
      </c>
      <c r="BF311" s="8">
        <v>0.3306188925081433</v>
      </c>
      <c r="BG311" s="8">
        <v>0.24959283387622147</v>
      </c>
      <c r="BH311" s="4">
        <v>-17324.595858000001</v>
      </c>
      <c r="BI311" s="4" t="e">
        <v>#N/A</v>
      </c>
      <c r="BJ311" s="5" t="e">
        <v>#N/A</v>
      </c>
      <c r="BK311" s="5" t="e">
        <v>#N/A</v>
      </c>
      <c r="BL311" s="4" t="e">
        <v>#N/A</v>
      </c>
      <c r="BM311" s="5" t="e">
        <v>#N/A</v>
      </c>
      <c r="BN311" s="5" t="e">
        <v>#N/A</v>
      </c>
      <c r="BO311" s="4" t="e">
        <v>#N/A</v>
      </c>
      <c r="BQ311" s="4" t="s">
        <v>67</v>
      </c>
      <c r="BR311" s="4" t="e">
        <v>#N/A</v>
      </c>
      <c r="BS311" s="4">
        <v>336870.69326099998</v>
      </c>
      <c r="BT311" s="4" t="e">
        <v>#N/A</v>
      </c>
      <c r="BU311" s="4" t="e">
        <v>#N/A</v>
      </c>
      <c r="BV311" s="4" t="e">
        <v>#N/A</v>
      </c>
      <c r="BW311" s="4" t="e">
        <v>#N/A</v>
      </c>
      <c r="BX311" s="4">
        <v>0.93509567962122708</v>
      </c>
      <c r="BY311" s="4">
        <v>-9.8735753854117601</v>
      </c>
      <c r="BZ311" s="4">
        <v>-0.5158671897003112</v>
      </c>
      <c r="CA311" s="4" t="e">
        <v>#N/A</v>
      </c>
      <c r="CB311" s="4" t="e">
        <v>#N/A</v>
      </c>
      <c r="CC311" s="4" t="e">
        <v>#N/A</v>
      </c>
      <c r="CD311" s="4" t="e">
        <v>#N/A</v>
      </c>
      <c r="CE311" s="4" t="e">
        <v>#N/A</v>
      </c>
      <c r="CF311" s="4">
        <v>13.60495324615326</v>
      </c>
      <c r="CG311" s="4" t="e">
        <v>#N/A</v>
      </c>
      <c r="CH311" s="4">
        <v>2.4817518248175182E-2</v>
      </c>
      <c r="CI311" s="4" t="e">
        <v>#N/A</v>
      </c>
      <c r="CJ311" s="4" t="e">
        <v>#N/A</v>
      </c>
      <c r="CK311" s="4">
        <v>-91.320653416491965</v>
      </c>
      <c r="CL311" s="4" t="e">
        <v>#N/A</v>
      </c>
      <c r="CM311" s="4" t="e">
        <v>#DIV/0!</v>
      </c>
      <c r="CN311" s="4" t="e">
        <v>#DIV/0!</v>
      </c>
      <c r="CO311" s="4" t="e">
        <v>#DIV/0!</v>
      </c>
      <c r="CP311" s="4" t="e">
        <v>#DIV/0!</v>
      </c>
      <c r="CQ311" s="4" t="e">
        <v>#N/A</v>
      </c>
      <c r="CR311" s="4">
        <v>0.46143223515486292</v>
      </c>
      <c r="CS311" s="4">
        <v>3.2037877293351745E-2</v>
      </c>
      <c r="CT311" s="4">
        <v>0.10747071065164393</v>
      </c>
      <c r="CU311" s="4">
        <v>-0.28741092636579574</v>
      </c>
      <c r="CV311" s="4">
        <v>0.3306188925081433</v>
      </c>
      <c r="CW311" s="4">
        <v>0.53268889327283486</v>
      </c>
      <c r="CX311" s="4">
        <v>-0.35667520637631656</v>
      </c>
      <c r="CY311" s="4">
        <v>11.366153846153846</v>
      </c>
      <c r="CZ311" s="4">
        <v>2.2487902077996016</v>
      </c>
      <c r="DA311" s="4">
        <v>1</v>
      </c>
      <c r="DB311" s="4">
        <v>1.7118060245846278</v>
      </c>
      <c r="DC311" s="4">
        <v>-0.91320653416491959</v>
      </c>
    </row>
    <row r="312" spans="1:107" s="4" customFormat="1">
      <c r="A312" s="4">
        <v>311</v>
      </c>
      <c r="B312" s="4" t="s">
        <v>109</v>
      </c>
      <c r="C312" s="6">
        <v>40543</v>
      </c>
      <c r="D312" s="7">
        <v>2010</v>
      </c>
      <c r="E312" s="4">
        <v>0.78580000000000005</v>
      </c>
      <c r="F312" s="4">
        <v>6484.5083130000003</v>
      </c>
      <c r="G312" s="4">
        <v>13273.453636</v>
      </c>
      <c r="H312" s="4">
        <v>14795.638686</v>
      </c>
      <c r="I312" s="4">
        <v>90356.904567999998</v>
      </c>
      <c r="J312" s="4">
        <v>124362.518585</v>
      </c>
      <c r="K312" s="4">
        <v>397016.304741</v>
      </c>
      <c r="L312" s="4">
        <v>322764.11800200003</v>
      </c>
      <c r="M312" s="4">
        <v>0</v>
      </c>
      <c r="N312" s="4">
        <v>0</v>
      </c>
      <c r="O312" s="4">
        <v>-121653.029196</v>
      </c>
      <c r="P312" s="4">
        <v>-136326.89307799999</v>
      </c>
      <c r="Q312" s="4">
        <v>41433.877060999999</v>
      </c>
      <c r="R312" s="4">
        <v>807519.16902500007</v>
      </c>
      <c r="S312" s="4">
        <v>458756.13036900002</v>
      </c>
      <c r="T312" s="4" t="e">
        <v>#N/A</v>
      </c>
      <c r="U312" s="4">
        <v>6849.8327250000002</v>
      </c>
      <c r="V312" s="4">
        <v>717162.26445700007</v>
      </c>
      <c r="W312" s="4">
        <v>-6849.8327250000002</v>
      </c>
      <c r="X312" s="4">
        <v>33214.077791000003</v>
      </c>
      <c r="Y312" s="4">
        <v>7671.8126520000005</v>
      </c>
      <c r="Z312" s="4">
        <v>152.21850499999999</v>
      </c>
      <c r="AA312" s="4">
        <v>26364.245065999999</v>
      </c>
      <c r="AB312" s="4" t="e">
        <v>#N/A</v>
      </c>
      <c r="AC312" s="4">
        <v>0</v>
      </c>
      <c r="AD312" s="4">
        <v>30352.369897</v>
      </c>
      <c r="AE312" s="4" t="e">
        <v>#N/A</v>
      </c>
      <c r="AF312" s="4" t="e">
        <v>#N/A</v>
      </c>
      <c r="AG312" s="4">
        <v>45726.438902000002</v>
      </c>
      <c r="AH312" s="4">
        <v>-1278.635442</v>
      </c>
      <c r="AI312" s="4">
        <v>18905.538321</v>
      </c>
      <c r="AJ312" s="4">
        <v>30352.369897</v>
      </c>
      <c r="AK312" s="4">
        <v>0</v>
      </c>
      <c r="AL312" s="4">
        <v>0</v>
      </c>
      <c r="AM312" s="4">
        <v>-21554.140308000002</v>
      </c>
      <c r="AN312" s="4">
        <v>0</v>
      </c>
      <c r="AO312" s="4">
        <v>44447.803460000003</v>
      </c>
      <c r="AP312" s="4">
        <v>172250.46025800001</v>
      </c>
      <c r="AQ312" s="4" t="e">
        <v>#N/A</v>
      </c>
      <c r="AR312" s="4">
        <v>87282.090767000002</v>
      </c>
      <c r="AS312" s="4">
        <v>683156.65044</v>
      </c>
      <c r="AT312" s="4">
        <v>348763.03865599999</v>
      </c>
      <c r="AU312" s="4">
        <v>145.59700003250001</v>
      </c>
      <c r="AV312" s="4">
        <v>4383.8929440000002</v>
      </c>
      <c r="AW312" s="4">
        <v>38054.626250000001</v>
      </c>
      <c r="AX312" s="4">
        <v>0</v>
      </c>
      <c r="AY312" s="4">
        <v>87282.090767000002</v>
      </c>
      <c r="AZ312" s="4">
        <v>87282.090767000002</v>
      </c>
      <c r="BA312" s="4">
        <v>334241.39327900001</v>
      </c>
      <c r="BB312" s="4">
        <v>61831.156731000003</v>
      </c>
      <c r="BC312" s="4">
        <v>91665.983711000008</v>
      </c>
      <c r="BD312" s="4">
        <v>30748.138010000002</v>
      </c>
      <c r="BE312" s="4">
        <v>38024.182549000005</v>
      </c>
      <c r="BF312" s="8">
        <v>0.23551212938005392</v>
      </c>
      <c r="BG312" s="8">
        <v>0.1637466307277628</v>
      </c>
      <c r="BH312" s="4">
        <v>45726.438902000002</v>
      </c>
      <c r="BI312" s="4" t="e">
        <v>#N/A</v>
      </c>
      <c r="BJ312" s="5" t="e">
        <v>#N/A</v>
      </c>
      <c r="BK312" s="5" t="e">
        <v>#N/A</v>
      </c>
      <c r="BL312" s="4" t="e">
        <v>#N/A</v>
      </c>
      <c r="BM312" s="5" t="e">
        <v>#N/A</v>
      </c>
      <c r="BN312" s="5" t="e">
        <v>#N/A</v>
      </c>
      <c r="BO312" s="4" t="e">
        <v>#N/A</v>
      </c>
      <c r="BQ312" s="4" t="s">
        <v>67</v>
      </c>
      <c r="BR312" s="4" t="e">
        <v>#N/A</v>
      </c>
      <c r="BS312" s="4">
        <v>348763.03865599999</v>
      </c>
      <c r="BT312" s="4" t="e">
        <v>#N/A</v>
      </c>
      <c r="BU312" s="4" t="e">
        <v>#N/A</v>
      </c>
      <c r="BV312" s="4" t="e">
        <v>#N/A</v>
      </c>
      <c r="BW312" s="4" t="e">
        <v>#N/A</v>
      </c>
      <c r="BX312" s="4">
        <v>10.808671065032987</v>
      </c>
      <c r="BY312" s="4">
        <v>7.7704473097038882</v>
      </c>
      <c r="BZ312" s="4">
        <v>-9.009791396677663</v>
      </c>
      <c r="CA312" s="4" t="e">
        <v>#N/A</v>
      </c>
      <c r="CB312" s="4" t="e">
        <v>#N/A</v>
      </c>
      <c r="CC312" s="4" t="e">
        <v>#N/A</v>
      </c>
      <c r="CD312" s="4" t="e">
        <v>#N/A</v>
      </c>
      <c r="CE312" s="4" t="e">
        <v>#N/A</v>
      </c>
      <c r="CF312" s="4">
        <v>13.60172207252784</v>
      </c>
      <c r="CG312" s="4" t="e">
        <v>#N/A</v>
      </c>
      <c r="CH312" s="4">
        <v>5.131008482563619E-2</v>
      </c>
      <c r="CI312" s="4" t="e">
        <v>#N/A</v>
      </c>
      <c r="CJ312" s="4" t="e">
        <v>#N/A</v>
      </c>
      <c r="CK312" s="4" t="e">
        <v>#DIV/0!</v>
      </c>
      <c r="CL312" s="4" t="e">
        <v>#DIV/0!</v>
      </c>
      <c r="CM312" s="4" t="e">
        <v>#DIV/0!</v>
      </c>
      <c r="CN312" s="4" t="e">
        <v>#DIV/0!</v>
      </c>
      <c r="CO312" s="4" t="e">
        <v>#DIV/0!</v>
      </c>
      <c r="CP312" s="4" t="e">
        <v>#DIV/0!</v>
      </c>
      <c r="CQ312" s="4" t="e">
        <v>#DIV/0!</v>
      </c>
      <c r="CR312" s="4">
        <v>0.4510084825636192</v>
      </c>
      <c r="CS312" s="4">
        <v>2.6352497643732327E-2</v>
      </c>
      <c r="CT312" s="4" t="e">
        <v>#N/A</v>
      </c>
      <c r="CU312" s="4">
        <v>-2.8767123287671233E-2</v>
      </c>
      <c r="CV312" s="4">
        <v>0.23551212938005392</v>
      </c>
      <c r="CW312" s="4">
        <v>0.49164938737040526</v>
      </c>
      <c r="CX312" s="4">
        <v>-0.34881284916201122</v>
      </c>
      <c r="CY312" s="4">
        <v>9.1889511609287418</v>
      </c>
      <c r="CZ312" s="4">
        <v>25.026187150837991</v>
      </c>
      <c r="DA312" s="4">
        <v>1</v>
      </c>
      <c r="DB312" s="4">
        <v>1.760236246598978</v>
      </c>
      <c r="DC312" s="4">
        <v>-0.93021340787798823</v>
      </c>
    </row>
    <row r="313" spans="1:107" s="4" customFormat="1">
      <c r="A313" s="4">
        <v>312</v>
      </c>
      <c r="B313" s="4" t="s">
        <v>110</v>
      </c>
      <c r="C313" s="6">
        <v>44561</v>
      </c>
      <c r="D313" s="7">
        <v>2021</v>
      </c>
      <c r="E313" s="4">
        <v>1.0319</v>
      </c>
      <c r="F313" s="4" t="e">
        <v>#N/A</v>
      </c>
      <c r="G313" s="4" t="e">
        <v>#N/A</v>
      </c>
      <c r="H313" s="4">
        <v>2683100</v>
      </c>
      <c r="I313" s="4" t="e">
        <v>#N/A</v>
      </c>
      <c r="J313" s="4">
        <v>290600</v>
      </c>
      <c r="K313" s="4" t="e">
        <v>#N/A</v>
      </c>
      <c r="L313" s="4">
        <v>1616820</v>
      </c>
      <c r="M313" s="4">
        <v>7142900</v>
      </c>
      <c r="N313" s="4">
        <v>4400</v>
      </c>
      <c r="O313" s="4">
        <v>5200300</v>
      </c>
      <c r="P313" s="4">
        <v>5318300</v>
      </c>
      <c r="Q313" s="4">
        <v>2418600</v>
      </c>
      <c r="R313" s="4">
        <v>41165500</v>
      </c>
      <c r="S313" s="4">
        <v>35521000</v>
      </c>
      <c r="T313" s="4" t="e">
        <v>#N/A</v>
      </c>
      <c r="U313" s="4">
        <v>14700</v>
      </c>
      <c r="V313" s="4" t="e">
        <v>#N/A</v>
      </c>
      <c r="W313" s="4" t="e">
        <v>#N/A</v>
      </c>
      <c r="X313" s="4">
        <v>1648900</v>
      </c>
      <c r="Y313" s="4">
        <v>44100</v>
      </c>
      <c r="Z313" s="4" t="e">
        <v>#N/A</v>
      </c>
      <c r="AA313" s="4">
        <v>1634200</v>
      </c>
      <c r="AB313" s="4" t="e">
        <v>#N/A</v>
      </c>
      <c r="AC313" s="4">
        <v>54100</v>
      </c>
      <c r="AD313" s="4" t="e">
        <v>#N/A</v>
      </c>
      <c r="AE313" s="4">
        <v>20.739000000000001</v>
      </c>
      <c r="AF313" s="4">
        <v>6583752.9446</v>
      </c>
      <c r="AG313" s="4">
        <v>269800</v>
      </c>
      <c r="AH313" s="4">
        <v>72400</v>
      </c>
      <c r="AI313" s="4" t="e">
        <v>#N/A</v>
      </c>
      <c r="AJ313" s="4">
        <v>354600</v>
      </c>
      <c r="AK313" s="4">
        <v>0</v>
      </c>
      <c r="AL313" s="4">
        <v>5900</v>
      </c>
      <c r="AM313" s="4">
        <v>79600</v>
      </c>
      <c r="AN313" s="4">
        <v>0</v>
      </c>
      <c r="AO313" s="4">
        <v>349100</v>
      </c>
      <c r="AP313" s="4">
        <v>1070400</v>
      </c>
      <c r="AQ313" s="4">
        <v>55.2014</v>
      </c>
      <c r="AR313" s="4">
        <v>1176000</v>
      </c>
      <c r="AS313" s="4">
        <v>40874900</v>
      </c>
      <c r="AT313" s="4">
        <v>5634200</v>
      </c>
      <c r="AU313" s="4">
        <v>19.917300000000001</v>
      </c>
      <c r="AV313" s="4">
        <v>293700</v>
      </c>
      <c r="AW313" s="4">
        <v>929100</v>
      </c>
      <c r="AX313" s="4">
        <v>-4800</v>
      </c>
      <c r="AY313" s="4">
        <v>1250700</v>
      </c>
      <c r="AZ313" s="4">
        <v>1241000</v>
      </c>
      <c r="BA313" s="4">
        <v>3920800</v>
      </c>
      <c r="BB313" s="4">
        <v>1488400</v>
      </c>
      <c r="BC313" s="4">
        <v>1474600</v>
      </c>
      <c r="BD313" s="4" t="e">
        <v>#N/A</v>
      </c>
      <c r="BE313" s="4">
        <v>398700</v>
      </c>
      <c r="BF313" s="8" t="e">
        <v>#N/A</v>
      </c>
      <c r="BG313" s="8" t="e">
        <v>#N/A</v>
      </c>
      <c r="BH313" s="5">
        <v>270600</v>
      </c>
      <c r="BI313" s="4">
        <v>0</v>
      </c>
      <c r="BJ313" s="5">
        <v>0</v>
      </c>
      <c r="BK313" s="5">
        <v>0</v>
      </c>
      <c r="BL313" s="4">
        <v>21586.947</v>
      </c>
      <c r="BM313" s="5">
        <v>6583752.9446</v>
      </c>
      <c r="BN313" s="5">
        <v>0</v>
      </c>
      <c r="BO313" s="12">
        <v>293.61</v>
      </c>
      <c r="BP313" s="4">
        <v>1</v>
      </c>
      <c r="BQ313" s="4" t="s">
        <v>68</v>
      </c>
      <c r="BR313" s="4">
        <v>0</v>
      </c>
      <c r="BS313" s="4">
        <v>5634200</v>
      </c>
      <c r="BT313" s="4">
        <v>1.1685337660359945</v>
      </c>
      <c r="BU313" s="4">
        <v>0.85577330246287198</v>
      </c>
      <c r="BV313" s="4">
        <v>0</v>
      </c>
      <c r="BW313" s="4">
        <v>1</v>
      </c>
      <c r="BX313" s="4">
        <v>3.0382237553290987</v>
      </c>
      <c r="BY313" s="4">
        <v>0.9249963008644162</v>
      </c>
      <c r="BZ313" s="4" t="e">
        <v>#N/A</v>
      </c>
      <c r="CA313" s="4">
        <v>-0.21817674465200954</v>
      </c>
      <c r="CB313" s="4" t="e">
        <v>#N/A</v>
      </c>
      <c r="CC313" s="4">
        <v>-100</v>
      </c>
      <c r="CD313" s="4" t="s">
        <v>127</v>
      </c>
      <c r="CE313" s="4">
        <v>0</v>
      </c>
      <c r="CF313" s="4">
        <v>17.533111084881636</v>
      </c>
      <c r="CG313" s="4">
        <v>0.15396736365816036</v>
      </c>
      <c r="CH313" s="4">
        <v>5.8753082071151812E-2</v>
      </c>
      <c r="CI313" s="4">
        <v>6.5400363170407649E-2</v>
      </c>
      <c r="CJ313" s="4">
        <v>56.064016990716716</v>
      </c>
      <c r="CK313" s="4">
        <v>64.327946393377999</v>
      </c>
      <c r="CL313" s="4">
        <v>-100</v>
      </c>
      <c r="CM313" s="4">
        <v>0</v>
      </c>
      <c r="CN313" s="4">
        <v>16.874999999999996</v>
      </c>
      <c r="CO313" s="4">
        <v>-9.9183335305953353</v>
      </c>
      <c r="CP313" s="4">
        <v>1.4407491895785718</v>
      </c>
      <c r="CQ313" s="4">
        <v>403675.90889999998</v>
      </c>
      <c r="CR313" s="4">
        <v>9.8029174915888306E-2</v>
      </c>
      <c r="CS313" s="4" t="e">
        <v>#N/A</v>
      </c>
      <c r="CT313" s="4">
        <v>0.26375442739079102</v>
      </c>
      <c r="CU313" s="4">
        <v>0.20739043254081924</v>
      </c>
      <c r="CV313" s="4" t="e">
        <v>#N/A</v>
      </c>
      <c r="CW313" s="4" t="e">
        <v>#N/A</v>
      </c>
      <c r="CX313" s="4">
        <v>0.92298817933335697</v>
      </c>
      <c r="CY313" s="4">
        <v>3.3918234261349385</v>
      </c>
      <c r="CZ313" s="4">
        <v>22.198360015618899</v>
      </c>
      <c r="DA313" s="4">
        <v>1</v>
      </c>
      <c r="DB313" s="4">
        <v>1.1589059992680386</v>
      </c>
      <c r="DC313" s="4">
        <v>0.6432794639337801</v>
      </c>
    </row>
    <row r="314" spans="1:107" s="4" customFormat="1">
      <c r="A314" s="4">
        <v>313</v>
      </c>
      <c r="B314" s="4" t="s">
        <v>110</v>
      </c>
      <c r="C314" s="6">
        <v>44196</v>
      </c>
      <c r="D314" s="7">
        <v>2020</v>
      </c>
      <c r="E314" s="4">
        <v>0.98219999999999996</v>
      </c>
      <c r="F314" s="4" t="e">
        <v>#N/A</v>
      </c>
      <c r="G314" s="4" t="e">
        <v>#N/A</v>
      </c>
      <c r="H314" s="4">
        <v>2656400</v>
      </c>
      <c r="I314" s="4" t="e">
        <v>#N/A</v>
      </c>
      <c r="J314" s="4">
        <v>196200</v>
      </c>
      <c r="K314" s="4" t="e">
        <v>#N/A</v>
      </c>
      <c r="L314" s="4">
        <v>1456800</v>
      </c>
      <c r="M314" s="4">
        <v>7409700</v>
      </c>
      <c r="N314" s="4">
        <v>4400</v>
      </c>
      <c r="O314" s="4">
        <v>4375600</v>
      </c>
      <c r="P314" s="4">
        <v>4724500</v>
      </c>
      <c r="Q314" s="4">
        <v>1563400</v>
      </c>
      <c r="R314" s="4">
        <v>36016000</v>
      </c>
      <c r="S314" s="4">
        <v>30969500</v>
      </c>
      <c r="T314" s="4" t="e">
        <v>#N/A</v>
      </c>
      <c r="U314" s="4">
        <v>0</v>
      </c>
      <c r="V314" s="4" t="e">
        <v>#N/A</v>
      </c>
      <c r="W314" s="4" t="e">
        <v>#N/A</v>
      </c>
      <c r="X314" s="4">
        <v>270600</v>
      </c>
      <c r="Y314" s="4">
        <v>28300</v>
      </c>
      <c r="Z314" s="4" t="e">
        <v>#N/A</v>
      </c>
      <c r="AA314" s="4">
        <v>270600</v>
      </c>
      <c r="AB314" s="4" t="e">
        <v>#N/A</v>
      </c>
      <c r="AC314" s="4">
        <v>82800</v>
      </c>
      <c r="AD314" s="4" t="e">
        <v>#N/A</v>
      </c>
      <c r="AE314" s="4">
        <v>16.727</v>
      </c>
      <c r="AF314" s="4">
        <v>6093839.8081999999</v>
      </c>
      <c r="AG314" s="4">
        <v>224900</v>
      </c>
      <c r="AH314" s="4">
        <v>46200</v>
      </c>
      <c r="AI314" s="4" t="e">
        <v>#N/A</v>
      </c>
      <c r="AJ314" s="4">
        <v>297200</v>
      </c>
      <c r="AK314" s="4">
        <v>0</v>
      </c>
      <c r="AL314" s="4">
        <v>1700</v>
      </c>
      <c r="AM314" s="4">
        <v>144200</v>
      </c>
      <c r="AN314" s="4">
        <v>0</v>
      </c>
      <c r="AO314" s="4">
        <v>276200</v>
      </c>
      <c r="AP314" s="4">
        <v>847000</v>
      </c>
      <c r="AQ314" s="4">
        <v>36.471899999999998</v>
      </c>
      <c r="AR314" s="4">
        <v>760000</v>
      </c>
      <c r="AS314" s="4">
        <v>35819800</v>
      </c>
      <c r="AT314" s="4">
        <v>5040400</v>
      </c>
      <c r="AU314" s="4">
        <v>19.8033</v>
      </c>
      <c r="AV314" s="4">
        <v>193300</v>
      </c>
      <c r="AW314" s="4">
        <v>787500</v>
      </c>
      <c r="AX314" s="4">
        <v>-800</v>
      </c>
      <c r="AY314" s="4">
        <v>761100</v>
      </c>
      <c r="AZ314" s="4">
        <v>737500</v>
      </c>
      <c r="BA314" s="4">
        <v>3243500</v>
      </c>
      <c r="BB314" s="4">
        <v>1006200</v>
      </c>
      <c r="BC314" s="4">
        <v>976100</v>
      </c>
      <c r="BD314" s="4" t="e">
        <v>#N/A</v>
      </c>
      <c r="BE314" s="4">
        <v>325500</v>
      </c>
      <c r="BF314" s="8" t="e">
        <v>#N/A</v>
      </c>
      <c r="BG314" s="8" t="e">
        <v>#N/A</v>
      </c>
      <c r="BH314" s="5">
        <v>201800</v>
      </c>
      <c r="BI314" s="4">
        <v>18.7</v>
      </c>
      <c r="BJ314" s="5">
        <v>403675.90889999998</v>
      </c>
      <c r="BK314" s="5">
        <v>403675.90889999998</v>
      </c>
      <c r="BL314" s="4">
        <v>21586.947</v>
      </c>
      <c r="BM314" s="5">
        <v>6093839.8081999999</v>
      </c>
      <c r="BN314" s="5">
        <v>1</v>
      </c>
      <c r="BO314" s="12">
        <v>272.5</v>
      </c>
      <c r="BP314" s="4">
        <v>1</v>
      </c>
      <c r="BQ314" s="4" t="s">
        <v>68</v>
      </c>
      <c r="BR314" s="4">
        <v>1</v>
      </c>
      <c r="BS314" s="4">
        <v>5040400</v>
      </c>
      <c r="BT314" s="4">
        <v>1.208999247718435</v>
      </c>
      <c r="BU314" s="4">
        <v>0.82713037405701595</v>
      </c>
      <c r="BV314" s="4">
        <v>0</v>
      </c>
      <c r="BW314" s="4">
        <v>0</v>
      </c>
      <c r="BX314" s="4">
        <v>2.1132274544646825</v>
      </c>
      <c r="BY314" s="4">
        <v>-0.70689424234803599</v>
      </c>
      <c r="BZ314" s="4" t="e">
        <v>#N/A</v>
      </c>
      <c r="CA314" s="4">
        <v>0.22984222251471254</v>
      </c>
      <c r="CB314" s="4" t="e">
        <v>#N/A</v>
      </c>
      <c r="CC314" s="4">
        <v>0</v>
      </c>
      <c r="CD314" s="4" t="s">
        <v>126</v>
      </c>
      <c r="CE314" s="4">
        <v>0.53038484942845876</v>
      </c>
      <c r="CF314" s="4">
        <v>17.39947384212865</v>
      </c>
      <c r="CG314" s="4">
        <v>0.16332860555031098</v>
      </c>
      <c r="CH314" s="4">
        <v>4.3408485117725458E-2</v>
      </c>
      <c r="CI314" s="4">
        <v>0.11665300968576132</v>
      </c>
      <c r="CJ314" s="4">
        <v>199.64199654190847</v>
      </c>
      <c r="CK314" s="4">
        <v>-9.9183335305953353</v>
      </c>
      <c r="CL314" s="4">
        <v>0</v>
      </c>
      <c r="CM314" s="4">
        <v>16.874999999999996</v>
      </c>
      <c r="CN314" s="4">
        <v>33.333333333333329</v>
      </c>
      <c r="CO314" s="4">
        <v>1.4407491895785718</v>
      </c>
      <c r="CP314" s="4">
        <v>10.99413646055436</v>
      </c>
      <c r="CQ314" s="4">
        <v>403675.90889999998</v>
      </c>
      <c r="CR314" s="4">
        <v>8.385717458907152E-2</v>
      </c>
      <c r="CS314" s="4" t="e">
        <v>#N/A</v>
      </c>
      <c r="CT314" s="4">
        <v>-8.7770626097133375E-3</v>
      </c>
      <c r="CU314" s="4">
        <v>0.16727009413468502</v>
      </c>
      <c r="CV314" s="4" t="e">
        <v>#N/A</v>
      </c>
      <c r="CW314" s="4" t="e">
        <v>#N/A</v>
      </c>
      <c r="CX314" s="4">
        <v>0.86810570589635738</v>
      </c>
      <c r="CY314" s="4">
        <v>1.1176651305683565</v>
      </c>
      <c r="CZ314" s="4">
        <v>15.099992064121896</v>
      </c>
      <c r="DA314" s="4">
        <v>1</v>
      </c>
      <c r="DB314" s="4">
        <v>1.1629506449894251</v>
      </c>
      <c r="DC314" s="4">
        <v>-9.9183335305953371E-2</v>
      </c>
    </row>
    <row r="315" spans="1:107" s="4" customFormat="1">
      <c r="A315" s="4">
        <v>314</v>
      </c>
      <c r="B315" s="4" t="s">
        <v>110</v>
      </c>
      <c r="C315" s="6">
        <v>43830</v>
      </c>
      <c r="D315" s="7">
        <v>2019</v>
      </c>
      <c r="E315" s="4">
        <v>1.3211999999999999</v>
      </c>
      <c r="F315" s="4" t="e">
        <v>#N/A</v>
      </c>
      <c r="G315" s="4" t="e">
        <v>#N/A</v>
      </c>
      <c r="H315" s="4">
        <v>2318700</v>
      </c>
      <c r="I315" s="4" t="e">
        <v>#N/A</v>
      </c>
      <c r="J315" s="4">
        <v>92000</v>
      </c>
      <c r="K315" s="4" t="e">
        <v>#N/A</v>
      </c>
      <c r="L315" s="4">
        <v>1453500</v>
      </c>
      <c r="M315" s="4">
        <v>5676800</v>
      </c>
      <c r="N315" s="4">
        <v>4400</v>
      </c>
      <c r="O315" s="4">
        <v>4049200</v>
      </c>
      <c r="P315" s="4">
        <v>4158000</v>
      </c>
      <c r="Q315" s="4">
        <v>770300</v>
      </c>
      <c r="R315" s="4">
        <v>29959700</v>
      </c>
      <c r="S315" s="4">
        <v>25473000</v>
      </c>
      <c r="T315" s="4" t="e">
        <v>#N/A</v>
      </c>
      <c r="U315" s="4">
        <v>3200</v>
      </c>
      <c r="V315" s="4" t="e">
        <v>#N/A</v>
      </c>
      <c r="W315" s="4" t="e">
        <v>#N/A</v>
      </c>
      <c r="X315" s="4">
        <v>944800</v>
      </c>
      <c r="Y315" s="4">
        <v>49400</v>
      </c>
      <c r="Z315" s="4" t="e">
        <v>#N/A</v>
      </c>
      <c r="AA315" s="4">
        <v>941600</v>
      </c>
      <c r="AB315" s="4" t="e">
        <v>#N/A</v>
      </c>
      <c r="AC315" s="4">
        <v>1800</v>
      </c>
      <c r="AD315" s="4" t="e">
        <v>#N/A</v>
      </c>
      <c r="AE315" s="4">
        <v>19.053100000000001</v>
      </c>
      <c r="AF315" s="4">
        <v>5474271.9989999998</v>
      </c>
      <c r="AG315" s="4">
        <v>211900</v>
      </c>
      <c r="AH315" s="4">
        <v>49900</v>
      </c>
      <c r="AI315" s="4" t="e">
        <v>#N/A</v>
      </c>
      <c r="AJ315" s="4">
        <v>261900</v>
      </c>
      <c r="AK315" s="4">
        <v>0</v>
      </c>
      <c r="AL315" s="4">
        <v>8400</v>
      </c>
      <c r="AM315" s="4">
        <v>7300</v>
      </c>
      <c r="AN315" s="4">
        <v>0</v>
      </c>
      <c r="AO315" s="4">
        <v>261900</v>
      </c>
      <c r="AP315" s="4">
        <v>854500</v>
      </c>
      <c r="AQ315" s="4">
        <v>42.8063</v>
      </c>
      <c r="AR315" s="4">
        <v>914700</v>
      </c>
      <c r="AS315" s="4">
        <v>29867700</v>
      </c>
      <c r="AT315" s="4">
        <v>4473900</v>
      </c>
      <c r="AU315" s="4">
        <v>19.662800000000001</v>
      </c>
      <c r="AV315" s="4">
        <v>223900</v>
      </c>
      <c r="AW315" s="4">
        <v>980500</v>
      </c>
      <c r="AX315" s="4">
        <v>100</v>
      </c>
      <c r="AY315" s="4">
        <v>844900</v>
      </c>
      <c r="AZ315" s="4">
        <v>844900</v>
      </c>
      <c r="BA315" s="4">
        <v>3183000</v>
      </c>
      <c r="BB315" s="4">
        <v>1138700</v>
      </c>
      <c r="BC315" s="4">
        <v>1138700</v>
      </c>
      <c r="BD315" s="4" t="e">
        <v>#N/A</v>
      </c>
      <c r="BE315" s="4">
        <v>311300</v>
      </c>
      <c r="BF315" s="8" t="e">
        <v>#N/A</v>
      </c>
      <c r="BG315" s="8" t="e">
        <v>#N/A</v>
      </c>
      <c r="BH315" s="5">
        <v>211900</v>
      </c>
      <c r="BI315" s="4">
        <v>18.7</v>
      </c>
      <c r="BJ315" s="5">
        <v>403675.90889999998</v>
      </c>
      <c r="BK315" s="5">
        <v>403675.90889999998</v>
      </c>
      <c r="BL315" s="4">
        <v>21586.947</v>
      </c>
      <c r="BM315" s="5">
        <v>5474271.9989999998</v>
      </c>
      <c r="BN315" s="5">
        <v>1</v>
      </c>
      <c r="BO315" s="12">
        <v>252.09</v>
      </c>
      <c r="BP315" s="4">
        <v>1</v>
      </c>
      <c r="BQ315" s="4" t="s">
        <v>68</v>
      </c>
      <c r="BR315" s="4">
        <v>1</v>
      </c>
      <c r="BS315" s="4">
        <v>4473900</v>
      </c>
      <c r="BT315" s="4">
        <v>1.2236017789847784</v>
      </c>
      <c r="BU315" s="4">
        <v>0.817259354452475</v>
      </c>
      <c r="BV315" s="4">
        <v>1</v>
      </c>
      <c r="BW315" s="4">
        <v>0</v>
      </c>
      <c r="BX315" s="4">
        <v>2.8201216968127185</v>
      </c>
      <c r="BY315" s="4">
        <v>0.15035649126740225</v>
      </c>
      <c r="BZ315" s="4" t="e">
        <v>#N/A</v>
      </c>
      <c r="CA315" s="4">
        <v>0.61761827718394036</v>
      </c>
      <c r="CB315" s="4" t="e">
        <v>#N/A</v>
      </c>
      <c r="CC315" s="4">
        <v>16.874999999999996</v>
      </c>
      <c r="CD315" s="4" t="s">
        <v>126</v>
      </c>
      <c r="CE315" s="4">
        <v>0.47777951106639838</v>
      </c>
      <c r="CF315" s="4">
        <v>17.215363703212024</v>
      </c>
      <c r="CG315" s="4">
        <v>0.18163911752220482</v>
      </c>
      <c r="CH315" s="4">
        <v>2.5711205385901728E-2</v>
      </c>
      <c r="CI315" s="4">
        <v>5.8431097517737833E-2</v>
      </c>
      <c r="CJ315" s="4">
        <v>64.117605254741378</v>
      </c>
      <c r="CK315" s="4">
        <v>1.4407491895785718</v>
      </c>
      <c r="CL315" s="4">
        <v>16.874999999999996</v>
      </c>
      <c r="CM315" s="4">
        <v>33.333333333333329</v>
      </c>
      <c r="CN315" s="4">
        <v>100</v>
      </c>
      <c r="CO315" s="4">
        <v>10.99413646055436</v>
      </c>
      <c r="CP315" s="4">
        <v>38.834412580943578</v>
      </c>
      <c r="CQ315" s="4">
        <v>345391.152</v>
      </c>
      <c r="CR315" s="4">
        <v>7.4226377433685917E-2</v>
      </c>
      <c r="CS315" s="4" t="e">
        <v>#N/A</v>
      </c>
      <c r="CT315" s="4">
        <v>0.13509564293304988</v>
      </c>
      <c r="CU315" s="4">
        <v>0.19053073692248951</v>
      </c>
      <c r="CV315" s="4" t="e">
        <v>#N/A</v>
      </c>
      <c r="CW315" s="4" t="e">
        <v>#N/A</v>
      </c>
      <c r="CX315" s="4">
        <v>0.90507163772100407</v>
      </c>
      <c r="CY315" s="4">
        <v>-0.30485062640539673</v>
      </c>
      <c r="CZ315" s="4">
        <v>18.885089072174168</v>
      </c>
      <c r="DA315" s="4">
        <v>1</v>
      </c>
      <c r="DB315" s="4">
        <v>1.1761355160365878</v>
      </c>
      <c r="DC315" s="4">
        <v>1.4407491895785808E-2</v>
      </c>
    </row>
    <row r="316" spans="1:107" s="4" customFormat="1">
      <c r="A316" s="4">
        <v>315</v>
      </c>
      <c r="B316" s="4" t="s">
        <v>110</v>
      </c>
      <c r="C316" s="6">
        <v>43465</v>
      </c>
      <c r="D316" s="7">
        <v>2018</v>
      </c>
      <c r="E316" s="4">
        <v>1.3371</v>
      </c>
      <c r="F316" s="4" t="e">
        <v>#N/A</v>
      </c>
      <c r="G316" s="4" t="e">
        <v>#N/A</v>
      </c>
      <c r="H316" s="4">
        <v>2320900</v>
      </c>
      <c r="I316" s="4" t="e">
        <v>#N/A</v>
      </c>
      <c r="J316" s="4">
        <v>75400</v>
      </c>
      <c r="K316" s="4" t="e">
        <v>#N/A</v>
      </c>
      <c r="L316" s="4">
        <v>1607400</v>
      </c>
      <c r="M316" s="4">
        <v>4617100</v>
      </c>
      <c r="N316" s="4">
        <v>4400</v>
      </c>
      <c r="O316" s="4">
        <v>3560700</v>
      </c>
      <c r="P316" s="4">
        <v>3531700</v>
      </c>
      <c r="Q316" s="4">
        <v>1096800</v>
      </c>
      <c r="R316" s="4">
        <v>31197500</v>
      </c>
      <c r="S316" s="4">
        <v>27341700</v>
      </c>
      <c r="T316" s="4" t="e">
        <v>#N/A</v>
      </c>
      <c r="U316" s="4">
        <v>0</v>
      </c>
      <c r="V316" s="4" t="e">
        <v>#N/A</v>
      </c>
      <c r="W316" s="4" t="e">
        <v>#N/A</v>
      </c>
      <c r="X316" s="4">
        <v>220300</v>
      </c>
      <c r="Y316" s="4">
        <v>19900</v>
      </c>
      <c r="Z316" s="4" t="e">
        <v>#N/A</v>
      </c>
      <c r="AA316" s="4">
        <v>220300</v>
      </c>
      <c r="AB316" s="4" t="e">
        <v>#N/A</v>
      </c>
      <c r="AC316" s="4">
        <v>400</v>
      </c>
      <c r="AD316" s="4" t="e">
        <v>#N/A</v>
      </c>
      <c r="AE316" s="4">
        <v>21.977499999999999</v>
      </c>
      <c r="AF316" s="4">
        <v>4005114.5145</v>
      </c>
      <c r="AG316" s="4">
        <v>181800</v>
      </c>
      <c r="AH316" s="4">
        <v>50900</v>
      </c>
      <c r="AI316" s="4" t="e">
        <v>#N/A</v>
      </c>
      <c r="AJ316" s="4">
        <v>231600</v>
      </c>
      <c r="AK316" s="4" t="e">
        <v>#N/A</v>
      </c>
      <c r="AL316" s="4">
        <v>3800</v>
      </c>
      <c r="AM316" s="4">
        <v>-46300</v>
      </c>
      <c r="AN316" s="4">
        <v>0</v>
      </c>
      <c r="AO316" s="4">
        <v>231600</v>
      </c>
      <c r="AP316" s="4">
        <v>752800</v>
      </c>
      <c r="AQ316" s="4">
        <v>39.272100000000002</v>
      </c>
      <c r="AR316" s="4">
        <v>832400</v>
      </c>
      <c r="AS316" s="4">
        <v>31122100</v>
      </c>
      <c r="AT316" s="4">
        <v>3847600</v>
      </c>
      <c r="AU316" s="4">
        <v>20.550599999999999</v>
      </c>
      <c r="AV316" s="4">
        <v>215000</v>
      </c>
      <c r="AW316" s="4">
        <v>791800</v>
      </c>
      <c r="AX316" s="4">
        <v>-1200</v>
      </c>
      <c r="AY316" s="4">
        <v>832900</v>
      </c>
      <c r="AZ316" s="4">
        <v>832900</v>
      </c>
      <c r="BA316" s="4">
        <v>2827200</v>
      </c>
      <c r="BB316" s="4">
        <v>1046200</v>
      </c>
      <c r="BC316" s="4">
        <v>1046200</v>
      </c>
      <c r="BD316" s="4" t="e">
        <v>#N/A</v>
      </c>
      <c r="BE316" s="4">
        <v>251500</v>
      </c>
      <c r="BF316" s="8" t="e">
        <v>#N/A</v>
      </c>
      <c r="BG316" s="8" t="e">
        <v>#N/A</v>
      </c>
      <c r="BH316" s="5">
        <v>177300</v>
      </c>
      <c r="BI316" s="4">
        <v>16</v>
      </c>
      <c r="BJ316" s="5">
        <v>345391.152</v>
      </c>
      <c r="BK316" s="5">
        <v>345391.152</v>
      </c>
      <c r="BL316" s="4">
        <v>21586.947</v>
      </c>
      <c r="BM316" s="5">
        <v>4005114.5145</v>
      </c>
      <c r="BN316" s="5">
        <v>1</v>
      </c>
      <c r="BO316" s="12">
        <v>186.9</v>
      </c>
      <c r="BP316" s="4">
        <v>1</v>
      </c>
      <c r="BQ316" s="4" t="s">
        <v>68</v>
      </c>
      <c r="BR316" s="4">
        <v>1</v>
      </c>
      <c r="BS316" s="4">
        <v>3847600</v>
      </c>
      <c r="BT316" s="4">
        <v>1.0409383809387671</v>
      </c>
      <c r="BU316" s="4">
        <v>0.96067165771921403</v>
      </c>
      <c r="BV316" s="4">
        <v>1</v>
      </c>
      <c r="BW316" s="4">
        <v>0</v>
      </c>
      <c r="BX316" s="4">
        <v>2.6697652055453163</v>
      </c>
      <c r="BY316" s="4">
        <v>-9.799248287539486E-2</v>
      </c>
      <c r="BZ316" s="4">
        <v>0.12281951659459416</v>
      </c>
      <c r="CA316" s="4">
        <v>0.53609022933600858</v>
      </c>
      <c r="CB316" s="4">
        <v>-0.41327071274141441</v>
      </c>
      <c r="CC316" s="4">
        <v>33.333333333333329</v>
      </c>
      <c r="CD316" s="4" t="s">
        <v>126</v>
      </c>
      <c r="CE316" s="4">
        <v>0.41468501860967705</v>
      </c>
      <c r="CF316" s="4">
        <v>17.255848521364147</v>
      </c>
      <c r="CG316" s="4">
        <v>0.12932447774020356</v>
      </c>
      <c r="CH316" s="4">
        <v>3.5156663194166202E-2</v>
      </c>
      <c r="CI316" s="4">
        <v>9.1131128939686917E-2</v>
      </c>
      <c r="CJ316" s="4">
        <v>124.88828642601213</v>
      </c>
      <c r="CK316" s="4">
        <v>10.99413646055436</v>
      </c>
      <c r="CL316" s="4">
        <v>33.333333333333329</v>
      </c>
      <c r="CM316" s="4">
        <v>100</v>
      </c>
      <c r="CN316" s="4">
        <v>204.56852791878174</v>
      </c>
      <c r="CO316" s="4">
        <v>38.834412580943578</v>
      </c>
      <c r="CP316" s="4">
        <v>142.05105239587996</v>
      </c>
      <c r="CQ316" s="4">
        <v>259043.364</v>
      </c>
      <c r="CR316" s="4">
        <v>8.6680022437695334E-2</v>
      </c>
      <c r="CS316" s="4" t="e">
        <v>#N/A</v>
      </c>
      <c r="CT316" s="4">
        <v>6.962205171923852E-2</v>
      </c>
      <c r="CU316" s="4">
        <v>0.21977547495682212</v>
      </c>
      <c r="CV316" s="4" t="e">
        <v>#N/A</v>
      </c>
      <c r="CW316" s="4" t="e">
        <v>#N/A</v>
      </c>
      <c r="CX316" s="4">
        <v>0.92543403680216241</v>
      </c>
      <c r="CY316" s="4">
        <v>1.5240556660039761</v>
      </c>
      <c r="CZ316" s="4">
        <v>21.647260630003117</v>
      </c>
      <c r="DA316" s="4">
        <v>1</v>
      </c>
      <c r="DB316" s="4">
        <v>1.1410226869580165</v>
      </c>
      <c r="DC316" s="4">
        <v>0.10994136460554371</v>
      </c>
    </row>
    <row r="317" spans="1:107" s="4" customFormat="1">
      <c r="A317" s="4">
        <v>316</v>
      </c>
      <c r="B317" s="4" t="s">
        <v>110</v>
      </c>
      <c r="C317" s="6">
        <v>43100</v>
      </c>
      <c r="D317" s="7">
        <v>2017</v>
      </c>
      <c r="E317" s="4">
        <v>1.2087000000000001</v>
      </c>
      <c r="F317" s="4" t="e">
        <v>#N/A</v>
      </c>
      <c r="G317" s="4" t="e">
        <v>#N/A</v>
      </c>
      <c r="H317" s="4">
        <v>2756500</v>
      </c>
      <c r="I317" s="4" t="e">
        <v>#N/A</v>
      </c>
      <c r="J317" s="4">
        <v>86000</v>
      </c>
      <c r="K317" s="4" t="e">
        <v>#N/A</v>
      </c>
      <c r="L317" s="4">
        <v>1898200</v>
      </c>
      <c r="M317" s="4">
        <v>5328500</v>
      </c>
      <c r="N317" s="4">
        <v>4400</v>
      </c>
      <c r="O317" s="4">
        <v>3058600</v>
      </c>
      <c r="P317" s="4">
        <v>3111700</v>
      </c>
      <c r="Q317" s="4">
        <v>693300</v>
      </c>
      <c r="R317" s="4">
        <v>27112200</v>
      </c>
      <c r="S317" s="4">
        <v>23676200</v>
      </c>
      <c r="T317" s="4" t="e">
        <v>#N/A</v>
      </c>
      <c r="U317" s="4">
        <v>100</v>
      </c>
      <c r="V317" s="4" t="e">
        <v>#N/A</v>
      </c>
      <c r="W317" s="4" t="e">
        <v>#N/A</v>
      </c>
      <c r="X317" s="4">
        <v>-4300</v>
      </c>
      <c r="Y317" s="4">
        <v>16800</v>
      </c>
      <c r="Z317" s="4" t="e">
        <v>#N/A</v>
      </c>
      <c r="AA317" s="4">
        <v>-4400</v>
      </c>
      <c r="AB317" s="4" t="e">
        <v>#N/A</v>
      </c>
      <c r="AC317" s="4">
        <v>1900</v>
      </c>
      <c r="AD317" s="4" t="e">
        <v>#N/A</v>
      </c>
      <c r="AE317" s="4">
        <v>23.152899999999999</v>
      </c>
      <c r="AF317" s="4">
        <v>4846461.4641000004</v>
      </c>
      <c r="AG317" s="4">
        <v>165300</v>
      </c>
      <c r="AH317" s="4">
        <v>49200</v>
      </c>
      <c r="AI317" s="4" t="e">
        <v>#N/A</v>
      </c>
      <c r="AJ317" s="4">
        <v>212500</v>
      </c>
      <c r="AK317" s="4" t="e">
        <v>#N/A</v>
      </c>
      <c r="AL317" s="4">
        <v>4000</v>
      </c>
      <c r="AM317" s="4">
        <v>-2900</v>
      </c>
      <c r="AN317" s="4">
        <v>0</v>
      </c>
      <c r="AO317" s="4">
        <v>212500</v>
      </c>
      <c r="AP317" s="4">
        <v>703800</v>
      </c>
      <c r="AQ317" s="4">
        <v>34.450600000000001</v>
      </c>
      <c r="AR317" s="4">
        <v>725100</v>
      </c>
      <c r="AS317" s="4">
        <v>27026200</v>
      </c>
      <c r="AT317" s="4">
        <v>3427600</v>
      </c>
      <c r="AU317" s="4">
        <v>20.723299999999998</v>
      </c>
      <c r="AV317" s="4">
        <v>189100</v>
      </c>
      <c r="AW317" s="4">
        <v>804100</v>
      </c>
      <c r="AX317" s="4">
        <v>-1700</v>
      </c>
      <c r="AY317" s="4">
        <v>750400</v>
      </c>
      <c r="AZ317" s="4">
        <v>750400</v>
      </c>
      <c r="BA317" s="4">
        <v>2797800</v>
      </c>
      <c r="BB317" s="4">
        <v>912500</v>
      </c>
      <c r="BC317" s="4">
        <v>912500</v>
      </c>
      <c r="BD317" s="4" t="e">
        <v>#N/A</v>
      </c>
      <c r="BE317" s="4">
        <v>229300</v>
      </c>
      <c r="BF317" s="8" t="e">
        <v>#N/A</v>
      </c>
      <c r="BG317" s="8" t="e">
        <v>#N/A</v>
      </c>
      <c r="BH317" s="5">
        <v>174400</v>
      </c>
      <c r="BI317" s="4">
        <v>12</v>
      </c>
      <c r="BJ317" s="5">
        <v>259043.364</v>
      </c>
      <c r="BK317" s="5">
        <v>259043.364</v>
      </c>
      <c r="BL317" s="4">
        <v>21586.947</v>
      </c>
      <c r="BM317" s="5">
        <v>4846461.4641000004</v>
      </c>
      <c r="BN317" s="5">
        <v>1</v>
      </c>
      <c r="BO317" s="12">
        <v>224.05</v>
      </c>
      <c r="BP317" s="4">
        <v>1</v>
      </c>
      <c r="BQ317" s="4" t="s">
        <v>68</v>
      </c>
      <c r="BR317" s="4">
        <v>1</v>
      </c>
      <c r="BS317" s="4">
        <v>3427600</v>
      </c>
      <c r="BT317" s="4">
        <v>1.4139518800618509</v>
      </c>
      <c r="BU317" s="4">
        <v>0.70723764655714916</v>
      </c>
      <c r="BV317" s="4">
        <v>1</v>
      </c>
      <c r="BW317" s="4">
        <v>0</v>
      </c>
      <c r="BX317" s="4">
        <v>2.7677576884207111</v>
      </c>
      <c r="BY317" s="4">
        <v>0.63716265915213022</v>
      </c>
      <c r="BZ317" s="4">
        <v>-0.21817674465200954</v>
      </c>
      <c r="CA317" s="4">
        <v>4.4274845581706281E-2</v>
      </c>
      <c r="CB317" s="4">
        <v>-0.26245159023371584</v>
      </c>
      <c r="CC317" s="4">
        <v>100</v>
      </c>
      <c r="CD317" s="4" t="s">
        <v>126</v>
      </c>
      <c r="CE317" s="4">
        <v>0.34520704157782517</v>
      </c>
      <c r="CF317" s="4">
        <v>17.115494369049134</v>
      </c>
      <c r="CG317" s="4">
        <v>0.1783903731659548</v>
      </c>
      <c r="CH317" s="4">
        <v>2.5571513930997852E-2</v>
      </c>
      <c r="CI317" s="4">
        <v>7.2970117172418691E-2</v>
      </c>
      <c r="CJ317" s="4">
        <v>156.71532422861395</v>
      </c>
      <c r="CK317" s="4">
        <v>38.834412580943578</v>
      </c>
      <c r="CL317" s="4">
        <v>100</v>
      </c>
      <c r="CM317" s="4">
        <v>204.56852791878174</v>
      </c>
      <c r="CN317" s="4">
        <v>337.77777777777771</v>
      </c>
      <c r="CO317" s="4">
        <v>142.05105239587996</v>
      </c>
      <c r="CP317" s="4">
        <v>-23.579739904175224</v>
      </c>
      <c r="CQ317" s="4">
        <v>129521.682</v>
      </c>
      <c r="CR317" s="4">
        <v>9.5584275713516423E-2</v>
      </c>
      <c r="CS317" s="4" t="e">
        <v>#N/A</v>
      </c>
      <c r="CT317" s="4">
        <v>-2.8303189286207342E-2</v>
      </c>
      <c r="CU317" s="4">
        <v>0.23152941176470587</v>
      </c>
      <c r="CV317" s="4" t="e">
        <v>#N/A</v>
      </c>
      <c r="CW317" s="4" t="e">
        <v>#N/A</v>
      </c>
      <c r="CX317" s="4">
        <v>0.89234449760765555</v>
      </c>
      <c r="CY317" s="4">
        <v>-0.71958133449629302</v>
      </c>
      <c r="CZ317" s="4">
        <v>21.892869646399813</v>
      </c>
      <c r="DA317" s="4">
        <v>1</v>
      </c>
      <c r="DB317" s="4">
        <v>1.1451246399337731</v>
      </c>
      <c r="DC317" s="4">
        <v>0.38834412580943573</v>
      </c>
    </row>
    <row r="318" spans="1:107" s="4" customFormat="1">
      <c r="A318" s="4">
        <v>317</v>
      </c>
      <c r="B318" s="4" t="s">
        <v>110</v>
      </c>
      <c r="C318" s="6">
        <v>42735</v>
      </c>
      <c r="D318" s="7">
        <v>2016</v>
      </c>
      <c r="E318" s="4">
        <v>1.1629</v>
      </c>
      <c r="F318" s="4" t="e">
        <v>#N/A</v>
      </c>
      <c r="G318" s="4" t="e">
        <v>#N/A</v>
      </c>
      <c r="H318" s="4">
        <v>2962800</v>
      </c>
      <c r="I318" s="4" t="e">
        <v>#N/A</v>
      </c>
      <c r="J318" s="4">
        <v>93900</v>
      </c>
      <c r="K318" s="4" t="e">
        <v>#N/A</v>
      </c>
      <c r="L318" s="4">
        <v>2162300</v>
      </c>
      <c r="M318" s="4">
        <v>2108600</v>
      </c>
      <c r="N318" s="4">
        <v>4400</v>
      </c>
      <c r="O318" s="4">
        <v>2435700</v>
      </c>
      <c r="P318" s="4">
        <v>2497800</v>
      </c>
      <c r="Q318" s="4">
        <v>553000</v>
      </c>
      <c r="R318" s="4">
        <v>25368500</v>
      </c>
      <c r="S318" s="4">
        <v>22546900</v>
      </c>
      <c r="T318" s="4" t="e">
        <v>#N/A</v>
      </c>
      <c r="U318" s="4">
        <v>35600</v>
      </c>
      <c r="V318" s="4" t="e">
        <v>#N/A</v>
      </c>
      <c r="W318" s="4">
        <v>-35600</v>
      </c>
      <c r="X318" s="4">
        <v>-330300</v>
      </c>
      <c r="Y318" s="4">
        <v>20600</v>
      </c>
      <c r="Z318" s="4">
        <v>3000</v>
      </c>
      <c r="AA318" s="4">
        <v>-365900</v>
      </c>
      <c r="AB318" s="4" t="e">
        <v>#N/A</v>
      </c>
      <c r="AC318" s="4">
        <v>1400</v>
      </c>
      <c r="AD318" s="4" t="e">
        <v>#N/A</v>
      </c>
      <c r="AE318" s="4">
        <v>21.134599999999999</v>
      </c>
      <c r="AF318" s="4">
        <v>3731995.5073000002</v>
      </c>
      <c r="AG318" s="4">
        <v>140800</v>
      </c>
      <c r="AH318" s="4">
        <v>38000</v>
      </c>
      <c r="AI318" s="4" t="e">
        <v>#N/A</v>
      </c>
      <c r="AJ318" s="4">
        <v>179800</v>
      </c>
      <c r="AK318" s="4">
        <v>0</v>
      </c>
      <c r="AL318" s="4">
        <v>3500</v>
      </c>
      <c r="AM318" s="4">
        <v>-161800</v>
      </c>
      <c r="AN318" s="4">
        <v>0</v>
      </c>
      <c r="AO318" s="4">
        <v>179800</v>
      </c>
      <c r="AP318" s="4">
        <v>724300</v>
      </c>
      <c r="AQ318" s="4">
        <v>25.044</v>
      </c>
      <c r="AR318" s="4">
        <v>538600</v>
      </c>
      <c r="AS318" s="4">
        <v>25274600</v>
      </c>
      <c r="AT318" s="4">
        <v>2813700</v>
      </c>
      <c r="AU318" s="4">
        <v>20.014800000000001</v>
      </c>
      <c r="AV318" s="4">
        <v>135600</v>
      </c>
      <c r="AW318" s="4">
        <v>1036200</v>
      </c>
      <c r="AX318" s="4">
        <v>1400</v>
      </c>
      <c r="AY318" s="4">
        <v>540500</v>
      </c>
      <c r="AZ318" s="4">
        <v>538600</v>
      </c>
      <c r="BA318" s="4">
        <v>2867800</v>
      </c>
      <c r="BB318" s="4">
        <v>677500</v>
      </c>
      <c r="BC318" s="4">
        <v>677500</v>
      </c>
      <c r="BD318" s="4" t="e">
        <v>#N/A</v>
      </c>
      <c r="BE318" s="4">
        <v>200400</v>
      </c>
      <c r="BF318" s="8" t="e">
        <v>#N/A</v>
      </c>
      <c r="BG318" s="8" t="e">
        <v>#N/A</v>
      </c>
      <c r="BH318" s="5">
        <v>140800</v>
      </c>
      <c r="BI318" s="4">
        <v>6</v>
      </c>
      <c r="BJ318" s="5">
        <v>129521.682</v>
      </c>
      <c r="BK318" s="5">
        <v>129521.682</v>
      </c>
      <c r="BL318" s="4">
        <v>21586.947</v>
      </c>
      <c r="BM318" s="5">
        <v>3731995.5073000002</v>
      </c>
      <c r="BN318" s="5">
        <v>1</v>
      </c>
      <c r="BO318" s="12">
        <v>171.61</v>
      </c>
      <c r="BP318" s="4">
        <v>1</v>
      </c>
      <c r="BQ318" s="4" t="s">
        <v>68</v>
      </c>
      <c r="BR318" s="4">
        <v>1</v>
      </c>
      <c r="BS318" s="4">
        <v>2813700</v>
      </c>
      <c r="BT318" s="4">
        <v>1.3263658198457549</v>
      </c>
      <c r="BU318" s="4">
        <v>0.75393981436907931</v>
      </c>
      <c r="BV318" s="4">
        <v>1</v>
      </c>
      <c r="BW318" s="4">
        <v>0</v>
      </c>
      <c r="BX318" s="4">
        <v>2.1305950292685809</v>
      </c>
      <c r="BY318" s="4">
        <v>1.3136846552750856</v>
      </c>
      <c r="BZ318" s="4">
        <v>0.22984222251471254</v>
      </c>
      <c r="CA318" s="4">
        <v>-0.49780706875953484</v>
      </c>
      <c r="CB318" s="4">
        <v>0.72764929127424738</v>
      </c>
      <c r="CC318" s="4">
        <v>204.56852791878174</v>
      </c>
      <c r="CD318" s="4" t="s">
        <v>126</v>
      </c>
      <c r="CE318" s="4">
        <v>0.2396330841813136</v>
      </c>
      <c r="CF318" s="4">
        <v>17.049018804876788</v>
      </c>
      <c r="CG318" s="4">
        <v>0.14602897194039854</v>
      </c>
      <c r="CH318" s="4">
        <v>2.1798687348483354E-2</v>
      </c>
      <c r="CI318" s="4">
        <v>4.656220923613761E-2</v>
      </c>
      <c r="CJ318" s="4">
        <v>39.219864511616699</v>
      </c>
      <c r="CK318" s="4">
        <v>142.05105239587996</v>
      </c>
      <c r="CL318" s="4">
        <v>204.56852791878174</v>
      </c>
      <c r="CM318" s="4">
        <v>337.77777777777771</v>
      </c>
      <c r="CN318" s="4">
        <v>-85.9375</v>
      </c>
      <c r="CO318" s="4">
        <v>-23.579739904175224</v>
      </c>
      <c r="CP318" s="4">
        <v>-19.681143485431551</v>
      </c>
      <c r="CQ318" s="4">
        <v>42526.28559</v>
      </c>
      <c r="CR318" s="4">
        <v>0.10703431420856574</v>
      </c>
      <c r="CS318" s="4" t="e">
        <v>#N/A</v>
      </c>
      <c r="CT318" s="4">
        <v>-4.3070418813581757E-2</v>
      </c>
      <c r="CU318" s="4">
        <v>0.21134593993325917</v>
      </c>
      <c r="CV318" s="4" t="e">
        <v>#N/A</v>
      </c>
      <c r="CW318" s="4" t="e">
        <v>#N/A</v>
      </c>
      <c r="CX318" s="4">
        <v>0.86565731954366132</v>
      </c>
      <c r="CY318" s="4">
        <v>-1.2350299401197604</v>
      </c>
      <c r="CZ318" s="4">
        <v>19.20958168959022</v>
      </c>
      <c r="DA318" s="4">
        <v>0</v>
      </c>
      <c r="DB318" s="4">
        <v>1.1251435895843775</v>
      </c>
      <c r="DC318" s="4">
        <v>1.4205105239587998</v>
      </c>
    </row>
    <row r="319" spans="1:107" s="4" customFormat="1">
      <c r="A319" s="4">
        <v>318</v>
      </c>
      <c r="B319" s="4" t="s">
        <v>110</v>
      </c>
      <c r="C319" s="6">
        <v>42369</v>
      </c>
      <c r="D319" s="7">
        <v>2015</v>
      </c>
      <c r="E319" s="4">
        <v>1.2401</v>
      </c>
      <c r="F319" s="4" t="e">
        <v>#N/A</v>
      </c>
      <c r="G319" s="4" t="e">
        <v>#N/A</v>
      </c>
      <c r="H319" s="4">
        <v>2721500</v>
      </c>
      <c r="I319" s="4" t="e">
        <v>#N/A</v>
      </c>
      <c r="J319" s="4">
        <v>105400</v>
      </c>
      <c r="K319" s="4" t="e">
        <v>#N/A</v>
      </c>
      <c r="L319" s="4">
        <v>2583000</v>
      </c>
      <c r="M319" s="4">
        <v>2232100</v>
      </c>
      <c r="N319" s="4">
        <v>4400</v>
      </c>
      <c r="O319" s="4">
        <v>1935200</v>
      </c>
      <c r="P319" s="4">
        <v>2052500</v>
      </c>
      <c r="Q319" s="4">
        <v>956900</v>
      </c>
      <c r="R319" s="4">
        <v>27334700</v>
      </c>
      <c r="S319" s="4">
        <v>24959700</v>
      </c>
      <c r="T319" s="4" t="e">
        <v>#N/A</v>
      </c>
      <c r="U319" s="4">
        <v>22300</v>
      </c>
      <c r="V319" s="4" t="e">
        <v>#N/A</v>
      </c>
      <c r="W319" s="4">
        <v>-22300</v>
      </c>
      <c r="X319" s="4">
        <v>-315200</v>
      </c>
      <c r="Y319" s="4">
        <v>21500</v>
      </c>
      <c r="Z319" s="4">
        <v>4300</v>
      </c>
      <c r="AA319" s="4">
        <v>-337500</v>
      </c>
      <c r="AB319" s="4" t="e">
        <v>#N/A</v>
      </c>
      <c r="AC319" s="4">
        <v>2800</v>
      </c>
      <c r="AD319" s="4" t="e">
        <v>#N/A</v>
      </c>
      <c r="AE319" s="4">
        <v>36.427300000000002</v>
      </c>
      <c r="AF319" s="4">
        <v>2181434.0935999998</v>
      </c>
      <c r="AG319" s="4">
        <v>73100</v>
      </c>
      <c r="AH319" s="4">
        <v>41600</v>
      </c>
      <c r="AI319" s="4" t="e">
        <v>#N/A</v>
      </c>
      <c r="AJ319" s="4">
        <v>114200</v>
      </c>
      <c r="AK319" s="4">
        <v>0</v>
      </c>
      <c r="AL319" s="4">
        <v>2200</v>
      </c>
      <c r="AM319" s="4">
        <v>-66800</v>
      </c>
      <c r="AN319" s="4">
        <v>0</v>
      </c>
      <c r="AO319" s="4">
        <v>114200</v>
      </c>
      <c r="AP319" s="4">
        <v>756900</v>
      </c>
      <c r="AQ319" s="4">
        <v>10.5014</v>
      </c>
      <c r="AR319" s="4">
        <v>222800</v>
      </c>
      <c r="AS319" s="4">
        <v>27229300</v>
      </c>
      <c r="AT319" s="4">
        <v>2368400</v>
      </c>
      <c r="AU319" s="4">
        <v>32.699300000000001</v>
      </c>
      <c r="AV319" s="4">
        <v>108300</v>
      </c>
      <c r="AW319" s="4">
        <v>1291600</v>
      </c>
      <c r="AX319" s="4">
        <v>-400</v>
      </c>
      <c r="AY319" s="4">
        <v>223300</v>
      </c>
      <c r="AZ319" s="4">
        <v>222800</v>
      </c>
      <c r="BA319" s="4">
        <v>2824600</v>
      </c>
      <c r="BB319" s="4">
        <v>331200</v>
      </c>
      <c r="BC319" s="4">
        <v>331200</v>
      </c>
      <c r="BD319" s="4" t="e">
        <v>#N/A</v>
      </c>
      <c r="BE319" s="4">
        <v>135700</v>
      </c>
      <c r="BF319" s="8" t="e">
        <v>#N/A</v>
      </c>
      <c r="BG319" s="8" t="e">
        <v>#N/A</v>
      </c>
      <c r="BH319" s="5">
        <v>73100</v>
      </c>
      <c r="BI319" s="4">
        <v>1.97</v>
      </c>
      <c r="BJ319" s="5">
        <v>42526.28559</v>
      </c>
      <c r="BK319" s="5">
        <v>42526.28559</v>
      </c>
      <c r="BL319" s="4">
        <v>21586.947</v>
      </c>
      <c r="BM319" s="5">
        <v>2181434.0935999998</v>
      </c>
      <c r="BN319" s="5">
        <v>1</v>
      </c>
      <c r="BO319" s="12">
        <v>101.67</v>
      </c>
      <c r="BP319" s="4">
        <v>1</v>
      </c>
      <c r="BQ319" s="4" t="s">
        <v>68</v>
      </c>
      <c r="BR319" s="4">
        <v>1</v>
      </c>
      <c r="BS319" s="4">
        <v>2368400</v>
      </c>
      <c r="BT319" s="4">
        <v>0.92105813781455825</v>
      </c>
      <c r="BU319" s="4">
        <v>1.0857077951373961</v>
      </c>
      <c r="BV319" s="4">
        <v>1</v>
      </c>
      <c r="BW319" s="4">
        <v>0</v>
      </c>
      <c r="BX319" s="4">
        <v>0.81691037399349542</v>
      </c>
      <c r="BY319" s="4">
        <v>-0.34257662641918996</v>
      </c>
      <c r="BZ319" s="4">
        <v>0.61761827718394036</v>
      </c>
      <c r="CA319" s="4">
        <v>-0.58625348235752206</v>
      </c>
      <c r="CB319" s="4">
        <v>1.2038717595414625</v>
      </c>
      <c r="CC319" s="4">
        <v>337.77777777777771</v>
      </c>
      <c r="CD319" s="4" t="s">
        <v>126</v>
      </c>
      <c r="CE319" s="4">
        <v>0.19044462870577697</v>
      </c>
      <c r="CF319" s="4">
        <v>17.123667515310458</v>
      </c>
      <c r="CG319" s="4">
        <v>8.0291530599933422E-2</v>
      </c>
      <c r="CH319" s="4">
        <v>3.5006786246053551E-2</v>
      </c>
      <c r="CI319" s="4">
        <v>0.11872098441937796</v>
      </c>
      <c r="CJ319" s="4">
        <v>109.43633876490885</v>
      </c>
      <c r="CK319" s="4">
        <v>-23.579739904175224</v>
      </c>
      <c r="CL319" s="4">
        <v>337.77777777777771</v>
      </c>
      <c r="CM319" s="4">
        <v>-85.9375</v>
      </c>
      <c r="CN319" s="4">
        <v>24.513618677042803</v>
      </c>
      <c r="CO319" s="4">
        <v>-19.681143485431551</v>
      </c>
      <c r="CP319" s="4">
        <v>4.3004587155963225</v>
      </c>
      <c r="CQ319" s="4">
        <v>9714.1261500000001</v>
      </c>
      <c r="CR319" s="4">
        <v>0.12950206148229174</v>
      </c>
      <c r="CS319" s="4" t="e">
        <v>#N/A</v>
      </c>
      <c r="CT319" s="4">
        <v>0.21200960768614885</v>
      </c>
      <c r="CU319" s="4">
        <v>0.36427320490367776</v>
      </c>
      <c r="CV319" s="4" t="e">
        <v>#N/A</v>
      </c>
      <c r="CW319" s="4" t="e">
        <v>#N/A</v>
      </c>
      <c r="CX319" s="4">
        <v>0.81709170748184423</v>
      </c>
      <c r="CY319" s="4">
        <v>6.0309506263817241</v>
      </c>
      <c r="CZ319" s="4">
        <v>9.4283060293869276</v>
      </c>
      <c r="DA319" s="4">
        <v>0</v>
      </c>
      <c r="DB319" s="4">
        <v>1.0951533872602635</v>
      </c>
      <c r="DC319" s="4">
        <v>-0.23579739904175223</v>
      </c>
    </row>
    <row r="320" spans="1:107" s="4" customFormat="1">
      <c r="A320" s="4">
        <v>319</v>
      </c>
      <c r="B320" s="4" t="s">
        <v>110</v>
      </c>
      <c r="C320" s="6">
        <v>42004</v>
      </c>
      <c r="D320" s="7">
        <v>2014</v>
      </c>
      <c r="E320" s="4">
        <v>1.2683</v>
      </c>
      <c r="F320" s="4" t="e">
        <v>#N/A</v>
      </c>
      <c r="G320" s="4" t="e">
        <v>#N/A</v>
      </c>
      <c r="H320" s="4">
        <v>2674500</v>
      </c>
      <c r="I320" s="4" t="e">
        <v>#N/A</v>
      </c>
      <c r="J320" s="4">
        <v>101400</v>
      </c>
      <c r="K320" s="4" t="e">
        <v>#N/A</v>
      </c>
      <c r="L320" s="4">
        <v>2593400</v>
      </c>
      <c r="M320" s="4">
        <v>979800</v>
      </c>
      <c r="N320" s="4">
        <v>4400</v>
      </c>
      <c r="O320" s="4">
        <v>1718800</v>
      </c>
      <c r="P320" s="4">
        <v>1695300</v>
      </c>
      <c r="Q320" s="4">
        <v>2603500</v>
      </c>
      <c r="R320" s="4">
        <v>25200800</v>
      </c>
      <c r="S320" s="4">
        <v>23180700</v>
      </c>
      <c r="T320" s="4" t="e">
        <v>#N/A</v>
      </c>
      <c r="U320" s="4">
        <v>58400</v>
      </c>
      <c r="V320" s="4" t="e">
        <v>#N/A</v>
      </c>
      <c r="W320" s="4">
        <v>-58400</v>
      </c>
      <c r="X320" s="4">
        <v>840500</v>
      </c>
      <c r="Y320" s="4">
        <v>20600</v>
      </c>
      <c r="Z320" s="4">
        <v>2700</v>
      </c>
      <c r="AA320" s="4">
        <v>782100</v>
      </c>
      <c r="AB320" s="4" t="e">
        <v>#N/A</v>
      </c>
      <c r="AC320" s="4">
        <v>4400</v>
      </c>
      <c r="AD320" s="4" t="e">
        <v>#N/A</v>
      </c>
      <c r="AE320" s="4">
        <v>27.941199999999998</v>
      </c>
      <c r="AF320" s="4">
        <v>1185126.3</v>
      </c>
      <c r="AG320" s="4">
        <v>49900</v>
      </c>
      <c r="AH320" s="4">
        <v>19000</v>
      </c>
      <c r="AI320" s="4" t="e">
        <v>#N/A</v>
      </c>
      <c r="AJ320" s="4">
        <v>68000</v>
      </c>
      <c r="AK320" s="4">
        <v>0</v>
      </c>
      <c r="AL320" s="4">
        <v>4500</v>
      </c>
      <c r="AM320" s="4">
        <v>-223900</v>
      </c>
      <c r="AN320" s="4">
        <v>0</v>
      </c>
      <c r="AO320" s="4">
        <v>68000</v>
      </c>
      <c r="AP320" s="4">
        <v>624500</v>
      </c>
      <c r="AQ320" s="4">
        <v>13.4819</v>
      </c>
      <c r="AR320" s="4">
        <v>289100</v>
      </c>
      <c r="AS320" s="4">
        <v>25099400</v>
      </c>
      <c r="AT320" s="4">
        <v>2011200</v>
      </c>
      <c r="AU320" s="4">
        <v>22.421199999999999</v>
      </c>
      <c r="AV320" s="4">
        <v>83900</v>
      </c>
      <c r="AW320" s="4">
        <v>818200</v>
      </c>
      <c r="AX320" s="4">
        <v>-1900</v>
      </c>
      <c r="AY320" s="4">
        <v>292200</v>
      </c>
      <c r="AZ320" s="4">
        <v>289100</v>
      </c>
      <c r="BA320" s="4">
        <v>2216900</v>
      </c>
      <c r="BB320" s="4">
        <v>374200</v>
      </c>
      <c r="BC320" s="4">
        <v>374200</v>
      </c>
      <c r="BD320" s="4" t="e">
        <v>#N/A</v>
      </c>
      <c r="BE320" s="4">
        <v>88600</v>
      </c>
      <c r="BF320" s="8" t="e">
        <v>#N/A</v>
      </c>
      <c r="BG320" s="8" t="e">
        <v>#N/A</v>
      </c>
      <c r="BH320" s="5">
        <v>49900</v>
      </c>
      <c r="BI320" s="4">
        <v>0.45</v>
      </c>
      <c r="BJ320" s="5">
        <v>9714.1261500000001</v>
      </c>
      <c r="BK320" s="5">
        <v>9714.1261500000001</v>
      </c>
      <c r="BL320" s="4">
        <v>21586.947</v>
      </c>
      <c r="BM320" s="5">
        <v>1185126.3</v>
      </c>
      <c r="BN320" s="5">
        <v>1</v>
      </c>
      <c r="BO320" s="12">
        <v>53.05</v>
      </c>
      <c r="BP320" s="4">
        <v>1</v>
      </c>
      <c r="BQ320" s="4" t="s">
        <v>68</v>
      </c>
      <c r="BR320" s="4">
        <v>1</v>
      </c>
      <c r="BS320" s="4">
        <v>2011200</v>
      </c>
      <c r="BT320" s="4">
        <v>0.58926327565632464</v>
      </c>
      <c r="BU320" s="4">
        <v>1.6970343160893484</v>
      </c>
      <c r="BV320" s="4">
        <v>0</v>
      </c>
      <c r="BW320" s="4">
        <v>1</v>
      </c>
      <c r="BX320" s="4">
        <v>1.1594870004126854</v>
      </c>
      <c r="BY320" s="4">
        <v>-0.83828349211077668</v>
      </c>
      <c r="BZ320" s="4">
        <v>0.53609022933600858</v>
      </c>
      <c r="CA320" s="4">
        <v>-3.7676703700720925E-2</v>
      </c>
      <c r="CB320" s="4">
        <v>0.57376693303672954</v>
      </c>
      <c r="CC320" s="4">
        <v>-85.9375</v>
      </c>
      <c r="CD320" s="4" t="s">
        <v>126</v>
      </c>
      <c r="CE320" s="4">
        <v>3.3244784907597538E-2</v>
      </c>
      <c r="CF320" s="4">
        <v>17.042386298009504</v>
      </c>
      <c r="CG320" s="4">
        <v>4.5442507315243963E-2</v>
      </c>
      <c r="CH320" s="4">
        <v>0.10331021237421034</v>
      </c>
      <c r="CI320" s="4">
        <v>0.10848406092460236</v>
      </c>
      <c r="CJ320" s="4">
        <v>153.4475724775254</v>
      </c>
      <c r="CK320" s="4">
        <v>-19.681143485431551</v>
      </c>
      <c r="CL320" s="4">
        <v>-85.9375</v>
      </c>
      <c r="CM320" s="4">
        <v>24.513618677042803</v>
      </c>
      <c r="CN320" s="4">
        <v>23.557692307692292</v>
      </c>
      <c r="CO320" s="4">
        <v>4.3004587155963225</v>
      </c>
      <c r="CP320" s="4">
        <v>10.311674757665369</v>
      </c>
      <c r="CQ320" s="4">
        <v>69078.2304</v>
      </c>
      <c r="CR320" s="4">
        <v>0.20621964382083108</v>
      </c>
      <c r="CS320" s="4" t="e">
        <v>#N/A</v>
      </c>
      <c r="CT320" s="4">
        <v>0.2646820575131632</v>
      </c>
      <c r="CU320" s="4">
        <v>0.27941176470588236</v>
      </c>
      <c r="CV320" s="4" t="e">
        <v>#N/A</v>
      </c>
      <c r="CW320" s="4" t="e">
        <v>#N/A</v>
      </c>
      <c r="CX320" s="4">
        <v>0.85461416070007956</v>
      </c>
      <c r="CY320" s="4">
        <v>28.469525959367946</v>
      </c>
      <c r="CZ320" s="4">
        <v>14.528639618138426</v>
      </c>
      <c r="DA320" s="4">
        <v>0</v>
      </c>
      <c r="DB320" s="4">
        <v>1.0871457721294007</v>
      </c>
      <c r="DC320" s="4">
        <v>-0.19681143485431557</v>
      </c>
    </row>
    <row r="321" spans="1:107" s="4" customFormat="1">
      <c r="A321" s="4">
        <v>320</v>
      </c>
      <c r="B321" s="4" t="s">
        <v>110</v>
      </c>
      <c r="C321" s="6">
        <v>41639</v>
      </c>
      <c r="D321" s="7">
        <v>2013</v>
      </c>
      <c r="E321" s="4">
        <v>0.87590000000000001</v>
      </c>
      <c r="F321" s="4" t="e">
        <v>#N/A</v>
      </c>
      <c r="G321" s="4" t="e">
        <v>#N/A</v>
      </c>
      <c r="H321" s="4">
        <v>1578500</v>
      </c>
      <c r="I321" s="4" t="e">
        <v>#N/A</v>
      </c>
      <c r="J321" s="4">
        <v>75900</v>
      </c>
      <c r="K321" s="4" t="e">
        <v>#N/A</v>
      </c>
      <c r="L321" s="4">
        <v>1730300</v>
      </c>
      <c r="M321" s="4">
        <v>637300</v>
      </c>
      <c r="N321" s="4">
        <v>4400</v>
      </c>
      <c r="O321" s="4">
        <v>1495200</v>
      </c>
      <c r="P321" s="4">
        <v>1551400</v>
      </c>
      <c r="Q321" s="4">
        <v>864300</v>
      </c>
      <c r="R321" s="4">
        <v>18210300</v>
      </c>
      <c r="S321" s="4">
        <v>16328900</v>
      </c>
      <c r="T321" s="4" t="e">
        <v>#N/A</v>
      </c>
      <c r="U321" s="4">
        <v>45700</v>
      </c>
      <c r="V321" s="4" t="e">
        <v>#N/A</v>
      </c>
      <c r="W321" s="4">
        <v>-45700</v>
      </c>
      <c r="X321" s="4">
        <v>844100</v>
      </c>
      <c r="Y321" s="4">
        <v>28400</v>
      </c>
      <c r="Z321" s="4">
        <v>7200</v>
      </c>
      <c r="AA321" s="4">
        <v>798400</v>
      </c>
      <c r="AB321" s="4" t="e">
        <v>#N/A</v>
      </c>
      <c r="AC321" s="4">
        <v>-100</v>
      </c>
      <c r="AD321" s="4" t="e">
        <v>#N/A</v>
      </c>
      <c r="AE321" s="4">
        <v>19.2241</v>
      </c>
      <c r="AF321" s="4">
        <v>2181366.35</v>
      </c>
      <c r="AG321" s="4">
        <v>94300</v>
      </c>
      <c r="AH321" s="4">
        <v>22300</v>
      </c>
      <c r="AI321" s="4" t="e">
        <v>#N/A</v>
      </c>
      <c r="AJ321" s="4">
        <v>116000</v>
      </c>
      <c r="AK321" s="4">
        <v>0</v>
      </c>
      <c r="AL321" s="4">
        <v>9700</v>
      </c>
      <c r="AM321" s="4">
        <v>-116900</v>
      </c>
      <c r="AN321" s="4">
        <v>0</v>
      </c>
      <c r="AO321" s="4">
        <v>116000</v>
      </c>
      <c r="AP321" s="4">
        <v>493800</v>
      </c>
      <c r="AQ321" s="4">
        <v>17.133199999999999</v>
      </c>
      <c r="AR321" s="4">
        <v>360700</v>
      </c>
      <c r="AS321" s="4">
        <v>18134400</v>
      </c>
      <c r="AT321" s="4">
        <v>1867300</v>
      </c>
      <c r="AU321" s="4">
        <v>20.561800000000002</v>
      </c>
      <c r="AV321" s="4">
        <v>93700</v>
      </c>
      <c r="AW321" s="4">
        <v>616400</v>
      </c>
      <c r="AX321" s="4">
        <v>-1800</v>
      </c>
      <c r="AY321" s="4">
        <v>363800</v>
      </c>
      <c r="AZ321" s="4">
        <v>360700</v>
      </c>
      <c r="BA321" s="4">
        <v>1796100</v>
      </c>
      <c r="BB321" s="4">
        <v>455700</v>
      </c>
      <c r="BC321" s="4">
        <v>455700</v>
      </c>
      <c r="BD321" s="4" t="e">
        <v>#N/A</v>
      </c>
      <c r="BE321" s="4">
        <v>144400</v>
      </c>
      <c r="BF321" s="8" t="e">
        <v>#N/A</v>
      </c>
      <c r="BG321" s="8" t="e">
        <v>#N/A</v>
      </c>
      <c r="BH321" s="5">
        <v>94100</v>
      </c>
      <c r="BI321" s="4">
        <v>3.2</v>
      </c>
      <c r="BJ321" s="5">
        <v>69078.2304</v>
      </c>
      <c r="BK321" s="5">
        <v>69078.2304</v>
      </c>
      <c r="BL321" s="4">
        <v>21586.947</v>
      </c>
      <c r="BM321" s="5">
        <v>2181366.35</v>
      </c>
      <c r="BN321" s="5">
        <v>1</v>
      </c>
      <c r="BO321" s="12">
        <v>100.51</v>
      </c>
      <c r="BP321" s="4">
        <v>1</v>
      </c>
      <c r="BQ321" s="4" t="s">
        <v>68</v>
      </c>
      <c r="BR321" s="4">
        <v>1</v>
      </c>
      <c r="BS321" s="4">
        <v>1867300</v>
      </c>
      <c r="BT321" s="4">
        <v>1.1681927649547474</v>
      </c>
      <c r="BU321" s="4">
        <v>0.85602310680184457</v>
      </c>
      <c r="BV321" s="4">
        <v>1</v>
      </c>
      <c r="BW321" s="4">
        <v>0</v>
      </c>
      <c r="BX321" s="4">
        <v>1.9977704925234621</v>
      </c>
      <c r="BY321" s="4">
        <v>-0.31256108774863778</v>
      </c>
      <c r="BZ321" s="4">
        <v>4.4274845581706281E-2</v>
      </c>
      <c r="CA321" s="4">
        <v>-0.24263072501899963</v>
      </c>
      <c r="CB321" s="4">
        <v>0.28690557060070593</v>
      </c>
      <c r="CC321" s="4">
        <v>24.513618677042803</v>
      </c>
      <c r="CD321" s="4" t="s">
        <v>126</v>
      </c>
      <c r="CE321" s="4">
        <v>0.18987968774051678</v>
      </c>
      <c r="CF321" s="4">
        <v>16.717497926032667</v>
      </c>
      <c r="CG321" s="4">
        <v>0.11914707846493469</v>
      </c>
      <c r="CH321" s="4">
        <v>4.7462150541177243E-2</v>
      </c>
      <c r="CI321" s="4">
        <v>7.0697801974346261E-2</v>
      </c>
      <c r="CJ321" s="4">
        <v>101.82370925226667</v>
      </c>
      <c r="CK321" s="4">
        <v>4.3004587155963225</v>
      </c>
      <c r="CL321" s="4">
        <v>24.513618677042803</v>
      </c>
      <c r="CM321" s="4">
        <v>23.557692307692292</v>
      </c>
      <c r="CN321" s="4">
        <v>126.08695652173915</v>
      </c>
      <c r="CO321" s="4">
        <v>10.311674757665369</v>
      </c>
      <c r="CP321" s="4">
        <v>73.608556478578606</v>
      </c>
      <c r="CQ321" s="4">
        <v>55478.45379</v>
      </c>
      <c r="CR321" s="4">
        <v>0.1424798053848646</v>
      </c>
      <c r="CS321" s="4" t="e">
        <v>#N/A</v>
      </c>
      <c r="CT321" s="4">
        <v>0.11341600901916582</v>
      </c>
      <c r="CU321" s="4">
        <v>0.19224137931034482</v>
      </c>
      <c r="CV321" s="4" t="e">
        <v>#N/A</v>
      </c>
      <c r="CW321" s="4" t="e">
        <v>#N/A</v>
      </c>
      <c r="CX321" s="4">
        <v>0.8007283243185348</v>
      </c>
      <c r="CY321" s="4">
        <v>7.0367036011080328</v>
      </c>
      <c r="CZ321" s="4">
        <v>19.48267552080544</v>
      </c>
      <c r="DA321" s="4">
        <v>1</v>
      </c>
      <c r="DB321" s="4">
        <v>1.1152190288384398</v>
      </c>
      <c r="DC321" s="4">
        <v>4.3004587155963302E-2</v>
      </c>
    </row>
    <row r="322" spans="1:107" s="4" customFormat="1">
      <c r="A322" s="4">
        <v>321</v>
      </c>
      <c r="B322" s="4" t="s">
        <v>110</v>
      </c>
      <c r="C322" s="6">
        <v>41274</v>
      </c>
      <c r="D322" s="7">
        <v>2012</v>
      </c>
      <c r="E322" s="4">
        <v>0.89029999999999998</v>
      </c>
      <c r="F322" s="4" t="e">
        <v>#N/A</v>
      </c>
      <c r="G322" s="4" t="e">
        <v>#N/A</v>
      </c>
      <c r="H322" s="4">
        <v>1502000</v>
      </c>
      <c r="I322" s="4" t="e">
        <v>#N/A</v>
      </c>
      <c r="J322" s="4">
        <v>74100</v>
      </c>
      <c r="K322" s="4" t="e">
        <v>#N/A</v>
      </c>
      <c r="L322" s="4">
        <v>1529500</v>
      </c>
      <c r="M322" s="4">
        <v>998900</v>
      </c>
      <c r="N322" s="4">
        <v>4400</v>
      </c>
      <c r="O322" s="4">
        <v>1186700</v>
      </c>
      <c r="P322" s="4">
        <v>1290700</v>
      </c>
      <c r="Q322" s="4">
        <v>613600</v>
      </c>
      <c r="R322" s="4">
        <v>15097400</v>
      </c>
      <c r="S322" s="4">
        <v>13473600</v>
      </c>
      <c r="T322" s="4" t="e">
        <v>#N/A</v>
      </c>
      <c r="U322" s="4">
        <v>83200</v>
      </c>
      <c r="V322" s="4" t="e">
        <v>#N/A</v>
      </c>
      <c r="W322" s="4">
        <v>-83200</v>
      </c>
      <c r="X322" s="4">
        <v>399800</v>
      </c>
      <c r="Y322" s="4">
        <v>14700</v>
      </c>
      <c r="Z322" s="4">
        <v>1500</v>
      </c>
      <c r="AA322" s="4">
        <v>316600</v>
      </c>
      <c r="AB322" s="4" t="e">
        <v>#N/A</v>
      </c>
      <c r="AC322" s="4">
        <v>0</v>
      </c>
      <c r="AD322" s="4" t="e">
        <v>#N/A</v>
      </c>
      <c r="AE322" s="4">
        <v>20.837199999999999</v>
      </c>
      <c r="AF322" s="4">
        <v>2000623.3156999999</v>
      </c>
      <c r="AG322" s="4">
        <v>85500</v>
      </c>
      <c r="AH322" s="4">
        <v>22400</v>
      </c>
      <c r="AI322" s="4" t="e">
        <v>#N/A</v>
      </c>
      <c r="AJ322" s="4">
        <v>107500</v>
      </c>
      <c r="AK322" s="4">
        <v>0</v>
      </c>
      <c r="AL322" s="4">
        <v>12800</v>
      </c>
      <c r="AM322" s="4">
        <v>225100</v>
      </c>
      <c r="AN322" s="4">
        <v>0</v>
      </c>
      <c r="AO322" s="4">
        <v>107500</v>
      </c>
      <c r="AP322" s="4">
        <v>443500</v>
      </c>
      <c r="AQ322" s="4">
        <v>15.692299999999999</v>
      </c>
      <c r="AR322" s="4">
        <v>346200</v>
      </c>
      <c r="AS322" s="4">
        <v>15023300</v>
      </c>
      <c r="AT322" s="4">
        <v>1606600</v>
      </c>
      <c r="AU322" s="4">
        <v>22.3264</v>
      </c>
      <c r="AV322" s="4">
        <v>100000</v>
      </c>
      <c r="AW322" s="4">
        <v>452500</v>
      </c>
      <c r="AX322" s="4">
        <v>-900</v>
      </c>
      <c r="AY322" s="4">
        <v>348800</v>
      </c>
      <c r="AZ322" s="4">
        <v>346200</v>
      </c>
      <c r="BA322" s="4">
        <v>1436200</v>
      </c>
      <c r="BB322" s="4">
        <v>447900</v>
      </c>
      <c r="BC322" s="4">
        <v>447900</v>
      </c>
      <c r="BD322" s="4" t="e">
        <v>#N/A</v>
      </c>
      <c r="BE322" s="4">
        <v>122200</v>
      </c>
      <c r="BF322" s="8" t="e">
        <v>#N/A</v>
      </c>
      <c r="BG322" s="8" t="e">
        <v>#N/A</v>
      </c>
      <c r="BH322" s="5">
        <v>85500</v>
      </c>
      <c r="BI322" s="4">
        <v>2.57</v>
      </c>
      <c r="BJ322" s="5">
        <v>55478.45379</v>
      </c>
      <c r="BK322" s="5">
        <v>55478.45379</v>
      </c>
      <c r="BL322" s="4">
        <v>21586.947</v>
      </c>
      <c r="BM322" s="5">
        <v>2000623.3156999999</v>
      </c>
      <c r="BN322" s="5">
        <v>1</v>
      </c>
      <c r="BO322" s="12">
        <v>92.89</v>
      </c>
      <c r="BP322" s="4">
        <v>1</v>
      </c>
      <c r="BQ322" s="4" t="s">
        <v>68</v>
      </c>
      <c r="BR322" s="4">
        <v>1</v>
      </c>
      <c r="BS322" s="4">
        <v>1606600</v>
      </c>
      <c r="BT322" s="4">
        <v>1.245252904083157</v>
      </c>
      <c r="BU322" s="4">
        <v>0.80304972324980894</v>
      </c>
      <c r="BV322" s="4">
        <v>1</v>
      </c>
      <c r="BW322" s="4">
        <v>0</v>
      </c>
      <c r="BX322" s="4">
        <v>2.3103315802720998</v>
      </c>
      <c r="BY322" s="4">
        <v>-0.60791586721315172</v>
      </c>
      <c r="BZ322" s="4">
        <v>-0.49780706875953484</v>
      </c>
      <c r="CA322" s="4" t="e">
        <v>#N/A</v>
      </c>
      <c r="CB322" s="4" t="e">
        <v>#N/A</v>
      </c>
      <c r="CC322" s="4">
        <v>23.557692307692292</v>
      </c>
      <c r="CD322" s="4" t="s">
        <v>126</v>
      </c>
      <c r="CE322" s="4">
        <v>0.15905520008600918</v>
      </c>
      <c r="CF322" s="4">
        <v>16.530033101529074</v>
      </c>
      <c r="CG322" s="4">
        <v>0.13281833341038854</v>
      </c>
      <c r="CH322" s="4">
        <v>4.0642759680474781E-2</v>
      </c>
      <c r="CI322" s="4">
        <v>6.9431571972293354E-2</v>
      </c>
      <c r="CJ322" s="4" t="e">
        <v>#N/A</v>
      </c>
      <c r="CK322" s="4">
        <v>10.311674757665369</v>
      </c>
      <c r="CL322" s="4">
        <v>23.557692307692292</v>
      </c>
      <c r="CM322" s="4">
        <v>126.08695652173915</v>
      </c>
      <c r="CN322" s="4" t="e">
        <v>#DIV/0!</v>
      </c>
      <c r="CO322" s="4">
        <v>73.608556478578606</v>
      </c>
      <c r="CP322" s="4" t="e">
        <v>#DIV/0!</v>
      </c>
      <c r="CQ322" s="4">
        <v>44900.849760000005</v>
      </c>
      <c r="CR322" s="4">
        <v>0.14195159431425278</v>
      </c>
      <c r="CS322" s="4" t="e">
        <v>#N/A</v>
      </c>
      <c r="CT322" s="4">
        <v>0.56530148377168832</v>
      </c>
      <c r="CU322" s="4">
        <v>0.20837209302325582</v>
      </c>
      <c r="CV322" s="4" t="e">
        <v>#N/A</v>
      </c>
      <c r="CW322" s="4" t="e">
        <v>#N/A</v>
      </c>
      <c r="CX322" s="4">
        <v>0.73864060749408689</v>
      </c>
      <c r="CY322" s="4">
        <v>5.2463175122749588</v>
      </c>
      <c r="CZ322" s="4">
        <v>21.710444416780781</v>
      </c>
      <c r="DA322" s="4">
        <v>1</v>
      </c>
      <c r="DB322" s="4">
        <v>1.1205171594822467</v>
      </c>
      <c r="DC322" s="4">
        <v>0.10311674757665365</v>
      </c>
    </row>
    <row r="323" spans="1:107" s="4" customFormat="1">
      <c r="A323" s="4">
        <v>322</v>
      </c>
      <c r="B323" s="4" t="s">
        <v>110</v>
      </c>
      <c r="C323" s="6">
        <v>40908</v>
      </c>
      <c r="D323" s="7">
        <v>2011</v>
      </c>
      <c r="E323" s="4">
        <v>0.9637</v>
      </c>
      <c r="F323" s="4" t="e">
        <v>#N/A</v>
      </c>
      <c r="G323" s="4" t="e">
        <v>#N/A</v>
      </c>
      <c r="H323" s="4">
        <v>726770</v>
      </c>
      <c r="I323" s="4" t="e">
        <v>#N/A</v>
      </c>
      <c r="J323" s="4">
        <v>36198</v>
      </c>
      <c r="K323" s="4" t="e">
        <v>#N/A</v>
      </c>
      <c r="L323" s="4">
        <v>816245</v>
      </c>
      <c r="M323" s="4">
        <v>1104459</v>
      </c>
      <c r="N323" s="4">
        <v>4405</v>
      </c>
      <c r="O323" s="4">
        <v>882766</v>
      </c>
      <c r="P323" s="4">
        <v>944180</v>
      </c>
      <c r="Q323" s="4">
        <v>299515</v>
      </c>
      <c r="R323" s="4">
        <v>10835099</v>
      </c>
      <c r="S323" s="4">
        <v>9567128</v>
      </c>
      <c r="T323" s="4" t="e">
        <v>#N/A</v>
      </c>
      <c r="U323" s="4">
        <v>66691</v>
      </c>
      <c r="V323" s="4" t="e">
        <v>#N/A</v>
      </c>
      <c r="W323" s="4">
        <v>-66691</v>
      </c>
      <c r="X323" s="4">
        <v>444830</v>
      </c>
      <c r="Y323" s="4">
        <v>12865</v>
      </c>
      <c r="Z323" s="4">
        <v>2706</v>
      </c>
      <c r="AA323" s="4">
        <v>378139</v>
      </c>
      <c r="AB323" s="4" t="e">
        <v>#N/A</v>
      </c>
      <c r="AC323" s="4" t="e">
        <v>#N/A</v>
      </c>
      <c r="AD323" s="4" t="e">
        <v>#N/A</v>
      </c>
      <c r="AE323" s="4">
        <v>21.8705</v>
      </c>
      <c r="AF323" s="4">
        <v>1712924.2655</v>
      </c>
      <c r="AG323" s="4">
        <v>59920</v>
      </c>
      <c r="AH323" s="4">
        <v>16849</v>
      </c>
      <c r="AI323" s="4" t="e">
        <v>#N/A</v>
      </c>
      <c r="AJ323" s="4">
        <v>77040</v>
      </c>
      <c r="AK323" s="4">
        <v>0</v>
      </c>
      <c r="AL323" s="4">
        <v>3496</v>
      </c>
      <c r="AM323" s="4">
        <v>-21124</v>
      </c>
      <c r="AN323" s="4">
        <v>0</v>
      </c>
      <c r="AO323" s="4">
        <v>77040</v>
      </c>
      <c r="AP323" s="4">
        <v>283332</v>
      </c>
      <c r="AQ323" s="4">
        <v>15.068300000000001</v>
      </c>
      <c r="AR323" s="4">
        <v>316195</v>
      </c>
      <c r="AS323" s="4">
        <v>10798901</v>
      </c>
      <c r="AT323" s="4">
        <v>1260070</v>
      </c>
      <c r="AU323" s="4">
        <v>20.1523</v>
      </c>
      <c r="AV323" s="4">
        <v>79739</v>
      </c>
      <c r="AW323" s="4">
        <v>289598</v>
      </c>
      <c r="AX323" s="4">
        <v>-253</v>
      </c>
      <c r="AY323" s="4">
        <v>316195</v>
      </c>
      <c r="AZ323" s="4">
        <v>316195</v>
      </c>
      <c r="BA323" s="4">
        <v>1046739</v>
      </c>
      <c r="BB323" s="4">
        <v>395681</v>
      </c>
      <c r="BC323" s="4">
        <v>395681</v>
      </c>
      <c r="BD323" s="4" t="e">
        <v>#N/A</v>
      </c>
      <c r="BE323" s="4">
        <v>89905</v>
      </c>
      <c r="BF323" s="8" t="e">
        <v>#N/A</v>
      </c>
      <c r="BG323" s="8" t="e">
        <v>#N/A</v>
      </c>
      <c r="BH323" s="5">
        <v>59920</v>
      </c>
      <c r="BI323" s="4">
        <v>2.08</v>
      </c>
      <c r="BJ323" s="5">
        <v>44900.849760000005</v>
      </c>
      <c r="BK323" s="5">
        <v>44900.849760000005</v>
      </c>
      <c r="BL323" s="4">
        <v>21586.947</v>
      </c>
      <c r="BM323" s="5">
        <v>1712924.2655</v>
      </c>
      <c r="BN323" s="5">
        <v>1</v>
      </c>
      <c r="BO323" s="12">
        <v>79.03</v>
      </c>
      <c r="BP323" s="4">
        <v>1</v>
      </c>
      <c r="BQ323" s="4" t="s">
        <v>68</v>
      </c>
      <c r="BR323" s="4">
        <v>1</v>
      </c>
      <c r="BS323" s="4">
        <v>1260070</v>
      </c>
      <c r="BT323" s="4">
        <v>1.3593881812121549</v>
      </c>
      <c r="BU323" s="4">
        <v>0.73562505090217023</v>
      </c>
      <c r="BV323" s="4">
        <v>1</v>
      </c>
      <c r="BW323" s="4">
        <v>0</v>
      </c>
      <c r="BX323" s="4">
        <v>2.9182474474852516</v>
      </c>
      <c r="BY323" s="4">
        <v>0.80744684385962673</v>
      </c>
      <c r="BZ323" s="4">
        <v>-0.58625348235752206</v>
      </c>
      <c r="CA323" s="4" t="e">
        <v>#N/A</v>
      </c>
      <c r="CB323" s="4" t="e">
        <v>#N/A</v>
      </c>
      <c r="CC323" s="4">
        <v>126.08695652173915</v>
      </c>
      <c r="CD323" s="4" t="s">
        <v>126</v>
      </c>
      <c r="CE323" s="4">
        <v>0.14200366786318572</v>
      </c>
      <c r="CF323" s="4">
        <v>16.198301329966693</v>
      </c>
      <c r="CG323" s="4">
        <v>0.1574527765191624</v>
      </c>
      <c r="CH323" s="4">
        <v>2.7643033072425088E-2</v>
      </c>
      <c r="CI323" s="4" t="e">
        <v>#N/A</v>
      </c>
      <c r="CJ323" s="4" t="e">
        <v>#N/A</v>
      </c>
      <c r="CK323" s="4">
        <v>73.608556478578606</v>
      </c>
      <c r="CL323" s="4">
        <v>126.08695652173915</v>
      </c>
      <c r="CM323" s="4" t="e">
        <v>#DIV/0!</v>
      </c>
      <c r="CN323" s="4" t="e">
        <v>#DIV/0!</v>
      </c>
      <c r="CO323" s="4" t="e">
        <v>#DIV/0!</v>
      </c>
      <c r="CP323" s="4" t="e">
        <v>#DIV/0!</v>
      </c>
      <c r="CQ323" s="4">
        <v>19859.991239999999</v>
      </c>
      <c r="CR323" s="4">
        <v>0.10297644719259141</v>
      </c>
      <c r="CS323" s="4" t="e">
        <v>#N/A</v>
      </c>
      <c r="CT323" s="4">
        <v>8.9093383149980498E-2</v>
      </c>
      <c r="CU323" s="4">
        <v>0.21870456905503635</v>
      </c>
      <c r="CV323" s="4" t="e">
        <v>#N/A</v>
      </c>
      <c r="CW323" s="4" t="e">
        <v>#N/A</v>
      </c>
      <c r="CX323" s="4">
        <v>0.70056901600704724</v>
      </c>
      <c r="CY323" s="4">
        <v>4.3266781602802959</v>
      </c>
      <c r="CZ323" s="4">
        <v>25.093447189441857</v>
      </c>
      <c r="DA323" s="4">
        <v>1</v>
      </c>
      <c r="DB323" s="4">
        <v>1.1325341314551243</v>
      </c>
      <c r="DC323" s="4">
        <v>0.73608556478578602</v>
      </c>
    </row>
    <row r="324" spans="1:107" s="4" customFormat="1">
      <c r="A324" s="4">
        <v>323</v>
      </c>
      <c r="B324" s="4" t="s">
        <v>110</v>
      </c>
      <c r="C324" s="6">
        <v>40543</v>
      </c>
      <c r="D324" s="7">
        <v>2010</v>
      </c>
      <c r="E324" s="4">
        <v>1.135</v>
      </c>
      <c r="F324" s="4" t="e">
        <v>#N/A</v>
      </c>
      <c r="G324" s="4" t="e">
        <v>#N/A</v>
      </c>
      <c r="H324" s="4">
        <v>770133</v>
      </c>
      <c r="I324" s="4" t="e">
        <v>#N/A</v>
      </c>
      <c r="J324" s="4">
        <v>16512</v>
      </c>
      <c r="K324" s="4" t="e">
        <v>#N/A</v>
      </c>
      <c r="L324" s="4">
        <v>693704</v>
      </c>
      <c r="M324" s="4">
        <v>1418731</v>
      </c>
      <c r="N324" s="4">
        <v>4405</v>
      </c>
      <c r="O324" s="4">
        <v>585819</v>
      </c>
      <c r="P324" s="4">
        <v>662761.98499999999</v>
      </c>
      <c r="Q324" s="4">
        <v>126628</v>
      </c>
      <c r="R324" s="4">
        <v>8628527</v>
      </c>
      <c r="S324" s="4">
        <v>7641360</v>
      </c>
      <c r="T324" s="4" t="e">
        <v>#N/A</v>
      </c>
      <c r="U324" s="4">
        <v>28929</v>
      </c>
      <c r="V324" s="4" t="e">
        <v>#N/A</v>
      </c>
      <c r="W324" s="4">
        <v>-28929</v>
      </c>
      <c r="X324" s="4">
        <v>14298</v>
      </c>
      <c r="Y324" s="4">
        <v>9227</v>
      </c>
      <c r="Z324" s="4">
        <v>187</v>
      </c>
      <c r="AA324" s="4">
        <v>-14631</v>
      </c>
      <c r="AB324" s="4" t="e">
        <v>#N/A</v>
      </c>
      <c r="AC324" s="4">
        <v>0</v>
      </c>
      <c r="AD324" s="4" t="e">
        <v>#N/A</v>
      </c>
      <c r="AE324" s="4">
        <v>22.3688</v>
      </c>
      <c r="AF324" s="4">
        <v>2252813.8166</v>
      </c>
      <c r="AG324" s="4">
        <v>72190</v>
      </c>
      <c r="AH324" s="4">
        <v>20758</v>
      </c>
      <c r="AI324" s="4" t="e">
        <v>#N/A</v>
      </c>
      <c r="AJ324" s="4">
        <v>92799</v>
      </c>
      <c r="AK324" s="4">
        <v>0</v>
      </c>
      <c r="AL324" s="4">
        <v>4110</v>
      </c>
      <c r="AM324" s="4">
        <v>30916</v>
      </c>
      <c r="AN324" s="4">
        <v>0</v>
      </c>
      <c r="AO324" s="4">
        <v>92799</v>
      </c>
      <c r="AP324" s="4">
        <v>260154</v>
      </c>
      <c r="AQ324" s="4">
        <v>8.4429999999999996</v>
      </c>
      <c r="AR324" s="4">
        <v>181681</v>
      </c>
      <c r="AS324" s="4">
        <v>8612015</v>
      </c>
      <c r="AT324" s="4">
        <v>978651.98499999999</v>
      </c>
      <c r="AU324" s="4">
        <v>21.068899999999999</v>
      </c>
      <c r="AV324" s="4">
        <v>48487</v>
      </c>
      <c r="AW324" s="4">
        <v>299825</v>
      </c>
      <c r="AX324" s="4">
        <v>-483</v>
      </c>
      <c r="AY324" s="4">
        <v>182131</v>
      </c>
      <c r="AZ324" s="4">
        <v>181681</v>
      </c>
      <c r="BA324" s="4">
        <v>981117</v>
      </c>
      <c r="BB324" s="4">
        <v>230135</v>
      </c>
      <c r="BC324" s="4">
        <v>230135</v>
      </c>
      <c r="BD324" s="4" t="e">
        <v>#N/A</v>
      </c>
      <c r="BE324" s="4">
        <v>102026</v>
      </c>
      <c r="BF324" s="8" t="e">
        <v>#N/A</v>
      </c>
      <c r="BG324" s="8" t="e">
        <v>#N/A</v>
      </c>
      <c r="BH324" s="5">
        <v>72190</v>
      </c>
      <c r="BI324" s="4">
        <v>0.92</v>
      </c>
      <c r="BJ324" s="5">
        <v>19859.991239999999</v>
      </c>
      <c r="BK324" s="5">
        <v>19859.991239999999</v>
      </c>
      <c r="BL324" s="4">
        <v>21586.947</v>
      </c>
      <c r="BM324" s="5">
        <v>2252813.8166</v>
      </c>
      <c r="BN324" s="5">
        <v>1</v>
      </c>
      <c r="BO324" s="12">
        <v>104.38</v>
      </c>
      <c r="BP324" s="4">
        <v>1</v>
      </c>
      <c r="BQ324" s="4" t="s">
        <v>68</v>
      </c>
      <c r="BR324" s="4">
        <v>1</v>
      </c>
      <c r="BS324" s="4">
        <v>978651.98499999999</v>
      </c>
      <c r="BT324" s="4">
        <v>2.3019560079878651</v>
      </c>
      <c r="BU324" s="4">
        <v>0.4344131671196001</v>
      </c>
      <c r="BV324" s="4" t="e">
        <v>#N/A</v>
      </c>
      <c r="BW324" s="4" t="e">
        <v>#N/A</v>
      </c>
      <c r="BX324" s="4">
        <v>2.1108006036256248</v>
      </c>
      <c r="BY324" s="4">
        <v>-0.92742315170347389</v>
      </c>
      <c r="BZ324" s="4">
        <v>-3.7676703700720925E-2</v>
      </c>
      <c r="CA324" s="4" t="e">
        <v>#N/A</v>
      </c>
      <c r="CB324" s="4" t="e">
        <v>#N/A</v>
      </c>
      <c r="CC324" s="4" t="e">
        <v>#DIV/0!</v>
      </c>
      <c r="CD324" s="4" t="e">
        <v>#N/A</v>
      </c>
      <c r="CE324" s="4">
        <v>0.10904234446634564</v>
      </c>
      <c r="CF324" s="4">
        <v>15.970584364829852</v>
      </c>
      <c r="CG324" s="4">
        <v>0.26113907134554948</v>
      </c>
      <c r="CH324" s="4">
        <v>1.4675506027853885E-2</v>
      </c>
      <c r="CI324" s="4" t="e">
        <v>#N/A</v>
      </c>
      <c r="CJ324" s="4" t="e">
        <v>#N/A</v>
      </c>
      <c r="CK324" s="4" t="e">
        <v>#DIV/0!</v>
      </c>
      <c r="CL324" s="4" t="e">
        <v>#DIV/0!</v>
      </c>
      <c r="CM324" s="4" t="e">
        <v>#DIV/0!</v>
      </c>
      <c r="CN324" s="4" t="e">
        <v>#DIV/0!</v>
      </c>
      <c r="CO324" s="4" t="e">
        <v>#DIV/0!</v>
      </c>
      <c r="CP324" s="4" t="e">
        <v>#DIV/0!</v>
      </c>
      <c r="CQ324" s="4" t="e">
        <v>#DIV/0!</v>
      </c>
      <c r="CR324" s="4">
        <v>9.5072078930737547E-2</v>
      </c>
      <c r="CS324" s="4" t="e">
        <v>#N/A</v>
      </c>
      <c r="CT324" s="4" t="e">
        <v>#N/A</v>
      </c>
      <c r="CU324" s="4">
        <v>0.22368775525598336</v>
      </c>
      <c r="CV324" s="4" t="e">
        <v>#N/A</v>
      </c>
      <c r="CW324" s="4" t="e">
        <v>#N/A</v>
      </c>
      <c r="CX324" s="4">
        <v>0.59859787644532292</v>
      </c>
      <c r="CY324" s="4">
        <v>0.49202164154235195</v>
      </c>
      <c r="CZ324" s="4">
        <v>18.610394991433036</v>
      </c>
      <c r="DA324" s="4">
        <v>1</v>
      </c>
      <c r="DB324" s="4">
        <v>1.1291873436142257</v>
      </c>
      <c r="DC324" s="4">
        <v>-0.8543767490205485</v>
      </c>
    </row>
    <row r="325" spans="1:107" s="4" customFormat="1">
      <c r="A325" s="4">
        <v>324</v>
      </c>
      <c r="B325" s="4" t="s">
        <v>112</v>
      </c>
      <c r="C325" s="6">
        <v>44196</v>
      </c>
      <c r="D325" s="7">
        <v>2020</v>
      </c>
      <c r="E325" s="4">
        <v>1.3392999999999999</v>
      </c>
      <c r="F325" s="4">
        <v>80625</v>
      </c>
      <c r="G325" s="4">
        <v>16395</v>
      </c>
      <c r="H325" s="4">
        <v>178811</v>
      </c>
      <c r="I325" s="4">
        <v>233712</v>
      </c>
      <c r="J325" s="4">
        <v>9332</v>
      </c>
      <c r="K325" s="4">
        <v>2576409</v>
      </c>
      <c r="L325" s="4">
        <v>2790</v>
      </c>
      <c r="M325" s="4">
        <v>1237524</v>
      </c>
      <c r="N325" s="4">
        <v>33463</v>
      </c>
      <c r="O325" s="4">
        <v>4946566</v>
      </c>
      <c r="P325" s="4">
        <v>4947591</v>
      </c>
      <c r="Q325" s="4">
        <v>82968</v>
      </c>
      <c r="R325" s="4">
        <v>5875687</v>
      </c>
      <c r="S325" s="4">
        <v>715279</v>
      </c>
      <c r="T325" s="4">
        <v>0</v>
      </c>
      <c r="U325" s="4">
        <v>88664</v>
      </c>
      <c r="V325" s="4">
        <v>5641975</v>
      </c>
      <c r="W325" s="4">
        <v>-88664</v>
      </c>
      <c r="X325" s="4">
        <v>194694</v>
      </c>
      <c r="Y325" s="4">
        <v>42075</v>
      </c>
      <c r="Z325" s="4">
        <v>361</v>
      </c>
      <c r="AA325" s="4">
        <v>106030</v>
      </c>
      <c r="AB325" s="4" t="e">
        <v>#N/A</v>
      </c>
      <c r="AC325" s="4">
        <v>0</v>
      </c>
      <c r="AD325" s="4">
        <v>116284</v>
      </c>
      <c r="AE325" s="4">
        <v>16.0458</v>
      </c>
      <c r="AF325" s="4">
        <v>1290756.6697</v>
      </c>
      <c r="AG325" s="4">
        <v>252354</v>
      </c>
      <c r="AH325" s="4">
        <v>58127</v>
      </c>
      <c r="AI325" s="4">
        <v>9671</v>
      </c>
      <c r="AJ325" s="4">
        <v>116284</v>
      </c>
      <c r="AK325" s="4">
        <v>51757</v>
      </c>
      <c r="AL325" s="4">
        <v>338</v>
      </c>
      <c r="AM325" s="4">
        <v>-177667</v>
      </c>
      <c r="AN325" s="4">
        <v>0</v>
      </c>
      <c r="AO325" s="4">
        <v>362257</v>
      </c>
      <c r="AP325" s="4">
        <v>575767</v>
      </c>
      <c r="AQ325" s="4">
        <v>19.641200000000001</v>
      </c>
      <c r="AR325" s="4">
        <v>691114</v>
      </c>
      <c r="AS325" s="4">
        <v>5866355</v>
      </c>
      <c r="AT325" s="4">
        <v>5126607</v>
      </c>
      <c r="AU325" s="4">
        <v>16.462199999999999</v>
      </c>
      <c r="AV325" s="4">
        <v>146400</v>
      </c>
      <c r="AW325" s="4">
        <v>20936</v>
      </c>
      <c r="AX325" s="4">
        <v>38</v>
      </c>
      <c r="AY325" s="4">
        <v>742871</v>
      </c>
      <c r="AZ325" s="4">
        <v>691114</v>
      </c>
      <c r="BA325" s="4">
        <v>1075222</v>
      </c>
      <c r="BB325" s="4">
        <v>165063</v>
      </c>
      <c r="BC325" s="4">
        <v>889309</v>
      </c>
      <c r="BD325" s="4">
        <v>1425743</v>
      </c>
      <c r="BE325" s="4">
        <v>158359</v>
      </c>
      <c r="BF325" s="8">
        <v>6.4051482166084757</v>
      </c>
      <c r="BG325" s="8">
        <v>6.0601723488738273</v>
      </c>
      <c r="BH325" s="5">
        <v>304111</v>
      </c>
      <c r="BI325" s="4">
        <v>0.8</v>
      </c>
      <c r="BJ325" s="5">
        <v>28580.7968</v>
      </c>
      <c r="BK325" s="5">
        <v>28580.7968</v>
      </c>
      <c r="BL325" s="4">
        <v>35725.995999999999</v>
      </c>
      <c r="BM325" s="5">
        <v>1290756.6697</v>
      </c>
      <c r="BN325" s="5">
        <v>1</v>
      </c>
      <c r="BO325" s="4">
        <v>35.985000999999997</v>
      </c>
      <c r="BP325" s="4">
        <v>0</v>
      </c>
      <c r="BQ325" s="4" t="s">
        <v>72</v>
      </c>
      <c r="BR325" s="4">
        <v>0</v>
      </c>
      <c r="BS325" s="4">
        <v>5126607</v>
      </c>
      <c r="BT325" s="4">
        <v>0.25177601280925183</v>
      </c>
      <c r="BU325" s="4">
        <v>3.9717842412478377</v>
      </c>
      <c r="BV325" s="4">
        <v>1</v>
      </c>
      <c r="BW325" s="4">
        <v>0</v>
      </c>
      <c r="BX325" s="4">
        <v>12.64313432624985</v>
      </c>
      <c r="BY325" s="4">
        <v>10.627870547314199</v>
      </c>
      <c r="BZ325" s="4" t="e">
        <v>#N/A</v>
      </c>
      <c r="CA325" s="4">
        <v>1.1996023892140013</v>
      </c>
      <c r="CB325" s="4" t="e">
        <v>#N/A</v>
      </c>
      <c r="CC325" s="4">
        <v>14.285714285714302</v>
      </c>
      <c r="CD325" s="4" t="s">
        <v>126</v>
      </c>
      <c r="CE325" s="4">
        <v>3.8473431860982593E-2</v>
      </c>
      <c r="CF325" s="4">
        <v>15.586333547328209</v>
      </c>
      <c r="CG325" s="4">
        <v>0.21879994659109581</v>
      </c>
      <c r="CH325" s="4">
        <v>1.4120561561567184E-2</v>
      </c>
      <c r="CI325" s="4" t="e">
        <v>#N/A</v>
      </c>
      <c r="CJ325" s="4" t="e">
        <v>#N/A</v>
      </c>
      <c r="CK325" s="4">
        <v>599.75226540570065</v>
      </c>
      <c r="CL325" s="4">
        <v>14.285714285714302</v>
      </c>
      <c r="CM325" s="4">
        <v>7.6923076923076872</v>
      </c>
      <c r="CN325" s="4">
        <v>0</v>
      </c>
      <c r="CO325" s="4">
        <v>-87.515493620274</v>
      </c>
      <c r="CP325" s="4">
        <v>336.84307863021303</v>
      </c>
      <c r="CQ325" s="4">
        <v>25008.197199999999</v>
      </c>
      <c r="CR325" s="4">
        <v>1.4595399652840596E-2</v>
      </c>
      <c r="CS325" s="4">
        <v>4.4154155931042618E-2</v>
      </c>
      <c r="CT325" s="4">
        <v>-0.24589264290616475</v>
      </c>
      <c r="CU325" s="4">
        <v>0.16045790695555917</v>
      </c>
      <c r="CV325" s="4">
        <v>6.4051482166084757</v>
      </c>
      <c r="CW325" s="4">
        <v>0.43848642720417202</v>
      </c>
      <c r="CX325" s="4">
        <v>0.9648810607093542</v>
      </c>
      <c r="CY325" s="4">
        <v>-0.58760790356089643</v>
      </c>
      <c r="CZ325" s="4">
        <v>14.490500247044489</v>
      </c>
      <c r="DA325" s="4">
        <v>0</v>
      </c>
      <c r="DB325" s="4">
        <v>8.2145386625358778</v>
      </c>
      <c r="DC325" s="4">
        <v>5.9975226540570068</v>
      </c>
    </row>
    <row r="326" spans="1:107" s="4" customFormat="1">
      <c r="A326" s="4">
        <v>325</v>
      </c>
      <c r="B326" s="4" t="s">
        <v>112</v>
      </c>
      <c r="C326" s="6">
        <v>43830</v>
      </c>
      <c r="D326" s="7">
        <v>2019</v>
      </c>
      <c r="E326" s="4">
        <v>0.99929999999999997</v>
      </c>
      <c r="F326" s="4">
        <v>95105</v>
      </c>
      <c r="G326" s="4">
        <v>13636</v>
      </c>
      <c r="H326" s="4">
        <v>396234</v>
      </c>
      <c r="I326" s="4">
        <v>398744</v>
      </c>
      <c r="J326" s="4">
        <v>9302</v>
      </c>
      <c r="K326" s="4">
        <v>2347094</v>
      </c>
      <c r="L326" s="4">
        <v>13069</v>
      </c>
      <c r="M326" s="4">
        <v>821731</v>
      </c>
      <c r="N326" s="4">
        <v>33463</v>
      </c>
      <c r="O326" s="4">
        <v>4235364</v>
      </c>
      <c r="P326" s="4">
        <v>4236585</v>
      </c>
      <c r="Q326" s="4">
        <v>237463</v>
      </c>
      <c r="R326" s="4">
        <v>5267896</v>
      </c>
      <c r="S326" s="4">
        <v>818518</v>
      </c>
      <c r="T326" s="4" t="e">
        <v>#N/A</v>
      </c>
      <c r="U326" s="4">
        <v>89836</v>
      </c>
      <c r="V326" s="4">
        <v>4869152</v>
      </c>
      <c r="W326" s="4">
        <v>-89836</v>
      </c>
      <c r="X326" s="4">
        <v>317305</v>
      </c>
      <c r="Y326" s="4">
        <v>37361</v>
      </c>
      <c r="Z326" s="4">
        <v>171</v>
      </c>
      <c r="AA326" s="4">
        <v>227469</v>
      </c>
      <c r="AB326" s="4" t="e">
        <v>#N/A</v>
      </c>
      <c r="AC326" s="4" t="e">
        <v>#N/A</v>
      </c>
      <c r="AD326" s="4">
        <v>170570</v>
      </c>
      <c r="AE326" s="4">
        <v>19.548300000000001</v>
      </c>
      <c r="AF326" s="4">
        <v>1803057.1133000001</v>
      </c>
      <c r="AG326" s="4">
        <v>121706</v>
      </c>
      <c r="AH326" s="4">
        <v>29575</v>
      </c>
      <c r="AI326" s="4">
        <v>9963</v>
      </c>
      <c r="AJ326" s="4">
        <v>170570</v>
      </c>
      <c r="AK326" s="4">
        <v>0</v>
      </c>
      <c r="AL326" s="4">
        <v>314</v>
      </c>
      <c r="AM326" s="4">
        <v>30837</v>
      </c>
      <c r="AN326" s="4">
        <v>0</v>
      </c>
      <c r="AO326" s="4">
        <v>151292</v>
      </c>
      <c r="AP326" s="4">
        <v>763508</v>
      </c>
      <c r="AQ326" s="4">
        <v>3.4582999999999999</v>
      </c>
      <c r="AR326" s="4">
        <v>106162</v>
      </c>
      <c r="AS326" s="4">
        <v>5258594</v>
      </c>
      <c r="AT326" s="4">
        <v>4415601</v>
      </c>
      <c r="AU326" s="4">
        <v>20.113600000000002</v>
      </c>
      <c r="AV326" s="4">
        <v>26738</v>
      </c>
      <c r="AW326" s="4">
        <v>21477</v>
      </c>
      <c r="AX326" s="4">
        <v>35</v>
      </c>
      <c r="AY326" s="4">
        <v>106162</v>
      </c>
      <c r="AZ326" s="4">
        <v>106162</v>
      </c>
      <c r="BA326" s="4">
        <v>1570876</v>
      </c>
      <c r="BB326" s="4">
        <v>393007</v>
      </c>
      <c r="BC326" s="4">
        <v>132935</v>
      </c>
      <c r="BD326" s="4">
        <v>1070246</v>
      </c>
      <c r="BE326" s="4">
        <v>207931</v>
      </c>
      <c r="BF326" s="8">
        <v>3.2930150673113578</v>
      </c>
      <c r="BG326" s="8">
        <v>3.0545036414341031</v>
      </c>
      <c r="BH326" s="5">
        <v>121706</v>
      </c>
      <c r="BI326" s="4">
        <v>0.7</v>
      </c>
      <c r="BJ326" s="5">
        <v>25008.197199999999</v>
      </c>
      <c r="BK326" s="5">
        <v>25008.197199999999</v>
      </c>
      <c r="BL326" s="4">
        <v>35725.995999999999</v>
      </c>
      <c r="BM326" s="5">
        <v>1803057.1133000001</v>
      </c>
      <c r="BN326" s="5">
        <v>1</v>
      </c>
      <c r="BO326" s="4">
        <v>50.470001000000003</v>
      </c>
      <c r="BP326" s="4">
        <v>0</v>
      </c>
      <c r="BQ326" s="4" t="s">
        <v>72</v>
      </c>
      <c r="BR326" s="4">
        <v>0</v>
      </c>
      <c r="BS326" s="4">
        <v>4415601</v>
      </c>
      <c r="BT326" s="4">
        <v>0.40833787140187716</v>
      </c>
      <c r="BU326" s="4">
        <v>2.4489523750683952</v>
      </c>
      <c r="BV326" s="4">
        <v>1</v>
      </c>
      <c r="BW326" s="4">
        <v>0</v>
      </c>
      <c r="BX326" s="4">
        <v>2.0152637789356507</v>
      </c>
      <c r="BY326" s="4">
        <v>-14.54206886953077</v>
      </c>
      <c r="BZ326" s="4" t="e">
        <v>#N/A</v>
      </c>
      <c r="CA326" s="4">
        <v>-0.74613506755809311</v>
      </c>
      <c r="CB326" s="4" t="e">
        <v>#N/A</v>
      </c>
      <c r="CC326" s="4">
        <v>7.6923076923076872</v>
      </c>
      <c r="CD326" s="4" t="s">
        <v>126</v>
      </c>
      <c r="CE326" s="4">
        <v>0.23556637214822629</v>
      </c>
      <c r="CF326" s="4">
        <v>15.477141599812926</v>
      </c>
      <c r="CG326" s="4">
        <v>0.342279166833589</v>
      </c>
      <c r="CH326" s="4">
        <v>4.5077389530848749E-2</v>
      </c>
      <c r="CI326" s="4">
        <v>6.6906547130686722E-2</v>
      </c>
      <c r="CJ326" s="4">
        <v>82.428000475479024</v>
      </c>
      <c r="CK326" s="4">
        <v>-87.515493620274</v>
      </c>
      <c r="CL326" s="4">
        <v>7.6923076923076872</v>
      </c>
      <c r="CM326" s="4">
        <v>0</v>
      </c>
      <c r="CN326" s="4">
        <v>0</v>
      </c>
      <c r="CO326" s="4">
        <v>336.84307863021303</v>
      </c>
      <c r="CP326" s="4">
        <v>-413.45893719806759</v>
      </c>
      <c r="CQ326" s="4">
        <v>23221.897400000002</v>
      </c>
      <c r="CR326" s="4">
        <v>4.7558266146484292E-2</v>
      </c>
      <c r="CS326" s="4">
        <v>9.3270444215299619E-2</v>
      </c>
      <c r="CT326" s="4">
        <v>-7.5393120318734796E-2</v>
      </c>
      <c r="CU326" s="4">
        <v>0.19548290722576211</v>
      </c>
      <c r="CV326" s="4">
        <v>3.2930150673113578</v>
      </c>
      <c r="CW326" s="4">
        <v>0.44554676098389184</v>
      </c>
      <c r="CX326" s="4">
        <v>0.95918177389669035</v>
      </c>
      <c r="CY326" s="4">
        <v>-0.70072283594076878</v>
      </c>
      <c r="CZ326" s="4">
        <v>2.4042480287507861</v>
      </c>
      <c r="DA326" s="4">
        <v>1</v>
      </c>
      <c r="DB326" s="4">
        <v>6.4358951177616133</v>
      </c>
      <c r="DC326" s="4">
        <v>-0.8751549362027401</v>
      </c>
    </row>
    <row r="327" spans="1:107" s="4" customFormat="1">
      <c r="A327" s="4">
        <v>326</v>
      </c>
      <c r="B327" s="4" t="s">
        <v>112</v>
      </c>
      <c r="C327" s="6">
        <v>43465</v>
      </c>
      <c r="D327" s="7">
        <v>2018</v>
      </c>
      <c r="E327" s="4">
        <v>0.84919999999999995</v>
      </c>
      <c r="F327" s="4">
        <v>107956</v>
      </c>
      <c r="G327" s="4">
        <v>11654</v>
      </c>
      <c r="H327" s="4">
        <v>260346</v>
      </c>
      <c r="I327" s="4">
        <v>372643</v>
      </c>
      <c r="J327" s="4">
        <v>8749</v>
      </c>
      <c r="K327" s="4">
        <v>2110068</v>
      </c>
      <c r="L327" s="4">
        <v>18933</v>
      </c>
      <c r="M327" s="4">
        <v>841201</v>
      </c>
      <c r="N327" s="4">
        <v>33463</v>
      </c>
      <c r="O327" s="4">
        <v>4214571</v>
      </c>
      <c r="P327" s="4">
        <v>4213577</v>
      </c>
      <c r="Q327" s="4">
        <v>197138</v>
      </c>
      <c r="R327" s="4">
        <v>5135791</v>
      </c>
      <c r="S327" s="4">
        <v>709447</v>
      </c>
      <c r="T327" s="4" t="e">
        <v>#N/A</v>
      </c>
      <c r="U327" s="4">
        <v>76829</v>
      </c>
      <c r="V327" s="4">
        <v>4763148</v>
      </c>
      <c r="W327" s="4">
        <v>-76829</v>
      </c>
      <c r="X327" s="4">
        <v>270617</v>
      </c>
      <c r="Y327" s="4">
        <v>36185</v>
      </c>
      <c r="Z327" s="4">
        <v>386</v>
      </c>
      <c r="AA327" s="4">
        <v>193788</v>
      </c>
      <c r="AB327" s="4" t="e">
        <v>#N/A</v>
      </c>
      <c r="AC327" s="4" t="e">
        <v>#N/A</v>
      </c>
      <c r="AD327" s="4">
        <v>216528</v>
      </c>
      <c r="AE327" s="4">
        <v>18.601400000000002</v>
      </c>
      <c r="AF327" s="4">
        <v>960314.77500000002</v>
      </c>
      <c r="AG327" s="4">
        <v>460362</v>
      </c>
      <c r="AH327" s="4">
        <v>105203</v>
      </c>
      <c r="AI327" s="4">
        <v>7442</v>
      </c>
      <c r="AJ327" s="4">
        <v>216528</v>
      </c>
      <c r="AK327" s="4" t="e">
        <v>#N/A</v>
      </c>
      <c r="AL327" s="4">
        <v>288</v>
      </c>
      <c r="AM327" s="4">
        <v>19816</v>
      </c>
      <c r="AN327" s="4">
        <v>0</v>
      </c>
      <c r="AO327" s="4">
        <v>565564</v>
      </c>
      <c r="AP327" s="4">
        <v>825765</v>
      </c>
      <c r="AQ327" s="4">
        <v>24.497699999999998</v>
      </c>
      <c r="AR327" s="4">
        <v>850350</v>
      </c>
      <c r="AS327" s="4">
        <v>5127042</v>
      </c>
      <c r="AT327" s="4">
        <v>4392593</v>
      </c>
      <c r="AU327" s="4">
        <v>18.147600000000001</v>
      </c>
      <c r="AV327" s="4">
        <v>188534</v>
      </c>
      <c r="AW327" s="4">
        <v>16816</v>
      </c>
      <c r="AX327" s="4">
        <v>11</v>
      </c>
      <c r="AY327" s="4">
        <v>850350</v>
      </c>
      <c r="AZ327" s="4">
        <v>850350</v>
      </c>
      <c r="BA327" s="4">
        <v>1555959</v>
      </c>
      <c r="BB327" s="4">
        <v>415194</v>
      </c>
      <c r="BC327" s="4">
        <v>1038895</v>
      </c>
      <c r="BD327" s="4">
        <v>982243</v>
      </c>
      <c r="BE327" s="4">
        <v>252713</v>
      </c>
      <c r="BF327" s="8">
        <v>3.2457419031083368</v>
      </c>
      <c r="BG327" s="8">
        <v>2.9560383530617775</v>
      </c>
      <c r="BH327" s="5">
        <v>460362</v>
      </c>
      <c r="BI327" s="4">
        <v>0.65</v>
      </c>
      <c r="BJ327" s="5">
        <v>23221.897400000002</v>
      </c>
      <c r="BK327" s="5">
        <v>23221.897400000002</v>
      </c>
      <c r="BL327" s="4">
        <v>35725.995999999999</v>
      </c>
      <c r="BM327" s="5">
        <v>960314.77500000002</v>
      </c>
      <c r="BN327" s="5">
        <v>1</v>
      </c>
      <c r="BO327" s="4">
        <v>26.799999</v>
      </c>
      <c r="BP327" s="4">
        <v>0</v>
      </c>
      <c r="BQ327" s="4" t="s">
        <v>72</v>
      </c>
      <c r="BR327" s="4">
        <v>0</v>
      </c>
      <c r="BS327" s="4">
        <v>4392593</v>
      </c>
      <c r="BT327" s="4">
        <v>0.21862138718520019</v>
      </c>
      <c r="BU327" s="4">
        <v>4.5741178979569481</v>
      </c>
      <c r="BV327" s="4">
        <v>0</v>
      </c>
      <c r="BW327" s="4">
        <v>0</v>
      </c>
      <c r="BX327" s="4">
        <v>16.557332648466421</v>
      </c>
      <c r="BY327" s="4">
        <v>11.966006395839461</v>
      </c>
      <c r="BZ327" s="4" t="e">
        <v>#N/A</v>
      </c>
      <c r="CA327" s="4">
        <v>-7.3907024006356119</v>
      </c>
      <c r="CB327" s="4" t="e">
        <v>#N/A</v>
      </c>
      <c r="CC327" s="4">
        <v>0</v>
      </c>
      <c r="CD327" s="4" t="s">
        <v>126</v>
      </c>
      <c r="CE327" s="4">
        <v>2.730863456223908E-2</v>
      </c>
      <c r="CF327" s="4">
        <v>15.451744430377529</v>
      </c>
      <c r="CG327" s="4">
        <v>0.18642827503572554</v>
      </c>
      <c r="CH327" s="4">
        <v>3.8385128989867387E-2</v>
      </c>
      <c r="CI327" s="4">
        <v>8.1169683535621276E-2</v>
      </c>
      <c r="CJ327" s="4">
        <v>86.158564287720736</v>
      </c>
      <c r="CK327" s="4">
        <v>336.84307863021303</v>
      </c>
      <c r="CL327" s="4">
        <v>0</v>
      </c>
      <c r="CM327" s="4">
        <v>0</v>
      </c>
      <c r="CN327" s="4">
        <v>8.3333333333333481</v>
      </c>
      <c r="CO327" s="4">
        <v>-413.45893719806759</v>
      </c>
      <c r="CP327" s="4">
        <v>-108.15433624228228</v>
      </c>
      <c r="CQ327" s="4">
        <v>23221.897400000002</v>
      </c>
      <c r="CR327" s="4">
        <v>4.2071610780111575E-2</v>
      </c>
      <c r="CS327" s="4">
        <v>7.1712809185576279E-2</v>
      </c>
      <c r="CT327" s="4">
        <v>0.3168310516118229</v>
      </c>
      <c r="CU327" s="4">
        <v>0.186014314913962</v>
      </c>
      <c r="CV327" s="4">
        <v>3.2457419031083368</v>
      </c>
      <c r="CW327" s="4">
        <v>0.41085550404991167</v>
      </c>
      <c r="CX327" s="4">
        <v>0.95947222972854529</v>
      </c>
      <c r="CY327" s="4">
        <v>-0.17519874323837714</v>
      </c>
      <c r="CZ327" s="4">
        <v>19.358725017318928</v>
      </c>
      <c r="DA327" s="4">
        <v>1</v>
      </c>
      <c r="DB327" s="4">
        <v>7.2391468284452536</v>
      </c>
      <c r="DC327" s="4">
        <v>3.3684307863021301</v>
      </c>
    </row>
    <row r="328" spans="1:107" s="4" customFormat="1">
      <c r="A328" s="4">
        <v>327</v>
      </c>
      <c r="B328" s="4" t="s">
        <v>112</v>
      </c>
      <c r="C328" s="6">
        <v>43100</v>
      </c>
      <c r="D328" s="7">
        <v>2017</v>
      </c>
      <c r="E328" s="4">
        <v>0.89329999999999998</v>
      </c>
      <c r="F328" s="4">
        <v>86167</v>
      </c>
      <c r="G328" s="4">
        <v>10375</v>
      </c>
      <c r="H328" s="4">
        <v>217501</v>
      </c>
      <c r="I328" s="4">
        <v>323771</v>
      </c>
      <c r="J328" s="4">
        <v>9081</v>
      </c>
      <c r="K328" s="4">
        <v>1958120</v>
      </c>
      <c r="L328" s="4">
        <v>3850</v>
      </c>
      <c r="M328" s="4">
        <v>832211</v>
      </c>
      <c r="N328" s="4">
        <v>33463</v>
      </c>
      <c r="O328" s="4">
        <v>3400441</v>
      </c>
      <c r="P328" s="4">
        <v>3400420</v>
      </c>
      <c r="Q328" s="4">
        <v>184462</v>
      </c>
      <c r="R328" s="4">
        <v>4239690</v>
      </c>
      <c r="S328" s="4">
        <v>626493</v>
      </c>
      <c r="T328" s="4" t="e">
        <v>#N/A</v>
      </c>
      <c r="U328" s="4">
        <v>84348</v>
      </c>
      <c r="V328" s="4">
        <v>3915919</v>
      </c>
      <c r="W328" s="4">
        <v>-84348</v>
      </c>
      <c r="X328" s="4">
        <v>212789</v>
      </c>
      <c r="Y328" s="4">
        <v>34316</v>
      </c>
      <c r="Z328" s="4">
        <v>311</v>
      </c>
      <c r="AA328" s="4">
        <v>128441</v>
      </c>
      <c r="AB328" s="4" t="e">
        <v>#N/A</v>
      </c>
      <c r="AC328" s="4" t="e">
        <v>#N/A</v>
      </c>
      <c r="AD328" s="4">
        <v>149751</v>
      </c>
      <c r="AE328" s="4">
        <v>21.504999999999999</v>
      </c>
      <c r="AF328" s="4">
        <v>996398.03110000002</v>
      </c>
      <c r="AG328" s="4">
        <v>105629</v>
      </c>
      <c r="AH328" s="4">
        <v>28949</v>
      </c>
      <c r="AI328" s="4">
        <v>8490</v>
      </c>
      <c r="AJ328" s="4">
        <v>149751</v>
      </c>
      <c r="AK328" s="4" t="e">
        <v>#N/A</v>
      </c>
      <c r="AL328" s="4">
        <v>298</v>
      </c>
      <c r="AM328" s="4">
        <v>17213</v>
      </c>
      <c r="AN328" s="4">
        <v>0</v>
      </c>
      <c r="AO328" s="4">
        <v>134615</v>
      </c>
      <c r="AP328" s="4">
        <v>627085</v>
      </c>
      <c r="AQ328" s="4">
        <v>5.4859999999999998</v>
      </c>
      <c r="AR328" s="4">
        <v>194658</v>
      </c>
      <c r="AS328" s="4">
        <v>4230609</v>
      </c>
      <c r="AT328" s="4">
        <v>3579436</v>
      </c>
      <c r="AU328" s="4">
        <v>20.985399999999998</v>
      </c>
      <c r="AV328" s="4">
        <v>51715</v>
      </c>
      <c r="AW328" s="4">
        <v>16027</v>
      </c>
      <c r="AX328" s="4">
        <v>60</v>
      </c>
      <c r="AY328" s="4">
        <v>194658</v>
      </c>
      <c r="AZ328" s="4">
        <v>194658</v>
      </c>
      <c r="BA328" s="4">
        <v>1175019</v>
      </c>
      <c r="BB328" s="4">
        <v>272387</v>
      </c>
      <c r="BC328" s="4">
        <v>246433</v>
      </c>
      <c r="BD328" s="4">
        <v>944502</v>
      </c>
      <c r="BE328" s="4">
        <v>184067</v>
      </c>
      <c r="BF328" s="8">
        <v>3.5082789996633421</v>
      </c>
      <c r="BG328" s="8">
        <v>3.2421433667623103</v>
      </c>
      <c r="BH328" s="5">
        <v>105629</v>
      </c>
      <c r="BI328" s="4">
        <v>0.65</v>
      </c>
      <c r="BJ328" s="5">
        <v>23221.897400000002</v>
      </c>
      <c r="BK328" s="5">
        <v>23221.897400000002</v>
      </c>
      <c r="BL328" s="4">
        <v>35725.995999999999</v>
      </c>
      <c r="BM328" s="5">
        <v>996398.03110000002</v>
      </c>
      <c r="BN328" s="5">
        <v>1</v>
      </c>
      <c r="BO328" s="4">
        <v>27.889999</v>
      </c>
      <c r="BP328" s="4">
        <v>0</v>
      </c>
      <c r="BQ328" s="4" t="s">
        <v>72</v>
      </c>
      <c r="BR328" s="4">
        <v>0</v>
      </c>
      <c r="BS328" s="4">
        <v>3579436</v>
      </c>
      <c r="BT328" s="4">
        <v>0.27836732689172261</v>
      </c>
      <c r="BU328" s="4">
        <v>3.5923756252793742</v>
      </c>
      <c r="BV328" s="4">
        <v>0</v>
      </c>
      <c r="BW328" s="4">
        <v>0</v>
      </c>
      <c r="BX328" s="4">
        <v>4.5913262526269607</v>
      </c>
      <c r="BY328" s="4">
        <v>6.1748696413333128</v>
      </c>
      <c r="BZ328" s="4">
        <v>2.6839360245409636</v>
      </c>
      <c r="CA328" s="4">
        <v>-4.428220097512412</v>
      </c>
      <c r="CB328" s="4">
        <v>7.112156122053376</v>
      </c>
      <c r="CC328" s="4">
        <v>0</v>
      </c>
      <c r="CD328" s="4" t="s">
        <v>126</v>
      </c>
      <c r="CE328" s="4">
        <v>0.11929587995355959</v>
      </c>
      <c r="CF328" s="4">
        <v>15.260000711327692</v>
      </c>
      <c r="CG328" s="4">
        <v>0.23501670940894359</v>
      </c>
      <c r="CH328" s="4">
        <v>4.3508369715710343E-2</v>
      </c>
      <c r="CI328" s="4">
        <v>9.4209651944246159E-2</v>
      </c>
      <c r="CJ328" s="4">
        <v>322.57651848023022</v>
      </c>
      <c r="CK328" s="4">
        <v>-413.45893719806759</v>
      </c>
      <c r="CL328" s="4">
        <v>0</v>
      </c>
      <c r="CM328" s="4">
        <v>8.3333333333333481</v>
      </c>
      <c r="CN328" s="4">
        <v>0</v>
      </c>
      <c r="CO328" s="4">
        <v>-108.15433624228228</v>
      </c>
      <c r="CP328" s="4">
        <v>-13.931132066942132</v>
      </c>
      <c r="CQ328" s="4">
        <v>23221.897400000002</v>
      </c>
      <c r="CR328" s="4">
        <v>4.4416454976661031E-2</v>
      </c>
      <c r="CS328" s="4">
        <v>7.1625048057758933E-2</v>
      </c>
      <c r="CT328" s="4">
        <v>0.16492508893656943</v>
      </c>
      <c r="CU328" s="4">
        <v>0.21505032871522489</v>
      </c>
      <c r="CV328" s="4">
        <v>3.5082789996633421</v>
      </c>
      <c r="CW328" s="4">
        <v>0.46185452238253266</v>
      </c>
      <c r="CX328" s="4">
        <v>0.94999351853196989</v>
      </c>
      <c r="CY328" s="4">
        <v>-0.15857812644308866</v>
      </c>
      <c r="CZ328" s="4">
        <v>5.4382310509253413</v>
      </c>
      <c r="DA328" s="4">
        <v>1</v>
      </c>
      <c r="DB328" s="4">
        <v>6.7673381825495253</v>
      </c>
      <c r="DC328" s="4">
        <v>-4.1345893719806766</v>
      </c>
    </row>
    <row r="329" spans="1:107" s="4" customFormat="1">
      <c r="A329" s="4">
        <v>328</v>
      </c>
      <c r="B329" s="4" t="s">
        <v>112</v>
      </c>
      <c r="C329" s="6">
        <v>42735</v>
      </c>
      <c r="D329" s="7">
        <v>2016</v>
      </c>
      <c r="E329" s="4">
        <v>0.95330000000000004</v>
      </c>
      <c r="F329" s="4">
        <v>86811</v>
      </c>
      <c r="G329" s="4">
        <v>9415</v>
      </c>
      <c r="H329" s="4">
        <v>107453</v>
      </c>
      <c r="I329" s="4">
        <v>212399</v>
      </c>
      <c r="J329" s="4">
        <v>9271</v>
      </c>
      <c r="K329" s="4">
        <v>1777635</v>
      </c>
      <c r="L329" s="4">
        <v>16512</v>
      </c>
      <c r="M329" s="4">
        <v>471207</v>
      </c>
      <c r="N329" s="4">
        <v>33463</v>
      </c>
      <c r="O329" s="4">
        <v>3232704</v>
      </c>
      <c r="P329" s="4">
        <v>3232688</v>
      </c>
      <c r="Q329" s="4">
        <v>89747</v>
      </c>
      <c r="R329" s="4">
        <v>3921585</v>
      </c>
      <c r="S329" s="4">
        <v>476173</v>
      </c>
      <c r="T329" s="4" t="e">
        <v>#N/A</v>
      </c>
      <c r="U329" s="4">
        <v>97407</v>
      </c>
      <c r="V329" s="4">
        <v>3709186</v>
      </c>
      <c r="W329" s="4">
        <v>-97407</v>
      </c>
      <c r="X329" s="4">
        <v>217046</v>
      </c>
      <c r="Y329" s="4">
        <v>40915</v>
      </c>
      <c r="Z329" s="4">
        <v>188</v>
      </c>
      <c r="AA329" s="4">
        <v>119639</v>
      </c>
      <c r="AB329" s="4" t="e">
        <v>#N/A</v>
      </c>
      <c r="AC329" s="4" t="e">
        <v>#N/A</v>
      </c>
      <c r="AD329" s="4">
        <v>130699</v>
      </c>
      <c r="AE329" s="4">
        <v>14.566700000000001</v>
      </c>
      <c r="AF329" s="4">
        <v>1105699.3891</v>
      </c>
      <c r="AG329" s="4">
        <v>41697</v>
      </c>
      <c r="AH329" s="4">
        <v>7118</v>
      </c>
      <c r="AI329" s="4">
        <v>3094</v>
      </c>
      <c r="AJ329" s="4">
        <v>130699</v>
      </c>
      <c r="AK329" s="4" t="e">
        <v>#N/A</v>
      </c>
      <c r="AL329" s="4">
        <v>245</v>
      </c>
      <c r="AM329" s="4">
        <v>32064</v>
      </c>
      <c r="AN329" s="4">
        <v>0</v>
      </c>
      <c r="AO329" s="4">
        <v>48865</v>
      </c>
      <c r="AP329" s="4">
        <v>538305</v>
      </c>
      <c r="AQ329" s="4">
        <v>-1.579</v>
      </c>
      <c r="AR329" s="4">
        <v>-62100</v>
      </c>
      <c r="AS329" s="4">
        <v>3912314</v>
      </c>
      <c r="AT329" s="4">
        <v>3411704</v>
      </c>
      <c r="AU329" s="4" t="e">
        <v>#N/A</v>
      </c>
      <c r="AV329" s="4">
        <v>-10164</v>
      </c>
      <c r="AW329" s="4">
        <v>8835</v>
      </c>
      <c r="AX329" s="4">
        <v>67</v>
      </c>
      <c r="AY329" s="4">
        <v>-62100</v>
      </c>
      <c r="AZ329" s="4">
        <v>-62100</v>
      </c>
      <c r="BA329" s="4">
        <v>1020833</v>
      </c>
      <c r="BB329" s="4">
        <v>260529</v>
      </c>
      <c r="BC329" s="4">
        <v>-72197</v>
      </c>
      <c r="BD329" s="4">
        <v>602540</v>
      </c>
      <c r="BE329" s="4">
        <v>171614</v>
      </c>
      <c r="BF329" s="8">
        <v>3.1331173875583218</v>
      </c>
      <c r="BG329" s="8">
        <v>2.7244007740149434</v>
      </c>
      <c r="BH329" s="5">
        <v>41697</v>
      </c>
      <c r="BI329" s="4">
        <v>0.65</v>
      </c>
      <c r="BJ329" s="5">
        <v>23221.897400000002</v>
      </c>
      <c r="BK329" s="5">
        <v>23221.897400000002</v>
      </c>
      <c r="BL329" s="4">
        <v>35725.995999999999</v>
      </c>
      <c r="BM329" s="5">
        <v>1105699.3891</v>
      </c>
      <c r="BN329" s="5">
        <v>1</v>
      </c>
      <c r="BO329" s="4">
        <v>30.950001</v>
      </c>
      <c r="BP329" s="4">
        <v>0</v>
      </c>
      <c r="BQ329" s="4" t="s">
        <v>72</v>
      </c>
      <c r="BR329" s="4">
        <v>0</v>
      </c>
      <c r="BS329" s="4">
        <v>3411704</v>
      </c>
      <c r="BT329" s="4">
        <v>0.32409007026987102</v>
      </c>
      <c r="BU329" s="4">
        <v>3.085561983331659</v>
      </c>
      <c r="BV329" s="4">
        <v>1</v>
      </c>
      <c r="BW329" s="4">
        <v>0</v>
      </c>
      <c r="BX329" s="4">
        <v>-1.5835433887063524</v>
      </c>
      <c r="BY329" s="4">
        <v>-20.379281239847053</v>
      </c>
      <c r="BZ329" s="4">
        <v>1.1996023892140013</v>
      </c>
      <c r="CA329" s="4">
        <v>2.0508678416302835</v>
      </c>
      <c r="CB329" s="4">
        <v>-0.85126545241628215</v>
      </c>
      <c r="CC329" s="4">
        <v>8.3333333333333481</v>
      </c>
      <c r="CD329" s="4" t="s">
        <v>126</v>
      </c>
      <c r="CE329" s="4">
        <v>0</v>
      </c>
      <c r="CF329" s="4">
        <v>15.182006466779269</v>
      </c>
      <c r="CG329" s="4">
        <v>0.28195732386930178</v>
      </c>
      <c r="CH329" s="4">
        <v>2.2885389453499033E-2</v>
      </c>
      <c r="CI329" s="4">
        <v>2.9205365718527956E-2</v>
      </c>
      <c r="CJ329" s="4">
        <v>38.676448925224676</v>
      </c>
      <c r="CK329" s="4">
        <v>-108.15433624228228</v>
      </c>
      <c r="CL329" s="4">
        <v>8.3333333333333481</v>
      </c>
      <c r="CM329" s="4">
        <v>0</v>
      </c>
      <c r="CN329" s="4">
        <v>-7.6923076923077094</v>
      </c>
      <c r="CO329" s="4">
        <v>-13.931132066942132</v>
      </c>
      <c r="CP329" s="4">
        <v>217.06166911527575</v>
      </c>
      <c r="CQ329" s="4">
        <v>21435.597599999997</v>
      </c>
      <c r="CR329" s="4">
        <v>2.7095931874484423E-2</v>
      </c>
      <c r="CS329" s="4">
        <v>4.953711318255246E-2</v>
      </c>
      <c r="CT329" s="4">
        <v>0.15857700602204794</v>
      </c>
      <c r="CU329" s="4">
        <v>0.14566663255909137</v>
      </c>
      <c r="CV329" s="4">
        <v>3.1331173875583218</v>
      </c>
      <c r="CW329" s="4">
        <v>0.45329503249323932</v>
      </c>
      <c r="CX329" s="4">
        <v>0.94753354921763433</v>
      </c>
      <c r="CY329" s="4">
        <v>-6.957474331930961E-3</v>
      </c>
      <c r="CZ329" s="4">
        <v>-1.8202048008854226</v>
      </c>
      <c r="DA329" s="4">
        <v>1</v>
      </c>
      <c r="DB329" s="4">
        <v>8.2356307476484378</v>
      </c>
      <c r="DC329" s="4">
        <v>-1.0815433624228228</v>
      </c>
    </row>
    <row r="330" spans="1:107" s="4" customFormat="1">
      <c r="A330" s="4">
        <v>329</v>
      </c>
      <c r="B330" s="4" t="s">
        <v>112</v>
      </c>
      <c r="C330" s="6">
        <v>42369</v>
      </c>
      <c r="D330" s="7">
        <v>2015</v>
      </c>
      <c r="E330" s="4">
        <v>0.99160000000000004</v>
      </c>
      <c r="F330" s="4">
        <v>59522</v>
      </c>
      <c r="G330" s="4">
        <v>10269</v>
      </c>
      <c r="H330" s="4">
        <v>105696</v>
      </c>
      <c r="I330" s="4">
        <v>221120</v>
      </c>
      <c r="J330" s="4">
        <v>8667</v>
      </c>
      <c r="K330" s="4">
        <v>1587637</v>
      </c>
      <c r="L330" s="4">
        <v>4349</v>
      </c>
      <c r="M330" s="4">
        <v>530373</v>
      </c>
      <c r="N330" s="4">
        <v>33463</v>
      </c>
      <c r="O330" s="4">
        <v>3369949</v>
      </c>
      <c r="P330" s="4">
        <v>3369960</v>
      </c>
      <c r="Q330" s="4">
        <v>79077</v>
      </c>
      <c r="R330" s="4">
        <v>4051759</v>
      </c>
      <c r="S330" s="4">
        <v>469134</v>
      </c>
      <c r="T330" s="4" t="e">
        <v>#N/A</v>
      </c>
      <c r="U330" s="4">
        <v>90017</v>
      </c>
      <c r="V330" s="4">
        <v>3830639</v>
      </c>
      <c r="W330" s="4">
        <v>-90017</v>
      </c>
      <c r="X330" s="4">
        <v>160234</v>
      </c>
      <c r="Y330" s="4">
        <v>39100</v>
      </c>
      <c r="Z330" s="4">
        <v>124</v>
      </c>
      <c r="AA330" s="4">
        <v>70217</v>
      </c>
      <c r="AB330" s="4" t="e">
        <v>#N/A</v>
      </c>
      <c r="AC330" s="4" t="e">
        <v>#N/A</v>
      </c>
      <c r="AD330" s="4">
        <v>93825</v>
      </c>
      <c r="AE330" s="4">
        <v>17.134899999999998</v>
      </c>
      <c r="AF330" s="4">
        <v>1213768.5538999999</v>
      </c>
      <c r="AG330" s="4">
        <v>626677</v>
      </c>
      <c r="AH330" s="4">
        <v>129583</v>
      </c>
      <c r="AI330" s="4">
        <v>5469</v>
      </c>
      <c r="AJ330" s="4">
        <v>93825</v>
      </c>
      <c r="AK330" s="4" t="e">
        <v>#N/A</v>
      </c>
      <c r="AL330" s="4">
        <v>186</v>
      </c>
      <c r="AM330" s="4">
        <v>-2817</v>
      </c>
      <c r="AN330" s="4">
        <v>0</v>
      </c>
      <c r="AO330" s="4">
        <v>756251</v>
      </c>
      <c r="AP330" s="4">
        <v>464626</v>
      </c>
      <c r="AQ330" s="4">
        <v>21.430800000000001</v>
      </c>
      <c r="AR330" s="4">
        <v>761558</v>
      </c>
      <c r="AS330" s="4">
        <v>4043092</v>
      </c>
      <c r="AT330" s="4">
        <v>3548976</v>
      </c>
      <c r="AU330" s="4">
        <v>17.177299999999999</v>
      </c>
      <c r="AV330" s="4">
        <v>157949</v>
      </c>
      <c r="AW330" s="4">
        <v>15852</v>
      </c>
      <c r="AX330" s="4">
        <v>15</v>
      </c>
      <c r="AY330" s="4">
        <v>761558</v>
      </c>
      <c r="AZ330" s="4">
        <v>761558</v>
      </c>
      <c r="BA330" s="4">
        <v>1002605</v>
      </c>
      <c r="BB330" s="4">
        <v>243991</v>
      </c>
      <c r="BC330" s="4">
        <v>919522</v>
      </c>
      <c r="BD330" s="4">
        <v>600153</v>
      </c>
      <c r="BE330" s="4">
        <v>132925</v>
      </c>
      <c r="BF330" s="8">
        <v>3.1457624819102747</v>
      </c>
      <c r="BG330" s="8">
        <v>2.8765783285094066</v>
      </c>
      <c r="BH330" s="5">
        <v>626677</v>
      </c>
      <c r="BI330" s="4">
        <v>0.6</v>
      </c>
      <c r="BJ330" s="5">
        <v>21435.597599999997</v>
      </c>
      <c r="BK330" s="5">
        <v>21435.597599999997</v>
      </c>
      <c r="BL330" s="4">
        <v>35725.995999999999</v>
      </c>
      <c r="BM330" s="5">
        <v>1213768.5538999999</v>
      </c>
      <c r="BN330" s="5">
        <v>1</v>
      </c>
      <c r="BO330" s="4">
        <v>33.974997999999999</v>
      </c>
      <c r="BP330" s="4">
        <v>0</v>
      </c>
      <c r="BQ330" s="4" t="s">
        <v>72</v>
      </c>
      <c r="BR330" s="4">
        <v>0</v>
      </c>
      <c r="BS330" s="4">
        <v>3548976</v>
      </c>
      <c r="BT330" s="4">
        <v>0.34200528656716755</v>
      </c>
      <c r="BU330" s="4">
        <v>2.9239314106438723</v>
      </c>
      <c r="BV330" s="4">
        <v>0</v>
      </c>
      <c r="BW330" s="4">
        <v>0</v>
      </c>
      <c r="BX330" s="4">
        <v>18.7957378511407</v>
      </c>
      <c r="BY330" s="4">
        <v>-7.9676956033930963</v>
      </c>
      <c r="BZ330" s="4">
        <v>-0.74613506755809311</v>
      </c>
      <c r="CA330" s="4" t="e">
        <v>#N/A</v>
      </c>
      <c r="CB330" s="4" t="e">
        <v>#N/A</v>
      </c>
      <c r="CC330" s="4">
        <v>0</v>
      </c>
      <c r="CD330" s="4" t="s">
        <v>126</v>
      </c>
      <c r="CE330" s="4">
        <v>2.8147032268060999E-2</v>
      </c>
      <c r="CF330" s="4">
        <v>15.214661665780316</v>
      </c>
      <c r="CG330" s="4">
        <v>0.29957128315085074</v>
      </c>
      <c r="CH330" s="4">
        <v>1.9516708669000304E-2</v>
      </c>
      <c r="CI330" s="4">
        <v>7.5512014494899235E-2</v>
      </c>
      <c r="CJ330" s="4">
        <v>98.836884969721723</v>
      </c>
      <c r="CK330" s="4">
        <v>-13.931132066942132</v>
      </c>
      <c r="CL330" s="4">
        <v>0</v>
      </c>
      <c r="CM330" s="4">
        <v>-7.6923076923077094</v>
      </c>
      <c r="CN330" s="4" t="e">
        <v>#DIV/0!</v>
      </c>
      <c r="CO330" s="4">
        <v>217.06166911527575</v>
      </c>
      <c r="CP330" s="4" t="e">
        <v>#DIV/0!</v>
      </c>
      <c r="CQ330" s="4">
        <v>21435.597599999997</v>
      </c>
      <c r="CR330" s="4">
        <v>2.0590069646294361E-2</v>
      </c>
      <c r="CS330" s="4">
        <v>4.077685765614391E-2</v>
      </c>
      <c r="CT330" s="4">
        <v>0.1050578660210153</v>
      </c>
      <c r="CU330" s="4">
        <v>0.17134919491015549</v>
      </c>
      <c r="CV330" s="4">
        <v>3.1457624819102747</v>
      </c>
      <c r="CW330" s="4">
        <v>0.39183895192186902</v>
      </c>
      <c r="CX330" s="4">
        <v>0.9495553083480982</v>
      </c>
      <c r="CY330" s="4">
        <v>-0.16753808538649614</v>
      </c>
      <c r="CZ330" s="4">
        <v>21.458527755611758</v>
      </c>
      <c r="DA330" s="4">
        <v>1</v>
      </c>
      <c r="DB330" s="4">
        <v>8.6366773672340944</v>
      </c>
      <c r="DC330" s="4">
        <v>-0.13931132066942126</v>
      </c>
    </row>
    <row r="331" spans="1:107" s="4" customFormat="1">
      <c r="A331" s="4">
        <v>330</v>
      </c>
      <c r="B331" s="4" t="s">
        <v>112</v>
      </c>
      <c r="C331" s="6">
        <v>42004</v>
      </c>
      <c r="D331" s="7">
        <v>2014</v>
      </c>
      <c r="E331" s="4">
        <v>0.92059999999999997</v>
      </c>
      <c r="F331" s="4">
        <v>60419</v>
      </c>
      <c r="G331" s="4">
        <v>10128</v>
      </c>
      <c r="H331" s="4">
        <v>27919</v>
      </c>
      <c r="I331" s="4">
        <v>177853</v>
      </c>
      <c r="J331" s="4">
        <v>8567</v>
      </c>
      <c r="K331" s="4">
        <v>1384935</v>
      </c>
      <c r="L331" s="4">
        <v>13198</v>
      </c>
      <c r="M331" s="4">
        <v>732242</v>
      </c>
      <c r="N331" s="4">
        <v>33463</v>
      </c>
      <c r="O331" s="4">
        <v>2696826</v>
      </c>
      <c r="P331" s="4">
        <v>2696400</v>
      </c>
      <c r="Q331" s="4">
        <v>37671</v>
      </c>
      <c r="R331" s="4">
        <v>3306093</v>
      </c>
      <c r="S331" s="4">
        <v>397045</v>
      </c>
      <c r="T331" s="4" t="e">
        <v>#N/A</v>
      </c>
      <c r="U331" s="4">
        <v>91521</v>
      </c>
      <c r="V331" s="4">
        <v>3128240</v>
      </c>
      <c r="W331" s="4">
        <v>-91521</v>
      </c>
      <c r="X331" s="4">
        <v>105028</v>
      </c>
      <c r="Y331" s="4">
        <v>43532</v>
      </c>
      <c r="Z331" s="4">
        <v>172</v>
      </c>
      <c r="AA331" s="4">
        <v>13507</v>
      </c>
      <c r="AB331" s="4" t="e">
        <v>#N/A</v>
      </c>
      <c r="AC331" s="4" t="e">
        <v>#N/A</v>
      </c>
      <c r="AD331" s="4">
        <v>54391</v>
      </c>
      <c r="AE331" s="4">
        <v>17.025600000000001</v>
      </c>
      <c r="AF331" s="4">
        <v>840260.08499999996</v>
      </c>
      <c r="AG331" s="4">
        <v>750747</v>
      </c>
      <c r="AH331" s="4">
        <v>154047</v>
      </c>
      <c r="AI331" s="4">
        <v>3753</v>
      </c>
      <c r="AJ331" s="4">
        <v>54391</v>
      </c>
      <c r="AK331" s="4" t="e">
        <v>#N/A</v>
      </c>
      <c r="AL331" s="4">
        <v>169</v>
      </c>
      <c r="AM331" s="4">
        <v>3789</v>
      </c>
      <c r="AN331" s="4">
        <v>0</v>
      </c>
      <c r="AO331" s="4">
        <v>904794</v>
      </c>
      <c r="AP331" s="4">
        <v>420454</v>
      </c>
      <c r="AQ331" s="4">
        <v>24.984400000000001</v>
      </c>
      <c r="AR331" s="4">
        <v>884824</v>
      </c>
      <c r="AS331" s="4">
        <v>3297526</v>
      </c>
      <c r="AT331" s="4">
        <v>2875416</v>
      </c>
      <c r="AU331" s="4">
        <v>17.2697</v>
      </c>
      <c r="AV331" s="4">
        <v>184706</v>
      </c>
      <c r="AW331" s="4">
        <v>7135</v>
      </c>
      <c r="AX331" s="4">
        <v>9</v>
      </c>
      <c r="AY331" s="4">
        <v>884824</v>
      </c>
      <c r="AZ331" s="4">
        <v>884824</v>
      </c>
      <c r="BA331" s="4">
        <v>890574</v>
      </c>
      <c r="BB331" s="4">
        <v>162800</v>
      </c>
      <c r="BC331" s="4">
        <v>1069539</v>
      </c>
      <c r="BD331" s="4">
        <v>779647</v>
      </c>
      <c r="BE331" s="4">
        <v>97923</v>
      </c>
      <c r="BF331" s="8">
        <v>4.6138102815246302</v>
      </c>
      <c r="BG331" s="8">
        <v>4.2740971476444027</v>
      </c>
      <c r="BH331" s="5">
        <v>750747</v>
      </c>
      <c r="BI331" s="4">
        <v>0.6</v>
      </c>
      <c r="BJ331" s="5">
        <v>21435.597599999997</v>
      </c>
      <c r="BK331" s="5">
        <v>21435.597599999997</v>
      </c>
      <c r="BL331" s="4">
        <v>35725.995999999999</v>
      </c>
      <c r="BM331" s="5">
        <v>840260.08499999996</v>
      </c>
      <c r="BN331" s="5">
        <v>1</v>
      </c>
      <c r="BO331" s="4">
        <v>23.52</v>
      </c>
      <c r="BP331" s="4">
        <v>0</v>
      </c>
      <c r="BQ331" s="4" t="s">
        <v>72</v>
      </c>
      <c r="BR331" s="4">
        <v>0</v>
      </c>
      <c r="BS331" s="4">
        <v>2875416</v>
      </c>
      <c r="BT331" s="4">
        <v>0.29222209412481531</v>
      </c>
      <c r="BU331" s="4">
        <v>3.4220547320178847</v>
      </c>
      <c r="BV331" s="4">
        <v>0</v>
      </c>
      <c r="BW331" s="4">
        <v>1</v>
      </c>
      <c r="BX331" s="4">
        <v>26.763433454533796</v>
      </c>
      <c r="BY331" s="4">
        <v>15.062316550702914</v>
      </c>
      <c r="BZ331" s="4">
        <v>-7.3907024006356119</v>
      </c>
      <c r="CA331" s="4" t="e">
        <v>#N/A</v>
      </c>
      <c r="CB331" s="4" t="e">
        <v>#N/A</v>
      </c>
      <c r="CC331" s="4">
        <v>-7.6923076923077094</v>
      </c>
      <c r="CD331" s="4" t="s">
        <v>126</v>
      </c>
      <c r="CE331" s="4">
        <v>2.4225832029872604E-2</v>
      </c>
      <c r="CF331" s="4">
        <v>15.011277687638954</v>
      </c>
      <c r="CG331" s="4">
        <v>0.25415964581758588</v>
      </c>
      <c r="CH331" s="4">
        <v>1.1394416309523054E-2</v>
      </c>
      <c r="CI331" s="4">
        <v>7.6400641843409001E-2</v>
      </c>
      <c r="CJ331" s="4">
        <v>66.509581259575612</v>
      </c>
      <c r="CK331" s="4">
        <v>217.06166911527575</v>
      </c>
      <c r="CL331" s="4">
        <v>-7.6923076923077094</v>
      </c>
      <c r="CM331" s="4" t="e">
        <v>#DIV/0!</v>
      </c>
      <c r="CN331" s="4" t="e">
        <v>#DIV/0!</v>
      </c>
      <c r="CO331" s="4" t="e">
        <v>#DIV/0!</v>
      </c>
      <c r="CP331" s="4" t="e">
        <v>#DIV/0!</v>
      </c>
      <c r="CQ331" s="4">
        <v>23221.897400000002</v>
      </c>
      <c r="CR331" s="4">
        <v>1.5386439522421178E-2</v>
      </c>
      <c r="CS331" s="4">
        <v>2.6719756522275689E-2</v>
      </c>
      <c r="CT331" s="4">
        <v>-5.603139572215321E-2</v>
      </c>
      <c r="CU331" s="4">
        <v>0.17025643406123384</v>
      </c>
      <c r="CV331" s="4">
        <v>4.6138102815246302</v>
      </c>
      <c r="CW331" s="4">
        <v>0.41890382393961695</v>
      </c>
      <c r="CX331" s="4">
        <v>0.93789072607233182</v>
      </c>
      <c r="CY331" s="4">
        <v>0.23436781961336969</v>
      </c>
      <c r="CZ331" s="4">
        <v>30.772034376938851</v>
      </c>
      <c r="DA331" s="4">
        <v>1</v>
      </c>
      <c r="DB331" s="4">
        <v>8.3267463385762319</v>
      </c>
      <c r="DC331" s="4">
        <v>2.1706166911527576</v>
      </c>
    </row>
    <row r="332" spans="1:107" s="4" customFormat="1">
      <c r="A332" s="4">
        <v>331</v>
      </c>
      <c r="B332" s="4" t="s">
        <v>112</v>
      </c>
      <c r="C332" s="6">
        <v>41639</v>
      </c>
      <c r="D332" s="7">
        <v>2013</v>
      </c>
      <c r="E332" s="4">
        <v>0.85589999999999999</v>
      </c>
      <c r="F332" s="4">
        <v>83297</v>
      </c>
      <c r="G332" s="4">
        <v>8987</v>
      </c>
      <c r="H332" s="4">
        <v>32990</v>
      </c>
      <c r="I332" s="4">
        <v>120769</v>
      </c>
      <c r="J332" s="4">
        <v>8141</v>
      </c>
      <c r="K332" s="4">
        <v>1226434</v>
      </c>
      <c r="L332" s="4">
        <v>13069</v>
      </c>
      <c r="M332" s="4">
        <v>452231</v>
      </c>
      <c r="N332" s="4">
        <v>33463</v>
      </c>
      <c r="O332" s="4">
        <v>1850165</v>
      </c>
      <c r="P332" s="4">
        <v>1850019</v>
      </c>
      <c r="Q332" s="4">
        <v>22158</v>
      </c>
      <c r="R332" s="4">
        <v>2384986</v>
      </c>
      <c r="S332" s="4">
        <v>322320</v>
      </c>
      <c r="T332" s="4" t="e">
        <v>#N/A</v>
      </c>
      <c r="U332" s="4">
        <v>75433</v>
      </c>
      <c r="V332" s="4">
        <v>2264217</v>
      </c>
      <c r="W332" s="4">
        <v>-75433</v>
      </c>
      <c r="X332" s="4">
        <v>141760</v>
      </c>
      <c r="Y332" s="4">
        <v>24564</v>
      </c>
      <c r="Z332" s="4">
        <v>352</v>
      </c>
      <c r="AA332" s="4">
        <v>66327</v>
      </c>
      <c r="AB332" s="4" t="e">
        <v>#N/A</v>
      </c>
      <c r="AC332" s="4" t="e">
        <v>#N/A</v>
      </c>
      <c r="AD332" s="4">
        <v>118621</v>
      </c>
      <c r="AE332" s="4">
        <v>20.8294</v>
      </c>
      <c r="AF332" s="4">
        <v>1011563.1083</v>
      </c>
      <c r="AG332" s="4">
        <v>113470</v>
      </c>
      <c r="AH332" s="4">
        <v>29855</v>
      </c>
      <c r="AI332" s="4">
        <v>2230</v>
      </c>
      <c r="AJ332" s="4">
        <v>118621</v>
      </c>
      <c r="AK332" s="4" t="e">
        <v>#N/A</v>
      </c>
      <c r="AL332" s="4">
        <v>172</v>
      </c>
      <c r="AM332" s="4">
        <v>3352</v>
      </c>
      <c r="AN332" s="4">
        <v>0</v>
      </c>
      <c r="AO332" s="4">
        <v>143331</v>
      </c>
      <c r="AP332" s="4">
        <v>445411</v>
      </c>
      <c r="AQ332" s="4">
        <v>7.8487</v>
      </c>
      <c r="AR332" s="4">
        <v>279070</v>
      </c>
      <c r="AS332" s="4">
        <v>2376845</v>
      </c>
      <c r="AT332" s="4">
        <v>2029031</v>
      </c>
      <c r="AU332" s="4">
        <v>18.966000000000001</v>
      </c>
      <c r="AV332" s="4">
        <v>65319</v>
      </c>
      <c r="AW332" s="4">
        <v>5027</v>
      </c>
      <c r="AX332" s="4">
        <v>11</v>
      </c>
      <c r="AY332" s="4">
        <v>279070</v>
      </c>
      <c r="AZ332" s="4">
        <v>279070</v>
      </c>
      <c r="BA332" s="4">
        <v>837734</v>
      </c>
      <c r="BB332" s="4">
        <v>217369</v>
      </c>
      <c r="BC332" s="4">
        <v>344400</v>
      </c>
      <c r="BD332" s="4">
        <v>545370</v>
      </c>
      <c r="BE332" s="4">
        <v>143185</v>
      </c>
      <c r="BF332" s="8">
        <v>4.7074828805405362</v>
      </c>
      <c r="BG332" s="8">
        <v>4.017761180435377</v>
      </c>
      <c r="BH332" s="5">
        <v>113470</v>
      </c>
      <c r="BI332" s="4">
        <v>0.65</v>
      </c>
      <c r="BJ332" s="5">
        <v>23221.897400000002</v>
      </c>
      <c r="BK332" s="5">
        <v>23221.897400000002</v>
      </c>
      <c r="BL332" s="4">
        <v>35725.995999999999</v>
      </c>
      <c r="BM332" s="5">
        <v>1011563.1083</v>
      </c>
      <c r="BN332" s="5">
        <v>1</v>
      </c>
      <c r="BO332" s="4">
        <v>28.315000999999999</v>
      </c>
      <c r="BP332" s="4">
        <v>0</v>
      </c>
      <c r="BQ332" s="4" t="s">
        <v>72</v>
      </c>
      <c r="BR332" s="4">
        <v>0</v>
      </c>
      <c r="BS332" s="4">
        <v>2029031</v>
      </c>
      <c r="BT332" s="4">
        <v>0.49854492528699657</v>
      </c>
      <c r="BU332" s="4">
        <v>2.0058372862271772</v>
      </c>
      <c r="BV332" s="4" t="e">
        <v>#N/A</v>
      </c>
      <c r="BW332" s="4" t="e">
        <v>#N/A</v>
      </c>
      <c r="BX332" s="4">
        <v>11.701116903830883</v>
      </c>
      <c r="BY332" s="4">
        <v>-0.94201742241896724</v>
      </c>
      <c r="BZ332" s="4">
        <v>-4.428220097512412</v>
      </c>
      <c r="CA332" s="4" t="e">
        <v>#N/A</v>
      </c>
      <c r="CB332" s="4" t="e">
        <v>#N/A</v>
      </c>
      <c r="CC332" s="4">
        <v>-66.499461279758549</v>
      </c>
      <c r="CD332" s="4" t="e">
        <v>#N/A</v>
      </c>
      <c r="CE332" s="4">
        <v>8.321172967355861E-2</v>
      </c>
      <c r="CF332" s="4">
        <v>14.684703812266386</v>
      </c>
      <c r="CG332" s="4">
        <v>0.42414572348265189</v>
      </c>
      <c r="CH332" s="4">
        <v>9.2906205738733892E-3</v>
      </c>
      <c r="CI332" s="4">
        <v>0.11487163262271981</v>
      </c>
      <c r="CJ332" s="4">
        <v>158.761172696975</v>
      </c>
      <c r="CK332" s="4" t="e">
        <v>#DIV/0!</v>
      </c>
      <c r="CL332" s="4" t="e">
        <v>#DIV/0!</v>
      </c>
      <c r="CM332" s="4" t="e">
        <v>#DIV/0!</v>
      </c>
      <c r="CN332" s="4" t="e">
        <v>#DIV/0!</v>
      </c>
      <c r="CO332" s="4" t="e">
        <v>#DIV/0!</v>
      </c>
      <c r="CP332" s="4" t="e">
        <v>#DIV/0!</v>
      </c>
      <c r="CQ332" s="4" t="e">
        <v>#DIV/0!</v>
      </c>
      <c r="CR332" s="4">
        <v>1.4770317310038717E-2</v>
      </c>
      <c r="CS332" s="4">
        <v>4.8757938201733679E-2</v>
      </c>
      <c r="CT332" s="4" t="e">
        <v>#N/A</v>
      </c>
      <c r="CU332" s="4">
        <v>0.20829408850841757</v>
      </c>
      <c r="CV332" s="4">
        <v>4.7074828805405362</v>
      </c>
      <c r="CW332" s="4">
        <v>0.51423111079058748</v>
      </c>
      <c r="CX332" s="4">
        <v>0.91184659081108177</v>
      </c>
      <c r="CY332" s="4">
        <v>1.5623144882494675E-2</v>
      </c>
      <c r="CZ332" s="4">
        <v>13.753855904616538</v>
      </c>
      <c r="DA332" s="4">
        <v>1</v>
      </c>
      <c r="DB332" s="4">
        <v>7.399435343757756</v>
      </c>
      <c r="DC332" s="4">
        <v>-0.62433585373503608</v>
      </c>
    </row>
    <row r="333" spans="1:107" s="4" customFormat="1">
      <c r="A333" s="4">
        <v>332</v>
      </c>
      <c r="B333" s="4" t="s">
        <v>113</v>
      </c>
      <c r="C333" s="6">
        <v>44561</v>
      </c>
      <c r="D333" s="7">
        <v>2021</v>
      </c>
      <c r="E333" s="4">
        <v>1.3932</v>
      </c>
      <c r="F333" s="4">
        <v>112055</v>
      </c>
      <c r="G333" s="4">
        <v>54113</v>
      </c>
      <c r="H333" s="4">
        <v>67916</v>
      </c>
      <c r="I333" s="4">
        <v>422114</v>
      </c>
      <c r="J333" s="4">
        <v>0</v>
      </c>
      <c r="K333" s="4">
        <v>1324364</v>
      </c>
      <c r="L333" s="4">
        <v>25269</v>
      </c>
      <c r="M333" s="4">
        <v>106958</v>
      </c>
      <c r="N333" s="4">
        <v>746</v>
      </c>
      <c r="O333" s="4">
        <v>850198</v>
      </c>
      <c r="P333" s="4">
        <v>842184</v>
      </c>
      <c r="Q333" s="4">
        <v>199073</v>
      </c>
      <c r="R333" s="4">
        <v>1502289</v>
      </c>
      <c r="S333" s="4">
        <v>558914</v>
      </c>
      <c r="T333" s="4">
        <v>0</v>
      </c>
      <c r="U333" s="4">
        <v>46312</v>
      </c>
      <c r="V333" s="4">
        <v>1080175</v>
      </c>
      <c r="W333" s="4">
        <v>-46312</v>
      </c>
      <c r="X333" s="4">
        <v>81009</v>
      </c>
      <c r="Y333" s="4">
        <v>11689</v>
      </c>
      <c r="Z333" s="4">
        <v>524</v>
      </c>
      <c r="AA333" s="4">
        <v>34697</v>
      </c>
      <c r="AB333" s="4" t="e">
        <v>#N/A</v>
      </c>
      <c r="AC333" s="4">
        <v>0</v>
      </c>
      <c r="AD333" s="4">
        <v>65909</v>
      </c>
      <c r="AE333" s="4">
        <v>25.2</v>
      </c>
      <c r="AF333" s="4">
        <v>1052578.5045</v>
      </c>
      <c r="AG333" s="4">
        <v>48401</v>
      </c>
      <c r="AH333" s="4">
        <v>18110</v>
      </c>
      <c r="AI333" s="4">
        <v>3541</v>
      </c>
      <c r="AJ333" s="4">
        <v>65909</v>
      </c>
      <c r="AK333" s="4">
        <v>5723</v>
      </c>
      <c r="AL333" s="4">
        <v>4987</v>
      </c>
      <c r="AM333" s="4">
        <v>-1952</v>
      </c>
      <c r="AN333" s="4">
        <v>0</v>
      </c>
      <c r="AO333" s="4">
        <v>71865</v>
      </c>
      <c r="AP333" s="4">
        <v>372661</v>
      </c>
      <c r="AQ333" s="4">
        <v>86.854100000000003</v>
      </c>
      <c r="AR333" s="4">
        <v>192689</v>
      </c>
      <c r="AS333" s="4">
        <v>1502289</v>
      </c>
      <c r="AT333" s="4">
        <v>937642</v>
      </c>
      <c r="AU333" s="4">
        <v>22.704499999999999</v>
      </c>
      <c r="AV333" s="4">
        <v>58420</v>
      </c>
      <c r="AW333" s="4">
        <v>12853</v>
      </c>
      <c r="AX333" s="4">
        <v>474</v>
      </c>
      <c r="AY333" s="4">
        <v>198412</v>
      </c>
      <c r="AZ333" s="4">
        <v>192689</v>
      </c>
      <c r="BA333" s="4">
        <v>1265380</v>
      </c>
      <c r="BB333" s="4">
        <v>246818</v>
      </c>
      <c r="BC333" s="4">
        <v>257306</v>
      </c>
      <c r="BD333" s="4">
        <v>-9872</v>
      </c>
      <c r="BE333" s="4">
        <v>77598</v>
      </c>
      <c r="BF333" s="8">
        <v>0.67974291305192436</v>
      </c>
      <c r="BG333" s="8">
        <v>0.41428145003482469</v>
      </c>
      <c r="BH333" s="5">
        <v>54124</v>
      </c>
      <c r="BI333" s="4">
        <v>26.12</v>
      </c>
      <c r="BJ333" s="5">
        <v>56907.408919999994</v>
      </c>
      <c r="BK333" s="5">
        <v>92899.384239999985</v>
      </c>
      <c r="BL333" s="4">
        <v>2178.6909999999998</v>
      </c>
      <c r="BM333" s="5">
        <v>1052578.5045</v>
      </c>
      <c r="BN333" s="5">
        <v>1</v>
      </c>
      <c r="BO333" s="4">
        <v>495.8</v>
      </c>
      <c r="BP333" s="4">
        <v>1</v>
      </c>
      <c r="BQ333" s="4" t="s">
        <v>72</v>
      </c>
      <c r="BR333" s="4">
        <v>2</v>
      </c>
      <c r="BS333" s="4">
        <v>937642</v>
      </c>
      <c r="BT333" s="4">
        <v>1.1225803712930948</v>
      </c>
      <c r="BU333" s="4">
        <v>0.89080481502460696</v>
      </c>
      <c r="BV333" s="4">
        <v>1</v>
      </c>
      <c r="BW333" s="4">
        <v>0</v>
      </c>
      <c r="BX333" s="4">
        <v>13.207312308084528</v>
      </c>
      <c r="BY333" s="4">
        <v>5.0161898100810607</v>
      </c>
      <c r="BZ333" s="4" t="e">
        <v>#N/A</v>
      </c>
      <c r="CA333" s="4">
        <v>-0.9759949773974258</v>
      </c>
      <c r="CB333" s="4" t="e">
        <v>#N/A</v>
      </c>
      <c r="CC333" s="4">
        <v>91.726618705035975</v>
      </c>
      <c r="CD333" s="4" t="s">
        <v>126</v>
      </c>
      <c r="CE333" s="4">
        <v>0.46821454468479723</v>
      </c>
      <c r="CF333" s="4">
        <v>14.222500502917605</v>
      </c>
      <c r="CG333" s="4">
        <v>2.994616246208286E-2</v>
      </c>
      <c r="CH333" s="4">
        <v>0.13251311831478496</v>
      </c>
      <c r="CI333" s="4">
        <v>8.9834822511568657E-2</v>
      </c>
      <c r="CJ333" s="4">
        <v>77.790029195762969</v>
      </c>
      <c r="CK333" s="4">
        <v>91.720939221180785</v>
      </c>
      <c r="CL333" s="4">
        <v>91.726618705035975</v>
      </c>
      <c r="CM333" s="4">
        <v>-65.503334884442381</v>
      </c>
      <c r="CN333" s="4">
        <v>-24.072547403132749</v>
      </c>
      <c r="CO333" s="4">
        <v>-46.171850618953499</v>
      </c>
      <c r="CP333" s="4">
        <v>-9.2308273374501866</v>
      </c>
      <c r="CQ333" s="4">
        <v>48454.087839999993</v>
      </c>
      <c r="CR333" s="4">
        <v>0.14933345048788882</v>
      </c>
      <c r="CS333" s="4">
        <v>0.11979785513972345</v>
      </c>
      <c r="CT333" s="4">
        <v>0.36061294232763275</v>
      </c>
      <c r="CU333" s="4">
        <v>0.25200027829958949</v>
      </c>
      <c r="CV333" s="4">
        <v>0.67974291305192436</v>
      </c>
      <c r="CW333" s="4">
        <v>0.88156406656775099</v>
      </c>
      <c r="CX333" s="4">
        <v>0.90674052570170705</v>
      </c>
      <c r="CY333" s="4">
        <v>2.0158509239928866</v>
      </c>
      <c r="CZ333" s="4">
        <v>21.160741519684485</v>
      </c>
      <c r="DA333" s="4">
        <v>1</v>
      </c>
      <c r="DB333" s="4">
        <v>2.6878714793331353</v>
      </c>
      <c r="DC333" s="4">
        <v>0.91720939221180786</v>
      </c>
    </row>
    <row r="334" spans="1:107" s="4" customFormat="1">
      <c r="A334" s="4">
        <v>333</v>
      </c>
      <c r="B334" s="4" t="s">
        <v>113</v>
      </c>
      <c r="C334" s="6">
        <v>44196</v>
      </c>
      <c r="D334" s="7">
        <v>2020</v>
      </c>
      <c r="E334" s="4">
        <v>1.3660000000000001</v>
      </c>
      <c r="F334" s="4">
        <v>96822</v>
      </c>
      <c r="G334" s="4">
        <v>55028</v>
      </c>
      <c r="H334" s="4">
        <v>41633</v>
      </c>
      <c r="I334" s="4">
        <v>291511</v>
      </c>
      <c r="J334" s="4">
        <v>0</v>
      </c>
      <c r="K334" s="4">
        <v>1230178</v>
      </c>
      <c r="L334" s="4">
        <v>37754</v>
      </c>
      <c r="M334" s="4">
        <v>38137</v>
      </c>
      <c r="N334" s="4">
        <v>746</v>
      </c>
      <c r="O334" s="4">
        <v>739641</v>
      </c>
      <c r="P334" s="4">
        <v>731468</v>
      </c>
      <c r="Q334" s="4">
        <v>173913</v>
      </c>
      <c r="R334" s="4">
        <v>1263441</v>
      </c>
      <c r="S334" s="4">
        <v>431851</v>
      </c>
      <c r="T334" s="4">
        <v>0</v>
      </c>
      <c r="U334" s="4">
        <v>28754</v>
      </c>
      <c r="V334" s="4">
        <v>971930</v>
      </c>
      <c r="W334" s="4">
        <v>-28754</v>
      </c>
      <c r="X334" s="4">
        <v>59881</v>
      </c>
      <c r="Y334" s="4">
        <v>13145</v>
      </c>
      <c r="Z334" s="4">
        <v>509</v>
      </c>
      <c r="AA334" s="4">
        <v>31127</v>
      </c>
      <c r="AB334" s="4" t="e">
        <v>#N/A</v>
      </c>
      <c r="AC334" s="4">
        <v>0</v>
      </c>
      <c r="AD334" s="4">
        <v>35943</v>
      </c>
      <c r="AE334" s="4">
        <v>26.125499999999999</v>
      </c>
      <c r="AF334" s="4">
        <v>1077184.2357999999</v>
      </c>
      <c r="AG334" s="4">
        <v>23279</v>
      </c>
      <c r="AH334" s="4">
        <v>8745</v>
      </c>
      <c r="AI334" s="4">
        <v>2285</v>
      </c>
      <c r="AJ334" s="4">
        <v>35943</v>
      </c>
      <c r="AK334" s="4">
        <v>1614</v>
      </c>
      <c r="AL334" s="4">
        <v>3918</v>
      </c>
      <c r="AM334" s="4">
        <v>-551</v>
      </c>
      <c r="AN334" s="4">
        <v>0</v>
      </c>
      <c r="AO334" s="4">
        <v>33473</v>
      </c>
      <c r="AP334" s="4">
        <v>273892</v>
      </c>
      <c r="AQ334" s="4">
        <v>47.188400000000001</v>
      </c>
      <c r="AR334" s="4">
        <v>101876</v>
      </c>
      <c r="AS334" s="4">
        <v>1263441</v>
      </c>
      <c r="AT334" s="4">
        <v>826926</v>
      </c>
      <c r="AU334" s="4">
        <v>25.1538</v>
      </c>
      <c r="AV334" s="4">
        <v>34472</v>
      </c>
      <c r="AW334" s="4">
        <v>13974</v>
      </c>
      <c r="AX334" s="4">
        <v>-917</v>
      </c>
      <c r="AY334" s="4">
        <v>103490</v>
      </c>
      <c r="AZ334" s="4">
        <v>101876</v>
      </c>
      <c r="BA334" s="4">
        <v>795815</v>
      </c>
      <c r="BB334" s="4">
        <v>136063</v>
      </c>
      <c r="BC334" s="4">
        <v>137045</v>
      </c>
      <c r="BD334" s="4">
        <v>-32516</v>
      </c>
      <c r="BE334" s="4">
        <v>49088</v>
      </c>
      <c r="BF334" s="8">
        <v>0.605781600008233</v>
      </c>
      <c r="BG334" s="8">
        <v>0.27364319013690735</v>
      </c>
      <c r="BH334" s="5">
        <v>24893</v>
      </c>
      <c r="BI334" s="4">
        <v>12.3</v>
      </c>
      <c r="BJ334" s="5">
        <v>26797.899300000001</v>
      </c>
      <c r="BK334" s="5">
        <v>48454.087839999993</v>
      </c>
      <c r="BL334" s="4">
        <v>2178.6909999999998</v>
      </c>
      <c r="BM334" s="5">
        <v>1077184.2357999999</v>
      </c>
      <c r="BN334" s="5">
        <v>1</v>
      </c>
      <c r="BO334" s="4">
        <v>510.6</v>
      </c>
      <c r="BP334" s="4">
        <v>1</v>
      </c>
      <c r="BQ334" s="4" t="s">
        <v>72</v>
      </c>
      <c r="BR334" s="4">
        <v>1</v>
      </c>
      <c r="BS334" s="4">
        <v>826926</v>
      </c>
      <c r="BT334" s="4">
        <v>1.3026367967629509</v>
      </c>
      <c r="BU334" s="4">
        <v>0.76767369268624797</v>
      </c>
      <c r="BV334" s="4">
        <v>0</v>
      </c>
      <c r="BW334" s="4">
        <v>1</v>
      </c>
      <c r="BX334" s="4">
        <v>8.1911224980034678</v>
      </c>
      <c r="BY334" s="4">
        <v>-7.3094285592444059</v>
      </c>
      <c r="BZ334" s="4" t="e">
        <v>#N/A</v>
      </c>
      <c r="CA334" s="4">
        <v>1.8965752344197153</v>
      </c>
      <c r="CB334" s="4" t="e">
        <v>#N/A</v>
      </c>
      <c r="CC334" s="4">
        <v>-65.503334884442381</v>
      </c>
      <c r="CD334" s="4" t="s">
        <v>126</v>
      </c>
      <c r="CE334" s="4">
        <v>0.4682006748478113</v>
      </c>
      <c r="CF334" s="4">
        <v>14.049349509033524</v>
      </c>
      <c r="CG334" s="4">
        <v>0.88048403099155403</v>
      </c>
      <c r="CH334" s="4">
        <v>0.1376502741323101</v>
      </c>
      <c r="CI334" s="4">
        <v>0.11548372386581099</v>
      </c>
      <c r="CJ334" s="4">
        <v>235.98317466250856</v>
      </c>
      <c r="CK334" s="4">
        <v>-46.171850618953499</v>
      </c>
      <c r="CL334" s="4">
        <v>-65.503334884442381</v>
      </c>
      <c r="CM334" s="4">
        <v>-24.072547403132749</v>
      </c>
      <c r="CN334" s="4">
        <v>112.59389083625445</v>
      </c>
      <c r="CO334" s="4">
        <v>-9.2308273374501866</v>
      </c>
      <c r="CP334" s="4">
        <v>72.010492207992598</v>
      </c>
      <c r="CQ334" s="4">
        <v>140460.20876999997</v>
      </c>
      <c r="CR334" s="4">
        <v>0.16753216018793121</v>
      </c>
      <c r="CS334" s="4">
        <v>0.10958564745009858</v>
      </c>
      <c r="CT334" s="4">
        <v>0.13701445075906959</v>
      </c>
      <c r="CU334" s="4">
        <v>0.26125534012487678</v>
      </c>
      <c r="CV334" s="4">
        <v>0.605781600008233</v>
      </c>
      <c r="CW334" s="4">
        <v>0.97367269227451059</v>
      </c>
      <c r="CX334" s="4">
        <v>0.89444641963126081</v>
      </c>
      <c r="CY334" s="4">
        <v>3.4638608213820077</v>
      </c>
      <c r="CZ334" s="4">
        <v>12.515025528281853</v>
      </c>
      <c r="DA334" s="4">
        <v>1</v>
      </c>
      <c r="DB334" s="4">
        <v>2.9256410197035549</v>
      </c>
      <c r="DC334" s="4">
        <v>-0.46171850618953503</v>
      </c>
    </row>
    <row r="335" spans="1:107" s="4" customFormat="1">
      <c r="A335" s="4">
        <v>334</v>
      </c>
      <c r="B335" s="4" t="s">
        <v>113</v>
      </c>
      <c r="C335" s="6">
        <v>43830</v>
      </c>
      <c r="D335" s="7">
        <v>2019</v>
      </c>
      <c r="E335" s="4">
        <v>0.97140000000000004</v>
      </c>
      <c r="F335" s="4">
        <v>109021</v>
      </c>
      <c r="G335" s="4">
        <v>36150</v>
      </c>
      <c r="H335" s="4">
        <v>26729</v>
      </c>
      <c r="I335" s="4">
        <v>358093</v>
      </c>
      <c r="J335" s="4">
        <v>0</v>
      </c>
      <c r="K335" s="4">
        <v>1129822</v>
      </c>
      <c r="L335" s="4">
        <v>37138</v>
      </c>
      <c r="M335" s="4">
        <v>27206</v>
      </c>
      <c r="N335" s="4">
        <v>746</v>
      </c>
      <c r="O335" s="4">
        <v>658614</v>
      </c>
      <c r="P335" s="4">
        <v>649328</v>
      </c>
      <c r="Q335" s="4">
        <v>201169</v>
      </c>
      <c r="R335" s="4">
        <v>1240343</v>
      </c>
      <c r="S335" s="4">
        <v>488213</v>
      </c>
      <c r="T335" s="4">
        <v>0</v>
      </c>
      <c r="U335" s="4">
        <v>34633</v>
      </c>
      <c r="V335" s="4">
        <v>882250</v>
      </c>
      <c r="W335" s="4">
        <v>-34633</v>
      </c>
      <c r="X335" s="4">
        <v>43867</v>
      </c>
      <c r="Y335" s="4">
        <v>11892</v>
      </c>
      <c r="Z335" s="4">
        <v>633</v>
      </c>
      <c r="AA335" s="4">
        <v>9234</v>
      </c>
      <c r="AB335" s="4" t="e">
        <v>#N/A</v>
      </c>
      <c r="AC335" s="4">
        <v>0</v>
      </c>
      <c r="AD335" s="4">
        <v>30501</v>
      </c>
      <c r="AE335" s="4">
        <v>40.238</v>
      </c>
      <c r="AF335" s="4">
        <v>1597690.0896999999</v>
      </c>
      <c r="AG335" s="4">
        <v>5255</v>
      </c>
      <c r="AH335" s="4">
        <v>12986</v>
      </c>
      <c r="AI335" s="4">
        <v>2747</v>
      </c>
      <c r="AJ335" s="4">
        <v>30501</v>
      </c>
      <c r="AK335" s="4">
        <v>14286</v>
      </c>
      <c r="AL335" s="4">
        <v>6598</v>
      </c>
      <c r="AM335" s="4">
        <v>27482</v>
      </c>
      <c r="AN335" s="4">
        <v>0</v>
      </c>
      <c r="AO335" s="4">
        <v>32273</v>
      </c>
      <c r="AP335" s="4">
        <v>240887</v>
      </c>
      <c r="AQ335" s="4">
        <v>88.474500000000006</v>
      </c>
      <c r="AR335" s="4">
        <v>177974</v>
      </c>
      <c r="AS335" s="4">
        <v>1240343</v>
      </c>
      <c r="AT335" s="4">
        <v>744786</v>
      </c>
      <c r="AU335" s="4">
        <v>23.5886</v>
      </c>
      <c r="AV335" s="4">
        <v>59524</v>
      </c>
      <c r="AW335" s="4">
        <v>14713</v>
      </c>
      <c r="AX335" s="4">
        <v>558</v>
      </c>
      <c r="AY335" s="4">
        <v>192260</v>
      </c>
      <c r="AZ335" s="4">
        <v>177974</v>
      </c>
      <c r="BA335" s="4">
        <v>932296</v>
      </c>
      <c r="BB335" s="4">
        <v>249064</v>
      </c>
      <c r="BC335" s="4">
        <v>252342</v>
      </c>
      <c r="BD335" s="4">
        <v>-104966</v>
      </c>
      <c r="BE335" s="4">
        <v>42393</v>
      </c>
      <c r="BF335" s="8">
        <v>0.45506614203572815</v>
      </c>
      <c r="BG335" s="8">
        <v>0.15061729774108962</v>
      </c>
      <c r="BH335" s="5">
        <v>19541</v>
      </c>
      <c r="BI335" s="4">
        <v>24.36</v>
      </c>
      <c r="BJ335" s="5">
        <v>53072.912759999992</v>
      </c>
      <c r="BK335" s="5">
        <v>140460.20876999997</v>
      </c>
      <c r="BL335" s="4">
        <v>2178.6909999999998</v>
      </c>
      <c r="BM335" s="5">
        <v>1597690.0896999999</v>
      </c>
      <c r="BN335" s="5">
        <v>1</v>
      </c>
      <c r="BO335" s="4">
        <v>768.7</v>
      </c>
      <c r="BP335" s="4">
        <v>1</v>
      </c>
      <c r="BQ335" s="4" t="s">
        <v>72</v>
      </c>
      <c r="BR335" s="4">
        <v>1</v>
      </c>
      <c r="BS335" s="4">
        <v>744786</v>
      </c>
      <c r="BT335" s="4">
        <v>2.1451666514945229</v>
      </c>
      <c r="BU335" s="4">
        <v>0.46616424849943794</v>
      </c>
      <c r="BV335" s="4">
        <v>0</v>
      </c>
      <c r="BW335" s="4">
        <v>1</v>
      </c>
      <c r="BX335" s="4">
        <v>15.500551057247874</v>
      </c>
      <c r="BY335" s="4">
        <v>-2.1315238490194002</v>
      </c>
      <c r="BZ335" s="4" t="e">
        <v>#N/A</v>
      </c>
      <c r="CA335" s="4">
        <v>1.7485191557024831</v>
      </c>
      <c r="CB335" s="4" t="e">
        <v>#N/A</v>
      </c>
      <c r="CC335" s="4">
        <v>-24.072547403132749</v>
      </c>
      <c r="CD335" s="4" t="s">
        <v>126</v>
      </c>
      <c r="CE335" s="4">
        <v>0.73057426802246939</v>
      </c>
      <c r="CF335" s="4">
        <v>14.030898512234149</v>
      </c>
      <c r="CG335" s="4">
        <v>1.3502392255206825</v>
      </c>
      <c r="CH335" s="4">
        <v>0.16218820116693528</v>
      </c>
      <c r="CI335" s="4">
        <v>4.8937270223171667E-2</v>
      </c>
      <c r="CJ335" s="4">
        <v>73.538124714503553</v>
      </c>
      <c r="CK335" s="4">
        <v>-9.2308273374501866</v>
      </c>
      <c r="CL335" s="4">
        <v>-24.072547403132749</v>
      </c>
      <c r="CM335" s="4">
        <v>112.59389083625445</v>
      </c>
      <c r="CN335" s="4">
        <v>75.098640946953083</v>
      </c>
      <c r="CO335" s="4">
        <v>72.010492207992598</v>
      </c>
      <c r="CP335" s="4">
        <v>14.666306604959534</v>
      </c>
      <c r="CQ335" s="4">
        <v>184992.65281</v>
      </c>
      <c r="CR335" s="4">
        <v>0.19212991890146516</v>
      </c>
      <c r="CS335" s="4">
        <v>0.10944553240514922</v>
      </c>
      <c r="CT335" s="4">
        <v>2.3409254090246634E-2</v>
      </c>
      <c r="CU335" s="4">
        <v>0.40237969819973352</v>
      </c>
      <c r="CV335" s="4">
        <v>0.45506614203572815</v>
      </c>
      <c r="CW335" s="4">
        <v>0.91089480893591535</v>
      </c>
      <c r="CX335" s="4">
        <v>0.88429965117496834</v>
      </c>
      <c r="CY335" s="4">
        <v>4.9908711343853938</v>
      </c>
      <c r="CZ335" s="4">
        <v>25.814126473913312</v>
      </c>
      <c r="DA335" s="4">
        <v>1</v>
      </c>
      <c r="DB335" s="4">
        <v>2.540577575771231</v>
      </c>
      <c r="DC335" s="4">
        <v>-9.2308273374501912E-2</v>
      </c>
    </row>
    <row r="336" spans="1:107" s="4" customFormat="1">
      <c r="A336" s="4">
        <v>335</v>
      </c>
      <c r="B336" s="4" t="s">
        <v>113</v>
      </c>
      <c r="C336" s="6">
        <v>43465</v>
      </c>
      <c r="D336" s="7">
        <v>2018</v>
      </c>
      <c r="E336" s="4">
        <v>1.1393</v>
      </c>
      <c r="F336" s="4">
        <v>126401</v>
      </c>
      <c r="G336" s="4">
        <v>25728</v>
      </c>
      <c r="H336" s="4">
        <v>67364</v>
      </c>
      <c r="I336" s="4">
        <v>346820</v>
      </c>
      <c r="J336" s="4">
        <v>0</v>
      </c>
      <c r="K336" s="4">
        <v>995697</v>
      </c>
      <c r="L336" s="4">
        <v>8426</v>
      </c>
      <c r="M336" s="4">
        <v>28019</v>
      </c>
      <c r="N336" s="4">
        <v>746</v>
      </c>
      <c r="O336" s="4">
        <v>683508</v>
      </c>
      <c r="P336" s="4">
        <v>675061</v>
      </c>
      <c r="Q336" s="4">
        <v>209372</v>
      </c>
      <c r="R336" s="4">
        <v>1201288</v>
      </c>
      <c r="S336" s="4">
        <v>424507</v>
      </c>
      <c r="T336" s="4" t="e">
        <v>#N/A</v>
      </c>
      <c r="U336" s="4">
        <v>30773</v>
      </c>
      <c r="V336" s="4">
        <v>854468</v>
      </c>
      <c r="W336" s="4">
        <v>-30773</v>
      </c>
      <c r="X336" s="4">
        <v>64686</v>
      </c>
      <c r="Y336" s="4">
        <v>8115</v>
      </c>
      <c r="Z336" s="4">
        <v>1492</v>
      </c>
      <c r="AA336" s="4">
        <v>33913</v>
      </c>
      <c r="AB336" s="4" t="e">
        <v>#N/A</v>
      </c>
      <c r="AC336" s="4" t="e">
        <v>#N/A</v>
      </c>
      <c r="AD336" s="4">
        <v>49313</v>
      </c>
      <c r="AE336" s="4">
        <v>26.7971</v>
      </c>
      <c r="AF336" s="4">
        <v>1551957.0088</v>
      </c>
      <c r="AG336" s="4">
        <v>28174</v>
      </c>
      <c r="AH336" s="4">
        <v>13767</v>
      </c>
      <c r="AI336" s="4">
        <v>1232</v>
      </c>
      <c r="AJ336" s="4">
        <v>49313</v>
      </c>
      <c r="AK336" s="4">
        <v>9542</v>
      </c>
      <c r="AL336" s="4">
        <v>5516</v>
      </c>
      <c r="AM336" s="4">
        <v>-3666</v>
      </c>
      <c r="AN336" s="4">
        <v>0</v>
      </c>
      <c r="AO336" s="4">
        <v>51375</v>
      </c>
      <c r="AP336" s="4">
        <v>235377</v>
      </c>
      <c r="AQ336" s="4">
        <v>100.3374</v>
      </c>
      <c r="AR336" s="4">
        <v>202270</v>
      </c>
      <c r="AS336" s="4">
        <v>1201288</v>
      </c>
      <c r="AT336" s="4">
        <v>770519</v>
      </c>
      <c r="AU336" s="4">
        <v>22.7332</v>
      </c>
      <c r="AV336" s="4">
        <v>62241</v>
      </c>
      <c r="AW336" s="4">
        <v>6357</v>
      </c>
      <c r="AX336" s="4">
        <v>-264</v>
      </c>
      <c r="AY336" s="4">
        <v>211812</v>
      </c>
      <c r="AZ336" s="4">
        <v>202270</v>
      </c>
      <c r="BA336" s="4">
        <v>910534</v>
      </c>
      <c r="BB336" s="4">
        <v>263513</v>
      </c>
      <c r="BC336" s="4">
        <v>273789</v>
      </c>
      <c r="BD336" s="4">
        <v>-35088</v>
      </c>
      <c r="BE336" s="4">
        <v>57428</v>
      </c>
      <c r="BF336" s="8">
        <v>0.6394786921169483</v>
      </c>
      <c r="BG336" s="8">
        <v>0.27502162505045846</v>
      </c>
      <c r="BH336" s="5">
        <v>37716</v>
      </c>
      <c r="BI336" s="4">
        <v>54.64</v>
      </c>
      <c r="BJ336" s="5">
        <v>119043.67623999999</v>
      </c>
      <c r="BK336" s="5">
        <v>184992.65281</v>
      </c>
      <c r="BL336" s="4">
        <v>2178.6909999999998</v>
      </c>
      <c r="BM336" s="5">
        <v>1551957.0088</v>
      </c>
      <c r="BN336" s="5">
        <v>1</v>
      </c>
      <c r="BO336" s="4">
        <v>734.9</v>
      </c>
      <c r="BP336" s="4">
        <v>1</v>
      </c>
      <c r="BQ336" s="4" t="s">
        <v>72</v>
      </c>
      <c r="BR336" s="4">
        <v>2</v>
      </c>
      <c r="BS336" s="4">
        <v>770519</v>
      </c>
      <c r="BT336" s="4">
        <v>2.0141709793009648</v>
      </c>
      <c r="BU336" s="4">
        <v>0.49648218064737415</v>
      </c>
      <c r="BV336" s="4">
        <v>1</v>
      </c>
      <c r="BW336" s="4">
        <v>0</v>
      </c>
      <c r="BX336" s="4">
        <v>17.632074906267274</v>
      </c>
      <c r="BY336" s="4">
        <v>6.5129674760715286</v>
      </c>
      <c r="BZ336" s="4">
        <v>-1.4749208660609152</v>
      </c>
      <c r="CA336" s="4">
        <v>-0.48805127280988064</v>
      </c>
      <c r="CB336" s="4">
        <v>-0.98686959325103452</v>
      </c>
      <c r="CC336" s="4">
        <v>112.59389083625445</v>
      </c>
      <c r="CD336" s="4" t="s">
        <v>126</v>
      </c>
      <c r="CE336" s="4">
        <v>0.87338136087662643</v>
      </c>
      <c r="CF336" s="4">
        <v>13.998904872481184</v>
      </c>
      <c r="CG336" s="4">
        <v>1.3328361024999831</v>
      </c>
      <c r="CH336" s="4">
        <v>0.17428959583380504</v>
      </c>
      <c r="CI336" s="4">
        <v>6.6546801965865224E-2</v>
      </c>
      <c r="CJ336" s="4">
        <v>85.246614636843546</v>
      </c>
      <c r="CK336" s="4">
        <v>72.010492207992598</v>
      </c>
      <c r="CL336" s="4">
        <v>112.59389083625445</v>
      </c>
      <c r="CM336" s="4">
        <v>75.098640946953083</v>
      </c>
      <c r="CN336" s="4">
        <v>108.12043795620437</v>
      </c>
      <c r="CO336" s="4">
        <v>14.666306604959534</v>
      </c>
      <c r="CP336" s="4">
        <v>8.5504902456282181</v>
      </c>
      <c r="CQ336" s="4">
        <v>87016.918539999984</v>
      </c>
      <c r="CR336" s="4">
        <v>0.18130373399218172</v>
      </c>
      <c r="CS336" s="4">
        <v>0.16129770712768296</v>
      </c>
      <c r="CT336" s="4">
        <v>0.22556441871120914</v>
      </c>
      <c r="CU336" s="4">
        <v>0.26797080291970804</v>
      </c>
      <c r="CV336" s="4">
        <v>0.6394786921169483</v>
      </c>
      <c r="CW336" s="4">
        <v>0.82885785923109201</v>
      </c>
      <c r="CX336" s="4">
        <v>0.8870748158059697</v>
      </c>
      <c r="CY336" s="4">
        <v>2.6195235773490282</v>
      </c>
      <c r="CZ336" s="4">
        <v>27.4895232953373</v>
      </c>
      <c r="DA336" s="4">
        <v>1</v>
      </c>
      <c r="DB336" s="4">
        <v>2.8298426174362259</v>
      </c>
      <c r="DC336" s="4">
        <v>0.72010492207992594</v>
      </c>
    </row>
    <row r="337" spans="1:107" s="4" customFormat="1">
      <c r="A337" s="4">
        <v>336</v>
      </c>
      <c r="B337" s="4" t="s">
        <v>113</v>
      </c>
      <c r="C337" s="6">
        <v>43100</v>
      </c>
      <c r="D337" s="7">
        <v>2017</v>
      </c>
      <c r="E337" s="4">
        <v>1.1729000000000001</v>
      </c>
      <c r="F337" s="4">
        <v>106093</v>
      </c>
      <c r="G337" s="4">
        <v>22366</v>
      </c>
      <c r="H337" s="4">
        <v>42797</v>
      </c>
      <c r="I337" s="4">
        <v>306296</v>
      </c>
      <c r="J337" s="4">
        <v>0</v>
      </c>
      <c r="K337" s="4">
        <v>918505</v>
      </c>
      <c r="L337" s="4">
        <v>13043</v>
      </c>
      <c r="M337" s="4">
        <v>57814</v>
      </c>
      <c r="N337" s="4">
        <v>746</v>
      </c>
      <c r="O337" s="4">
        <v>624254</v>
      </c>
      <c r="P337" s="4">
        <v>615655</v>
      </c>
      <c r="Q337" s="4">
        <v>226323</v>
      </c>
      <c r="R337" s="4">
        <v>1107454</v>
      </c>
      <c r="S337" s="4">
        <v>388725</v>
      </c>
      <c r="T337" s="4" t="e">
        <v>#N/A</v>
      </c>
      <c r="U337" s="4">
        <v>25318</v>
      </c>
      <c r="V337" s="4">
        <v>801158</v>
      </c>
      <c r="W337" s="4">
        <v>-25318</v>
      </c>
      <c r="X337" s="4">
        <v>52369</v>
      </c>
      <c r="Y337" s="4">
        <v>6059</v>
      </c>
      <c r="Z337" s="4">
        <v>999</v>
      </c>
      <c r="AA337" s="4">
        <v>27051</v>
      </c>
      <c r="AB337" s="4" t="e">
        <v>#N/A</v>
      </c>
      <c r="AC337" s="4" t="e">
        <v>#N/A</v>
      </c>
      <c r="AD337" s="4">
        <v>42214</v>
      </c>
      <c r="AE337" s="4">
        <v>26.590900000000001</v>
      </c>
      <c r="AF337" s="4">
        <v>1043157.0946</v>
      </c>
      <c r="AG337" s="4">
        <v>26881</v>
      </c>
      <c r="AH337" s="4">
        <v>13008</v>
      </c>
      <c r="AI337" s="4">
        <v>14036</v>
      </c>
      <c r="AJ337" s="4">
        <v>42214</v>
      </c>
      <c r="AK337" s="4">
        <v>7462</v>
      </c>
      <c r="AL337" s="4">
        <v>6870</v>
      </c>
      <c r="AM337" s="4">
        <v>14693</v>
      </c>
      <c r="AN337" s="4">
        <v>0</v>
      </c>
      <c r="AO337" s="4">
        <v>48919</v>
      </c>
      <c r="AP337" s="4">
        <v>192056</v>
      </c>
      <c r="AQ337" s="4">
        <v>65.869</v>
      </c>
      <c r="AR337" s="4">
        <v>115677</v>
      </c>
      <c r="AS337" s="4">
        <v>1107454</v>
      </c>
      <c r="AT337" s="4">
        <v>711113</v>
      </c>
      <c r="AU337" s="4">
        <v>24.242699999999999</v>
      </c>
      <c r="AV337" s="4">
        <v>39646</v>
      </c>
      <c r="AW337" s="4">
        <v>16325</v>
      </c>
      <c r="AX337" s="4">
        <v>753</v>
      </c>
      <c r="AY337" s="4">
        <v>123139</v>
      </c>
      <c r="AZ337" s="4">
        <v>115677</v>
      </c>
      <c r="BA337" s="4">
        <v>678207</v>
      </c>
      <c r="BB337" s="4">
        <v>154071</v>
      </c>
      <c r="BC337" s="4">
        <v>163538</v>
      </c>
      <c r="BD337" s="4">
        <v>-20915</v>
      </c>
      <c r="BE337" s="4">
        <v>48273</v>
      </c>
      <c r="BF337" s="8">
        <v>0.67485047143939192</v>
      </c>
      <c r="BG337" s="8">
        <v>0.32847637579335021</v>
      </c>
      <c r="BH337" s="5">
        <v>34343</v>
      </c>
      <c r="BI337" s="4">
        <v>39.94</v>
      </c>
      <c r="BJ337" s="5">
        <v>87016.918539999984</v>
      </c>
      <c r="BK337" s="5">
        <v>87016.918539999984</v>
      </c>
      <c r="BL337" s="4">
        <v>2178.6909999999998</v>
      </c>
      <c r="BM337" s="5">
        <v>1043157.0946</v>
      </c>
      <c r="BN337" s="5">
        <v>1</v>
      </c>
      <c r="BO337" s="4">
        <v>474.5</v>
      </c>
      <c r="BP337" s="4">
        <v>1</v>
      </c>
      <c r="BQ337" s="4" t="s">
        <v>72</v>
      </c>
      <c r="BR337" s="4">
        <v>2</v>
      </c>
      <c r="BS337" s="4">
        <v>711113</v>
      </c>
      <c r="BT337" s="4">
        <v>1.466935767733117</v>
      </c>
      <c r="BU337" s="4">
        <v>0.68169310613055578</v>
      </c>
      <c r="BV337" s="4">
        <v>1</v>
      </c>
      <c r="BW337" s="4">
        <v>0</v>
      </c>
      <c r="BX337" s="4">
        <v>11.119107430195745</v>
      </c>
      <c r="BY337" s="4">
        <v>1.3082820762070178</v>
      </c>
      <c r="BZ337" s="4">
        <v>-0.9759949773974258</v>
      </c>
      <c r="CA337" s="4">
        <v>-0.23232864303036749</v>
      </c>
      <c r="CB337" s="4">
        <v>-0.74366633436705831</v>
      </c>
      <c r="CC337" s="4">
        <v>75.098640946953083</v>
      </c>
      <c r="CD337" s="4" t="s">
        <v>126</v>
      </c>
      <c r="CE337" s="4">
        <v>0.70665604349556177</v>
      </c>
      <c r="CF337" s="4">
        <v>13.917574245050114</v>
      </c>
      <c r="CG337" s="4">
        <v>0.93348245570470645</v>
      </c>
      <c r="CH337" s="4">
        <v>0.20436334150222041</v>
      </c>
      <c r="CI337" s="4">
        <v>7.8063864763849203E-2</v>
      </c>
      <c r="CJ337" s="4">
        <v>101.79681517083171</v>
      </c>
      <c r="CK337" s="4">
        <v>14.666306604959534</v>
      </c>
      <c r="CL337" s="4">
        <v>75.098640946953083</v>
      </c>
      <c r="CM337" s="4">
        <v>108.12043795620437</v>
      </c>
      <c r="CN337" s="4">
        <v>3.5916824196597474</v>
      </c>
      <c r="CO337" s="4">
        <v>8.5504902456282181</v>
      </c>
      <c r="CP337" s="4">
        <v>7.2679367213505763</v>
      </c>
      <c r="CQ337" s="4">
        <v>49695.941709999992</v>
      </c>
      <c r="CR337" s="4">
        <v>0.21614080584836931</v>
      </c>
      <c r="CS337" s="4">
        <v>0.13444350736012511</v>
      </c>
      <c r="CT337" s="4">
        <v>0.16476638688079182</v>
      </c>
      <c r="CU337" s="4">
        <v>0.26590895153212452</v>
      </c>
      <c r="CV337" s="4">
        <v>0.67485047143939192</v>
      </c>
      <c r="CW337" s="4">
        <v>0.82938433560220104</v>
      </c>
      <c r="CX337" s="4">
        <v>0.87785485569803956</v>
      </c>
      <c r="CY337" s="4">
        <v>4.0720278416506117</v>
      </c>
      <c r="CZ337" s="4">
        <v>17.316375878376572</v>
      </c>
      <c r="DA337" s="4">
        <v>1</v>
      </c>
      <c r="DB337" s="4">
        <v>2.8489394816386904</v>
      </c>
      <c r="DC337" s="4">
        <v>0.14666306604959539</v>
      </c>
    </row>
    <row r="338" spans="1:107" s="4" customFormat="1">
      <c r="A338" s="4">
        <v>337</v>
      </c>
      <c r="B338" s="4" t="s">
        <v>113</v>
      </c>
      <c r="C338" s="6">
        <v>42735</v>
      </c>
      <c r="D338" s="7">
        <v>2016</v>
      </c>
      <c r="E338" s="4">
        <v>1.3027</v>
      </c>
      <c r="F338" s="4">
        <v>131505</v>
      </c>
      <c r="G338" s="4">
        <v>25575</v>
      </c>
      <c r="H338" s="4">
        <v>79094</v>
      </c>
      <c r="I338" s="4">
        <v>286363</v>
      </c>
      <c r="J338" s="4">
        <v>0</v>
      </c>
      <c r="K338" s="4">
        <v>829328</v>
      </c>
      <c r="L338" s="4">
        <v>42549</v>
      </c>
      <c r="M338" s="4">
        <v>56824</v>
      </c>
      <c r="N338" s="4">
        <v>746</v>
      </c>
      <c r="O338" s="4">
        <v>615477</v>
      </c>
      <c r="P338" s="4">
        <v>606520</v>
      </c>
      <c r="Q338" s="4">
        <v>210645</v>
      </c>
      <c r="R338" s="4">
        <v>1094597</v>
      </c>
      <c r="S338" s="4">
        <v>385693</v>
      </c>
      <c r="T338" s="4" t="e">
        <v>#N/A</v>
      </c>
      <c r="U338" s="4">
        <v>26715</v>
      </c>
      <c r="V338" s="4">
        <v>808234</v>
      </c>
      <c r="W338" s="4">
        <v>-26715</v>
      </c>
      <c r="X338" s="4">
        <v>35332</v>
      </c>
      <c r="Y338" s="4">
        <v>5517</v>
      </c>
      <c r="Z338" s="4">
        <v>389</v>
      </c>
      <c r="AA338" s="4">
        <v>8617</v>
      </c>
      <c r="AB338" s="4" t="e">
        <v>#N/A</v>
      </c>
      <c r="AC338" s="4" t="e">
        <v>#N/A</v>
      </c>
      <c r="AD338" s="4">
        <v>43700</v>
      </c>
      <c r="AE338" s="4">
        <v>26.561399999999999</v>
      </c>
      <c r="AF338" s="4">
        <v>930300.91769999999</v>
      </c>
      <c r="AG338" s="4">
        <v>32183</v>
      </c>
      <c r="AH338" s="4">
        <v>11223</v>
      </c>
      <c r="AI338" s="4">
        <v>6090</v>
      </c>
      <c r="AJ338" s="4">
        <v>43700</v>
      </c>
      <c r="AK338" s="4" t="e">
        <v>#N/A</v>
      </c>
      <c r="AL338" s="4">
        <v>5393</v>
      </c>
      <c r="AM338" s="4">
        <v>-2046</v>
      </c>
      <c r="AN338" s="4">
        <v>0</v>
      </c>
      <c r="AO338" s="4">
        <v>42253</v>
      </c>
      <c r="AP338" s="4">
        <v>164888</v>
      </c>
      <c r="AQ338" s="4">
        <v>52.155700000000003</v>
      </c>
      <c r="AR338" s="4">
        <v>107389</v>
      </c>
      <c r="AS338" s="4">
        <v>1094597</v>
      </c>
      <c r="AT338" s="4">
        <v>702765</v>
      </c>
      <c r="AU338" s="4">
        <v>24.715</v>
      </c>
      <c r="AV338" s="4">
        <v>34841</v>
      </c>
      <c r="AW338" s="4">
        <v>9025</v>
      </c>
      <c r="AX338" s="4">
        <v>-1259</v>
      </c>
      <c r="AY338" s="4">
        <v>107389</v>
      </c>
      <c r="AZ338" s="4">
        <v>107389</v>
      </c>
      <c r="BA338" s="4">
        <v>580127</v>
      </c>
      <c r="BB338" s="4">
        <v>142743</v>
      </c>
      <c r="BC338" s="4">
        <v>140971</v>
      </c>
      <c r="BD338" s="4">
        <v>46133</v>
      </c>
      <c r="BE338" s="4">
        <v>49217</v>
      </c>
      <c r="BF338" s="8">
        <v>0.93386017048291858</v>
      </c>
      <c r="BG338" s="8">
        <v>0.47463534045948674</v>
      </c>
      <c r="BH338" s="5">
        <v>32183</v>
      </c>
      <c r="BI338" s="4">
        <v>22.81</v>
      </c>
      <c r="BJ338" s="5">
        <v>49695.941709999992</v>
      </c>
      <c r="BK338" s="5">
        <v>49695.941709999992</v>
      </c>
      <c r="BL338" s="4">
        <v>2178.6909999999998</v>
      </c>
      <c r="BM338" s="5">
        <v>930300.91769999999</v>
      </c>
      <c r="BN338" s="5">
        <v>1</v>
      </c>
      <c r="BO338" s="4">
        <v>419.85</v>
      </c>
      <c r="BP338" s="4">
        <v>1</v>
      </c>
      <c r="BQ338" s="4" t="s">
        <v>72</v>
      </c>
      <c r="BR338" s="4">
        <v>1</v>
      </c>
      <c r="BS338" s="4">
        <v>702765</v>
      </c>
      <c r="BT338" s="4">
        <v>1.3237724099805768</v>
      </c>
      <c r="BU338" s="4">
        <v>0.75541686203799385</v>
      </c>
      <c r="BV338" s="4">
        <v>1</v>
      </c>
      <c r="BW338" s="4">
        <v>0</v>
      </c>
      <c r="BX338" s="4">
        <v>9.8108253539887276</v>
      </c>
      <c r="BY338" s="4">
        <v>-2.5756920851710969</v>
      </c>
      <c r="BZ338" s="4">
        <v>1.8965752344197153</v>
      </c>
      <c r="CA338" s="4">
        <v>0.24512076076767286</v>
      </c>
      <c r="CB338" s="4">
        <v>1.6514544736520425</v>
      </c>
      <c r="CC338" s="4">
        <v>108.12043795620437</v>
      </c>
      <c r="CD338" s="4" t="s">
        <v>126</v>
      </c>
      <c r="CE338" s="4">
        <v>0.46276566231178234</v>
      </c>
      <c r="CF338" s="4">
        <v>13.905896816960993</v>
      </c>
      <c r="CG338" s="4">
        <v>0.83567140815295493</v>
      </c>
      <c r="CH338" s="4">
        <v>0.19244068821675922</v>
      </c>
      <c r="CI338" s="4">
        <v>7.6685959804189616E-2</v>
      </c>
      <c r="CJ338" s="4">
        <v>94.775095666606362</v>
      </c>
      <c r="CK338" s="4">
        <v>8.5504902456282181</v>
      </c>
      <c r="CL338" s="4">
        <v>108.12043795620437</v>
      </c>
      <c r="CM338" s="4">
        <v>3.5916824196597474</v>
      </c>
      <c r="CN338" s="4">
        <v>28.55407047387606</v>
      </c>
      <c r="CO338" s="4">
        <v>7.2679367213505763</v>
      </c>
      <c r="CP338" s="4">
        <v>30.205274452224984</v>
      </c>
      <c r="CQ338" s="4">
        <v>23878.45336</v>
      </c>
      <c r="CR338" s="4">
        <v>0.23131252872061589</v>
      </c>
      <c r="CS338" s="4">
        <v>0.19239866361775157</v>
      </c>
      <c r="CT338" s="4">
        <v>0.18955653510132531</v>
      </c>
      <c r="CU338" s="4">
        <v>0.2656142759094029</v>
      </c>
      <c r="CV338" s="4">
        <v>0.93386017048291858</v>
      </c>
      <c r="CW338" s="4">
        <v>0.75765601403987037</v>
      </c>
      <c r="CX338" s="4">
        <v>0.87579347292480414</v>
      </c>
      <c r="CY338" s="4">
        <v>3.5373956153361643</v>
      </c>
      <c r="CZ338" s="4">
        <v>15.28092605636308</v>
      </c>
      <c r="DA338" s="4">
        <v>1</v>
      </c>
      <c r="DB338" s="4">
        <v>2.8380006896676893</v>
      </c>
      <c r="DC338" s="4">
        <v>8.5504902456282214E-2</v>
      </c>
    </row>
    <row r="339" spans="1:107" s="4" customFormat="1">
      <c r="A339" s="4">
        <v>338</v>
      </c>
      <c r="B339" s="4" t="s">
        <v>113</v>
      </c>
      <c r="C339" s="6">
        <v>42369</v>
      </c>
      <c r="D339" s="7">
        <v>2015</v>
      </c>
      <c r="E339" s="4">
        <v>1.2077</v>
      </c>
      <c r="F339" s="4">
        <v>56260</v>
      </c>
      <c r="G339" s="4">
        <v>27816</v>
      </c>
      <c r="H339" s="4">
        <v>24600</v>
      </c>
      <c r="I339" s="4">
        <v>68911</v>
      </c>
      <c r="J339" s="4">
        <v>0</v>
      </c>
      <c r="K339" s="4">
        <v>829844</v>
      </c>
      <c r="L339" s="4">
        <v>12880</v>
      </c>
      <c r="M339" s="4">
        <v>9438</v>
      </c>
      <c r="N339" s="4">
        <v>746</v>
      </c>
      <c r="O339" s="4">
        <v>532821</v>
      </c>
      <c r="P339" s="4">
        <v>531377</v>
      </c>
      <c r="Q339" s="4">
        <v>5281</v>
      </c>
      <c r="R339" s="4">
        <v>798691</v>
      </c>
      <c r="S339" s="4">
        <v>141033</v>
      </c>
      <c r="T339" s="4" t="e">
        <v>#N/A</v>
      </c>
      <c r="U339" s="4">
        <v>31386</v>
      </c>
      <c r="V339" s="4">
        <v>729780</v>
      </c>
      <c r="W339" s="4">
        <v>-31386</v>
      </c>
      <c r="X339" s="4">
        <v>32010</v>
      </c>
      <c r="Y339" s="4">
        <v>7613</v>
      </c>
      <c r="Z339" s="4">
        <v>515</v>
      </c>
      <c r="AA339" s="4">
        <v>624</v>
      </c>
      <c r="AB339" s="4" t="e">
        <v>#N/A</v>
      </c>
      <c r="AC339" s="4">
        <v>4</v>
      </c>
      <c r="AD339" s="4">
        <v>23283</v>
      </c>
      <c r="AE339" s="4">
        <v>24.225999999999999</v>
      </c>
      <c r="AF339" s="4">
        <v>691952.15800000005</v>
      </c>
      <c r="AG339" s="4">
        <v>18066</v>
      </c>
      <c r="AH339" s="4">
        <v>6855</v>
      </c>
      <c r="AI339" s="4">
        <v>1592</v>
      </c>
      <c r="AJ339" s="4">
        <v>23283</v>
      </c>
      <c r="AK339" s="4">
        <v>1561</v>
      </c>
      <c r="AL339" s="4">
        <v>29344</v>
      </c>
      <c r="AM339" s="4">
        <v>-2755</v>
      </c>
      <c r="AN339" s="4">
        <v>0</v>
      </c>
      <c r="AO339" s="4">
        <v>28296</v>
      </c>
      <c r="AP339" s="4">
        <v>138613</v>
      </c>
      <c r="AQ339" s="4">
        <v>48.821199999999997</v>
      </c>
      <c r="AR339" s="4">
        <v>97369</v>
      </c>
      <c r="AS339" s="4">
        <v>798691</v>
      </c>
      <c r="AT339" s="4">
        <v>627568</v>
      </c>
      <c r="AU339" s="4">
        <v>23.1465</v>
      </c>
      <c r="AV339" s="4">
        <v>31856</v>
      </c>
      <c r="AW339" s="4">
        <v>7691</v>
      </c>
      <c r="AX339" s="4">
        <v>6842</v>
      </c>
      <c r="AY339" s="4">
        <v>98930</v>
      </c>
      <c r="AZ339" s="4">
        <v>97369</v>
      </c>
      <c r="BA339" s="4">
        <v>552712</v>
      </c>
      <c r="BB339" s="4">
        <v>130501</v>
      </c>
      <c r="BC339" s="4">
        <v>137628</v>
      </c>
      <c r="BD339" s="4">
        <v>110318</v>
      </c>
      <c r="BE339" s="4">
        <v>30896</v>
      </c>
      <c r="BF339" s="8">
        <v>1.3103568370797116</v>
      </c>
      <c r="BG339" s="8">
        <v>0.49394146072470285</v>
      </c>
      <c r="BH339" s="5">
        <v>19627</v>
      </c>
      <c r="BI339" s="4">
        <v>10.96</v>
      </c>
      <c r="BJ339" s="5">
        <v>23878.45336</v>
      </c>
      <c r="BK339" s="5">
        <v>23878.45336</v>
      </c>
      <c r="BL339" s="4">
        <v>2178.6909999999998</v>
      </c>
      <c r="BM339" s="5">
        <v>691952.15800000005</v>
      </c>
      <c r="BN339" s="5">
        <v>1</v>
      </c>
      <c r="BO339" s="4">
        <v>322</v>
      </c>
      <c r="BP339" s="4">
        <v>1</v>
      </c>
      <c r="BQ339" s="4" t="s">
        <v>72</v>
      </c>
      <c r="BR339" s="4">
        <v>1</v>
      </c>
      <c r="BS339" s="4">
        <v>627568</v>
      </c>
      <c r="BT339" s="4">
        <v>1.1025931181959565</v>
      </c>
      <c r="BU339" s="4">
        <v>0.90695287635767441</v>
      </c>
      <c r="BV339" s="4">
        <v>1</v>
      </c>
      <c r="BW339" s="4">
        <v>0</v>
      </c>
      <c r="BX339" s="4">
        <v>12.386517439159825</v>
      </c>
      <c r="BY339" s="4">
        <v>-0.19674380946556269</v>
      </c>
      <c r="BZ339" s="4">
        <v>1.7485191557024831</v>
      </c>
      <c r="CA339" s="4">
        <v>0.93299163771516136</v>
      </c>
      <c r="CB339" s="4">
        <v>0.8155275179873217</v>
      </c>
      <c r="CC339" s="4">
        <v>3.5916824196597474</v>
      </c>
      <c r="CD339" s="4" t="s">
        <v>126</v>
      </c>
      <c r="CE339" s="4">
        <v>0.24136716223592439</v>
      </c>
      <c r="CF339" s="4">
        <v>13.590729416530987</v>
      </c>
      <c r="CG339" s="4">
        <v>0.87836034461387447</v>
      </c>
      <c r="CH339" s="4">
        <v>6.61206899789781E-3</v>
      </c>
      <c r="CI339" s="4">
        <v>8.0913618989054331E-2</v>
      </c>
      <c r="CJ339" s="4">
        <v>121.21648287955291</v>
      </c>
      <c r="CK339" s="4">
        <v>7.2679367213505763</v>
      </c>
      <c r="CL339" s="4">
        <v>3.5916824196597474</v>
      </c>
      <c r="CM339" s="4">
        <v>28.55407047387606</v>
      </c>
      <c r="CN339" s="4">
        <v>-4.3023255813953494</v>
      </c>
      <c r="CO339" s="4">
        <v>30.205274452224984</v>
      </c>
      <c r="CP339" s="4">
        <v>-3.5945177139901752</v>
      </c>
      <c r="CQ339" s="4">
        <v>23050.550779999998</v>
      </c>
      <c r="CR339" s="4">
        <v>2.2738455798299969E-2</v>
      </c>
      <c r="CS339" s="4">
        <v>0.10124065502177938</v>
      </c>
      <c r="CT339" s="4">
        <v>0.32586924290975183</v>
      </c>
      <c r="CU339" s="4">
        <v>0.24226039016115353</v>
      </c>
      <c r="CV339" s="4">
        <v>1.3103568370797116</v>
      </c>
      <c r="CW339" s="4">
        <v>1.0390050720491404</v>
      </c>
      <c r="CX339" s="4">
        <v>0.84902512556408227</v>
      </c>
      <c r="CY339" s="4">
        <v>-0.20840885551527705</v>
      </c>
      <c r="CZ339" s="4">
        <v>15.764028758636513</v>
      </c>
      <c r="DA339" s="4">
        <v>1</v>
      </c>
      <c r="DB339" s="4">
        <v>5.6631497592761981</v>
      </c>
      <c r="DC339" s="4">
        <v>7.2679367213505805E-2</v>
      </c>
    </row>
    <row r="340" spans="1:107" s="4" customFormat="1">
      <c r="A340" s="4">
        <v>339</v>
      </c>
      <c r="B340" s="4" t="s">
        <v>113</v>
      </c>
      <c r="C340" s="6">
        <v>42004</v>
      </c>
      <c r="D340" s="7">
        <v>2014</v>
      </c>
      <c r="E340" s="4">
        <v>1.0861000000000001</v>
      </c>
      <c r="F340" s="4">
        <v>41311</v>
      </c>
      <c r="G340" s="4">
        <v>37999</v>
      </c>
      <c r="H340" s="4">
        <v>41548</v>
      </c>
      <c r="I340" s="4">
        <v>68464</v>
      </c>
      <c r="J340" s="4">
        <v>0</v>
      </c>
      <c r="K340" s="4">
        <v>763000</v>
      </c>
      <c r="L340" s="4">
        <v>12888</v>
      </c>
      <c r="M340" s="4">
        <v>22167</v>
      </c>
      <c r="N340" s="4">
        <v>746</v>
      </c>
      <c r="O340" s="4">
        <v>457915</v>
      </c>
      <c r="P340" s="4">
        <v>456716</v>
      </c>
      <c r="Q340" s="4">
        <v>15859</v>
      </c>
      <c r="R340" s="4">
        <v>732934</v>
      </c>
      <c r="S340" s="4">
        <v>150690</v>
      </c>
      <c r="T340" s="4" t="e">
        <v>#N/A</v>
      </c>
      <c r="U340" s="4">
        <v>25165</v>
      </c>
      <c r="V340" s="4">
        <v>664470</v>
      </c>
      <c r="W340" s="4">
        <v>-25165</v>
      </c>
      <c r="X340" s="4">
        <v>36284</v>
      </c>
      <c r="Y340" s="4">
        <v>5778</v>
      </c>
      <c r="Z340" s="4">
        <v>667</v>
      </c>
      <c r="AA340" s="4">
        <v>11119</v>
      </c>
      <c r="AB340" s="4" t="e">
        <v>#N/A</v>
      </c>
      <c r="AC340" s="4">
        <v>0</v>
      </c>
      <c r="AD340" s="4">
        <v>8986</v>
      </c>
      <c r="AE340" s="4">
        <v>22.492100000000001</v>
      </c>
      <c r="AF340" s="4">
        <v>497830.81900000002</v>
      </c>
      <c r="AG340" s="4">
        <v>18643</v>
      </c>
      <c r="AH340" s="4">
        <v>5722</v>
      </c>
      <c r="AI340" s="4">
        <v>1189</v>
      </c>
      <c r="AJ340" s="4">
        <v>8986</v>
      </c>
      <c r="AK340" s="4" t="e">
        <v>#N/A</v>
      </c>
      <c r="AL340" s="4">
        <v>26279</v>
      </c>
      <c r="AM340" s="4">
        <v>-5370</v>
      </c>
      <c r="AN340" s="4">
        <v>0</v>
      </c>
      <c r="AO340" s="4">
        <v>25440</v>
      </c>
      <c r="AP340" s="4">
        <v>104545</v>
      </c>
      <c r="AQ340" s="4">
        <v>43.950899999999997</v>
      </c>
      <c r="AR340" s="4">
        <v>92227</v>
      </c>
      <c r="AS340" s="4">
        <v>732934</v>
      </c>
      <c r="AT340" s="4">
        <v>555219</v>
      </c>
      <c r="AU340" s="4">
        <v>21.211099999999998</v>
      </c>
      <c r="AV340" s="4">
        <v>26296</v>
      </c>
      <c r="AW340" s="4">
        <v>5482</v>
      </c>
      <c r="AX340" s="4">
        <v>5450</v>
      </c>
      <c r="AY340" s="4">
        <v>92227</v>
      </c>
      <c r="AZ340" s="4">
        <v>92227</v>
      </c>
      <c r="BA340" s="4">
        <v>476360</v>
      </c>
      <c r="BB340" s="4">
        <v>106533</v>
      </c>
      <c r="BC340" s="4">
        <v>123973</v>
      </c>
      <c r="BD340" s="4">
        <v>112138</v>
      </c>
      <c r="BE340" s="4">
        <v>14764</v>
      </c>
      <c r="BF340" s="8">
        <v>1.5340324842252864</v>
      </c>
      <c r="BG340" s="8">
        <v>0.93063507828931991</v>
      </c>
      <c r="BH340" s="5">
        <v>18643</v>
      </c>
      <c r="BI340" s="4">
        <v>10.58</v>
      </c>
      <c r="BJ340" s="5">
        <v>23050.550779999998</v>
      </c>
      <c r="BK340" s="5">
        <v>23050.550779999998</v>
      </c>
      <c r="BL340" s="4">
        <v>2178.6909999999998</v>
      </c>
      <c r="BM340" s="5">
        <v>497830.81900000002</v>
      </c>
      <c r="BN340" s="5">
        <v>1</v>
      </c>
      <c r="BO340" s="4">
        <v>242.75</v>
      </c>
      <c r="BP340" s="4">
        <v>1</v>
      </c>
      <c r="BQ340" s="4" t="s">
        <v>72</v>
      </c>
      <c r="BR340" s="4">
        <v>1</v>
      </c>
      <c r="BS340" s="4">
        <v>555219</v>
      </c>
      <c r="BT340" s="4">
        <v>0.89663865789895525</v>
      </c>
      <c r="BU340" s="4">
        <v>1.115276473070262</v>
      </c>
      <c r="BV340" s="4">
        <v>1</v>
      </c>
      <c r="BW340" s="4">
        <v>0</v>
      </c>
      <c r="BX340" s="4">
        <v>12.583261248625387</v>
      </c>
      <c r="BY340" s="4">
        <v>2.0754499655455572</v>
      </c>
      <c r="BZ340" s="4">
        <v>-0.48805127280988064</v>
      </c>
      <c r="CA340" s="4">
        <v>0.75961315900032444</v>
      </c>
      <c r="CB340" s="4">
        <v>-1.247664431810205</v>
      </c>
      <c r="CC340" s="4">
        <v>28.55407047387606</v>
      </c>
      <c r="CD340" s="4" t="s">
        <v>126</v>
      </c>
      <c r="CE340" s="4">
        <v>0.2499327830244939</v>
      </c>
      <c r="CF340" s="4">
        <v>13.504810935887166</v>
      </c>
      <c r="CG340" s="4">
        <v>0.72158917480973717</v>
      </c>
      <c r="CH340" s="4">
        <v>2.1637691797624342E-2</v>
      </c>
      <c r="CI340" s="4">
        <v>6.6751333702244411E-2</v>
      </c>
      <c r="CJ340" s="4">
        <v>122.96790191002714</v>
      </c>
      <c r="CK340" s="4">
        <v>30.205274452224984</v>
      </c>
      <c r="CL340" s="4">
        <v>28.55407047387606</v>
      </c>
      <c r="CM340" s="4">
        <v>-4.3023255813953494</v>
      </c>
      <c r="CN340" s="4">
        <v>21.468926553672318</v>
      </c>
      <c r="CO340" s="4">
        <v>-3.5945177139901752</v>
      </c>
      <c r="CP340" s="4">
        <v>19.608321937878493</v>
      </c>
      <c r="CQ340" s="4">
        <v>17930.626929999999</v>
      </c>
      <c r="CR340" s="4">
        <v>3.9221812605227759E-2</v>
      </c>
      <c r="CS340" s="4">
        <v>0.11305110692095059</v>
      </c>
      <c r="CT340" s="4">
        <v>-0.13128199162401122</v>
      </c>
      <c r="CU340" s="4">
        <v>0.22492138364779873</v>
      </c>
      <c r="CV340" s="4">
        <v>1.5340324842252864</v>
      </c>
      <c r="CW340" s="4">
        <v>1.0410214289417601</v>
      </c>
      <c r="CX340" s="4">
        <v>0.82474663150936833</v>
      </c>
      <c r="CY340" s="4">
        <v>-0.86704145218098072</v>
      </c>
      <c r="CZ340" s="4">
        <v>16.610922897091058</v>
      </c>
      <c r="DA340" s="4">
        <v>1</v>
      </c>
      <c r="DB340" s="4">
        <v>4.8638529431282764</v>
      </c>
      <c r="DC340" s="4">
        <v>0.30205274452224984</v>
      </c>
    </row>
    <row r="341" spans="1:107" s="4" customFormat="1">
      <c r="A341" s="4">
        <v>340</v>
      </c>
      <c r="B341" s="4" t="s">
        <v>113</v>
      </c>
      <c r="C341" s="6">
        <v>41639</v>
      </c>
      <c r="D341" s="7">
        <v>2013</v>
      </c>
      <c r="E341" s="4">
        <v>0.9415</v>
      </c>
      <c r="F341" s="4">
        <v>47839</v>
      </c>
      <c r="G341" s="4">
        <v>28444</v>
      </c>
      <c r="H341" s="4">
        <v>29535</v>
      </c>
      <c r="I341" s="4">
        <v>83173</v>
      </c>
      <c r="J341" s="4">
        <v>0</v>
      </c>
      <c r="K341" s="4">
        <v>719818</v>
      </c>
      <c r="L341" s="4">
        <v>12785</v>
      </c>
      <c r="M341" s="4">
        <v>14667</v>
      </c>
      <c r="N341" s="4">
        <v>746</v>
      </c>
      <c r="O341" s="4">
        <v>384376</v>
      </c>
      <c r="P341" s="4">
        <v>382163</v>
      </c>
      <c r="Q341" s="4">
        <v>36561</v>
      </c>
      <c r="R341" s="4">
        <v>674089</v>
      </c>
      <c r="S341" s="4">
        <v>170107</v>
      </c>
      <c r="T341" s="4" t="e">
        <v>#N/A</v>
      </c>
      <c r="U341" s="4">
        <v>18188</v>
      </c>
      <c r="V341" s="4">
        <v>590916</v>
      </c>
      <c r="W341" s="4">
        <v>-18188</v>
      </c>
      <c r="X341" s="4">
        <v>38840</v>
      </c>
      <c r="Y341" s="4">
        <v>6429</v>
      </c>
      <c r="Z341" s="4">
        <v>1003</v>
      </c>
      <c r="AA341" s="4">
        <v>20652</v>
      </c>
      <c r="AB341" s="4" t="e">
        <v>#N/A</v>
      </c>
      <c r="AC341" s="4">
        <v>21</v>
      </c>
      <c r="AD341" s="4">
        <v>24355</v>
      </c>
      <c r="AE341" s="4">
        <v>21.5398</v>
      </c>
      <c r="AF341" s="4">
        <v>452383.33149999997</v>
      </c>
      <c r="AG341" s="4">
        <v>14423</v>
      </c>
      <c r="AH341" s="4">
        <v>5061</v>
      </c>
      <c r="AI341" s="4">
        <v>2310</v>
      </c>
      <c r="AJ341" s="4">
        <v>24355</v>
      </c>
      <c r="AK341" s="4">
        <v>1268</v>
      </c>
      <c r="AL341" s="4">
        <v>22570</v>
      </c>
      <c r="AM341" s="4">
        <v>-2929</v>
      </c>
      <c r="AN341" s="4">
        <v>0</v>
      </c>
      <c r="AO341" s="4">
        <v>23496</v>
      </c>
      <c r="AP341" s="4">
        <v>120344</v>
      </c>
      <c r="AQ341" s="4">
        <v>32.417499999999997</v>
      </c>
      <c r="AR341" s="4">
        <v>69564</v>
      </c>
      <c r="AS341" s="4">
        <v>674089</v>
      </c>
      <c r="AT341" s="4">
        <v>480666</v>
      </c>
      <c r="AU341" s="4">
        <v>22.654499999999999</v>
      </c>
      <c r="AV341" s="4">
        <v>22947</v>
      </c>
      <c r="AW341" s="4">
        <v>6924</v>
      </c>
      <c r="AX341" s="4">
        <v>7512</v>
      </c>
      <c r="AY341" s="4">
        <v>70832</v>
      </c>
      <c r="AZ341" s="4">
        <v>69564</v>
      </c>
      <c r="BA341" s="4">
        <v>454983</v>
      </c>
      <c r="BB341" s="4">
        <v>104409</v>
      </c>
      <c r="BC341" s="4">
        <v>101291</v>
      </c>
      <c r="BD341" s="4">
        <v>68825</v>
      </c>
      <c r="BE341" s="4">
        <v>30784</v>
      </c>
      <c r="BF341" s="8">
        <v>1.1066211390715737</v>
      </c>
      <c r="BG341" s="8">
        <v>0.53144650307191033</v>
      </c>
      <c r="BH341" s="5">
        <v>15691</v>
      </c>
      <c r="BI341" s="4">
        <v>8.23</v>
      </c>
      <c r="BJ341" s="5">
        <v>17930.626929999999</v>
      </c>
      <c r="BK341" s="5">
        <v>17930.626929999999</v>
      </c>
      <c r="BL341" s="4">
        <v>2178.6909999999998</v>
      </c>
      <c r="BM341" s="5">
        <v>452383.33149999997</v>
      </c>
      <c r="BN341" s="5">
        <v>1</v>
      </c>
      <c r="BO341" s="4">
        <v>205.79</v>
      </c>
      <c r="BP341" s="4">
        <v>1</v>
      </c>
      <c r="BQ341" s="4" t="s">
        <v>72</v>
      </c>
      <c r="BR341" s="4">
        <v>1</v>
      </c>
      <c r="BS341" s="4">
        <v>480666</v>
      </c>
      <c r="BT341" s="4">
        <v>0.94115941526964664</v>
      </c>
      <c r="BU341" s="4">
        <v>1.0625192542046613</v>
      </c>
      <c r="BV341" s="4">
        <v>0</v>
      </c>
      <c r="BW341" s="4">
        <v>1</v>
      </c>
      <c r="BX341" s="4">
        <v>10.50781128307983</v>
      </c>
      <c r="BY341" s="4">
        <v>-1.1433438737769759</v>
      </c>
      <c r="BZ341" s="4">
        <v>-0.23232864303036749</v>
      </c>
      <c r="CA341" s="4">
        <v>-0.51871905040924082</v>
      </c>
      <c r="CB341" s="4">
        <v>0.28639040737887334</v>
      </c>
      <c r="CC341" s="4">
        <v>-4.3023255813953494</v>
      </c>
      <c r="CD341" s="4" t="s">
        <v>126</v>
      </c>
      <c r="CE341" s="4">
        <v>0.25314302758640161</v>
      </c>
      <c r="CF341" s="4">
        <v>13.421117428654687</v>
      </c>
      <c r="CG341" s="4">
        <v>0.66512407247410943</v>
      </c>
      <c r="CH341" s="4">
        <v>5.4237645177417228E-2</v>
      </c>
      <c r="CI341" s="4">
        <v>5.4283542831433253E-2</v>
      </c>
      <c r="CJ341" s="4">
        <v>83.348261573198485</v>
      </c>
      <c r="CK341" s="4">
        <v>-3.5945177139901752</v>
      </c>
      <c r="CL341" s="4">
        <v>-4.3023255813953494</v>
      </c>
      <c r="CM341" s="4">
        <v>21.468926553672318</v>
      </c>
      <c r="CN341" s="4">
        <v>41.035856573705189</v>
      </c>
      <c r="CO341" s="4">
        <v>19.608321937878493</v>
      </c>
      <c r="CP341" s="4">
        <v>31.613566730229458</v>
      </c>
      <c r="CQ341" s="4">
        <v>18736.742599999998</v>
      </c>
      <c r="CR341" s="4">
        <v>7.3203983450256568E-2</v>
      </c>
      <c r="CS341" s="4">
        <v>0.11478306277064304</v>
      </c>
      <c r="CT341" s="4">
        <v>9.693826395282068E-2</v>
      </c>
      <c r="CU341" s="4">
        <v>0.21539836567926454</v>
      </c>
      <c r="CV341" s="4">
        <v>1.1066211390715737</v>
      </c>
      <c r="CW341" s="4">
        <v>1.0678382231426413</v>
      </c>
      <c r="CX341" s="4">
        <v>0.79967378595532035</v>
      </c>
      <c r="CY341" s="4">
        <v>0.64354859667359665</v>
      </c>
      <c r="CZ341" s="4">
        <v>14.736220161193012</v>
      </c>
      <c r="DA341" s="4">
        <v>1</v>
      </c>
      <c r="DB341" s="4">
        <v>3.9627352195970773</v>
      </c>
      <c r="DC341" s="4">
        <v>-3.5945177139901731E-2</v>
      </c>
    </row>
    <row r="342" spans="1:107" s="4" customFormat="1">
      <c r="A342" s="4">
        <v>341</v>
      </c>
      <c r="B342" s="4" t="s">
        <v>113</v>
      </c>
      <c r="C342" s="6">
        <v>41274</v>
      </c>
      <c r="D342" s="7">
        <v>2012</v>
      </c>
      <c r="E342" s="4">
        <v>0.94489999999999996</v>
      </c>
      <c r="F342" s="4">
        <v>49740</v>
      </c>
      <c r="G342" s="4">
        <v>31019</v>
      </c>
      <c r="H342" s="4">
        <v>13083</v>
      </c>
      <c r="I342" s="4">
        <v>76550</v>
      </c>
      <c r="J342" s="4">
        <v>0</v>
      </c>
      <c r="K342" s="4">
        <v>671181</v>
      </c>
      <c r="L342" s="4">
        <v>37991</v>
      </c>
      <c r="M342" s="4">
        <v>14931</v>
      </c>
      <c r="N342" s="4">
        <v>746</v>
      </c>
      <c r="O342" s="4">
        <v>333072</v>
      </c>
      <c r="P342" s="4">
        <v>330705</v>
      </c>
      <c r="Q342" s="4">
        <v>32096</v>
      </c>
      <c r="R342" s="4">
        <v>630607</v>
      </c>
      <c r="S342" s="4">
        <v>184374</v>
      </c>
      <c r="T342" s="4" t="e">
        <v>#N/A</v>
      </c>
      <c r="U342" s="4">
        <v>14384</v>
      </c>
      <c r="V342" s="4">
        <v>554057</v>
      </c>
      <c r="W342" s="4">
        <v>-14384</v>
      </c>
      <c r="X342" s="4">
        <v>12195</v>
      </c>
      <c r="Y342" s="4">
        <v>4595</v>
      </c>
      <c r="Z342" s="4">
        <v>1213</v>
      </c>
      <c r="AA342" s="4">
        <v>-2189</v>
      </c>
      <c r="AB342" s="4" t="e">
        <v>#N/A</v>
      </c>
      <c r="AC342" s="4">
        <v>1</v>
      </c>
      <c r="AD342" s="4">
        <v>19219</v>
      </c>
      <c r="AE342" s="4">
        <v>23.733899999999998</v>
      </c>
      <c r="AF342" s="4">
        <v>474867.41930000001</v>
      </c>
      <c r="AG342" s="4">
        <v>13407</v>
      </c>
      <c r="AH342" s="4">
        <v>4710</v>
      </c>
      <c r="AI342" s="4">
        <v>1171</v>
      </c>
      <c r="AJ342" s="4">
        <v>19219</v>
      </c>
      <c r="AK342" s="4">
        <v>1044</v>
      </c>
      <c r="AL342" s="4">
        <v>16279</v>
      </c>
      <c r="AM342" s="4">
        <v>-3699</v>
      </c>
      <c r="AN342" s="4">
        <v>0</v>
      </c>
      <c r="AO342" s="4">
        <v>19845</v>
      </c>
      <c r="AP342" s="4">
        <v>109709</v>
      </c>
      <c r="AQ342" s="4">
        <v>34.968000000000004</v>
      </c>
      <c r="AR342" s="4">
        <v>72429</v>
      </c>
      <c r="AS342" s="4">
        <v>630607</v>
      </c>
      <c r="AT342" s="4">
        <v>429208</v>
      </c>
      <c r="AU342" s="4">
        <v>22.9527</v>
      </c>
      <c r="AV342" s="4">
        <v>23370</v>
      </c>
      <c r="AW342" s="4">
        <v>6978</v>
      </c>
      <c r="AX342" s="4">
        <v>4975</v>
      </c>
      <c r="AY342" s="4">
        <v>73473</v>
      </c>
      <c r="AZ342" s="4">
        <v>72429</v>
      </c>
      <c r="BA342" s="4">
        <v>444099</v>
      </c>
      <c r="BB342" s="4">
        <v>101675</v>
      </c>
      <c r="BC342" s="4">
        <v>101818</v>
      </c>
      <c r="BD342" s="4">
        <v>63782</v>
      </c>
      <c r="BE342" s="4">
        <v>23814</v>
      </c>
      <c r="BF342" s="8">
        <v>1.0157282821685174</v>
      </c>
      <c r="BG342" s="8">
        <v>0.36595689092096667</v>
      </c>
      <c r="BH342" s="5">
        <v>14451</v>
      </c>
      <c r="BI342" s="4">
        <v>8.6</v>
      </c>
      <c r="BJ342" s="5">
        <v>18736.742599999998</v>
      </c>
      <c r="BK342" s="5">
        <v>18736.742599999998</v>
      </c>
      <c r="BL342" s="4">
        <v>2178.6909999999998</v>
      </c>
      <c r="BM342" s="5">
        <v>474867.41930000001</v>
      </c>
      <c r="BN342" s="5">
        <v>1</v>
      </c>
      <c r="BO342" s="4">
        <v>216.98</v>
      </c>
      <c r="BP342" s="4">
        <v>1</v>
      </c>
      <c r="BQ342" s="4" t="s">
        <v>72</v>
      </c>
      <c r="BR342" s="4">
        <v>1</v>
      </c>
      <c r="BS342" s="4">
        <v>429208</v>
      </c>
      <c r="BT342" s="4">
        <v>1.1063806343311402</v>
      </c>
      <c r="BU342" s="4">
        <v>0.90384806907303439</v>
      </c>
      <c r="BV342" s="4">
        <v>1</v>
      </c>
      <c r="BW342" s="4">
        <v>0</v>
      </c>
      <c r="BX342" s="4">
        <v>11.651155156856806</v>
      </c>
      <c r="BY342" s="4">
        <v>1.8668688213769027</v>
      </c>
      <c r="BZ342" s="4">
        <v>0.24512076076767286</v>
      </c>
      <c r="CA342" s="4" t="e">
        <v>#N/A</v>
      </c>
      <c r="CB342" s="4" t="e">
        <v>#N/A</v>
      </c>
      <c r="CC342" s="4">
        <v>21.468926553672318</v>
      </c>
      <c r="CD342" s="4" t="s">
        <v>126</v>
      </c>
      <c r="CE342" s="4">
        <v>0.25501534713432145</v>
      </c>
      <c r="CF342" s="4">
        <v>13.354438126570656</v>
      </c>
      <c r="CG342" s="4">
        <v>0.74964656779896188</v>
      </c>
      <c r="CH342" s="4">
        <v>5.0896992897319568E-2</v>
      </c>
      <c r="CI342" s="4">
        <v>6.512858433617133E-2</v>
      </c>
      <c r="CJ342" s="4" t="e">
        <v>#N/A</v>
      </c>
      <c r="CK342" s="4">
        <v>19.608321937878493</v>
      </c>
      <c r="CL342" s="4">
        <v>21.468926553672318</v>
      </c>
      <c r="CM342" s="4">
        <v>41.035856573705189</v>
      </c>
      <c r="CN342" s="4" t="e">
        <v>#DIV/0!</v>
      </c>
      <c r="CO342" s="4">
        <v>31.613566730229458</v>
      </c>
      <c r="CP342" s="4" t="e">
        <v>#DIV/0!</v>
      </c>
      <c r="CQ342" s="4">
        <v>15425.132279999998</v>
      </c>
      <c r="CR342" s="4">
        <v>0.11114212179693533</v>
      </c>
      <c r="CS342" s="4">
        <v>9.9623061589865003E-2</v>
      </c>
      <c r="CT342" s="4">
        <v>-0.34720726402913227</v>
      </c>
      <c r="CU342" s="4">
        <v>0.23733938019652306</v>
      </c>
      <c r="CV342" s="4">
        <v>1.0157282821685174</v>
      </c>
      <c r="CW342" s="4">
        <v>1.0643411823845914</v>
      </c>
      <c r="CX342" s="4">
        <v>0.77601535852081038</v>
      </c>
      <c r="CY342" s="4">
        <v>2.3937179810195683</v>
      </c>
      <c r="CZ342" s="4">
        <v>17.118273657527354</v>
      </c>
      <c r="DA342" s="4">
        <v>1</v>
      </c>
      <c r="DB342" s="4">
        <v>3.4202599064944081</v>
      </c>
      <c r="DC342" s="4">
        <v>0.19608321937878492</v>
      </c>
    </row>
    <row r="343" spans="1:107" s="4" customFormat="1">
      <c r="A343" s="4">
        <v>342</v>
      </c>
      <c r="B343" s="4" t="s">
        <v>113</v>
      </c>
      <c r="C343" s="6">
        <v>40908</v>
      </c>
      <c r="D343" s="7">
        <v>2011</v>
      </c>
      <c r="E343" s="4">
        <v>0.81420000000000003</v>
      </c>
      <c r="F343" s="4">
        <v>70428</v>
      </c>
      <c r="G343" s="4">
        <v>15741</v>
      </c>
      <c r="H343" s="4">
        <v>17044</v>
      </c>
      <c r="I343" s="4">
        <v>97061</v>
      </c>
      <c r="J343" s="4">
        <v>0</v>
      </c>
      <c r="K343" s="4">
        <v>628599</v>
      </c>
      <c r="L343" s="4">
        <v>61776</v>
      </c>
      <c r="M343" s="4">
        <v>9391</v>
      </c>
      <c r="N343" s="4">
        <v>148</v>
      </c>
      <c r="O343" s="4">
        <v>291029</v>
      </c>
      <c r="P343" s="4">
        <v>289907</v>
      </c>
      <c r="Q343" s="4">
        <v>40722</v>
      </c>
      <c r="R343" s="4">
        <v>627823</v>
      </c>
      <c r="S343" s="4">
        <v>224412</v>
      </c>
      <c r="T343" s="4" t="e">
        <v>#N/A</v>
      </c>
      <c r="U343" s="4">
        <v>10870</v>
      </c>
      <c r="V343" s="4">
        <v>530762</v>
      </c>
      <c r="W343" s="4">
        <v>-10870</v>
      </c>
      <c r="X343" s="4">
        <v>12979</v>
      </c>
      <c r="Y343" s="4">
        <v>1776</v>
      </c>
      <c r="Z343" s="4">
        <v>226</v>
      </c>
      <c r="AA343" s="4">
        <v>2109</v>
      </c>
      <c r="AB343" s="4" t="e">
        <v>#N/A</v>
      </c>
      <c r="AC343" s="4">
        <v>8</v>
      </c>
      <c r="AD343" s="4">
        <v>25548</v>
      </c>
      <c r="AE343" s="4">
        <v>21.623699999999999</v>
      </c>
      <c r="AF343" s="4">
        <v>346607.93810000003</v>
      </c>
      <c r="AG343" s="4">
        <v>16336</v>
      </c>
      <c r="AH343" s="4">
        <v>4669</v>
      </c>
      <c r="AI343" s="4">
        <v>402</v>
      </c>
      <c r="AJ343" s="4">
        <v>25548</v>
      </c>
      <c r="AK343" s="4" t="e">
        <v>#N/A</v>
      </c>
      <c r="AL343" s="4">
        <v>14252</v>
      </c>
      <c r="AM343" s="4">
        <v>-1031</v>
      </c>
      <c r="AN343" s="4">
        <v>0</v>
      </c>
      <c r="AO343" s="4">
        <v>21592</v>
      </c>
      <c r="AP343" s="4">
        <v>168061</v>
      </c>
      <c r="AQ343" s="4">
        <v>29.273599999999998</v>
      </c>
      <c r="AR343" s="4">
        <v>61428</v>
      </c>
      <c r="AS343" s="4">
        <v>627823</v>
      </c>
      <c r="AT343" s="4">
        <v>389011</v>
      </c>
      <c r="AU343" s="4">
        <v>25.533999999999999</v>
      </c>
      <c r="AV343" s="4">
        <v>21936</v>
      </c>
      <c r="AW343" s="4">
        <v>1050</v>
      </c>
      <c r="AX343" s="4">
        <v>2545</v>
      </c>
      <c r="AY343" s="4">
        <v>61428</v>
      </c>
      <c r="AZ343" s="4">
        <v>61428</v>
      </c>
      <c r="BA343" s="4">
        <v>615867</v>
      </c>
      <c r="BB343" s="4">
        <v>90644</v>
      </c>
      <c r="BC343" s="4">
        <v>85909</v>
      </c>
      <c r="BD343" s="4">
        <v>58539</v>
      </c>
      <c r="BE343" s="4">
        <v>27324</v>
      </c>
      <c r="BF343" s="8">
        <v>0.99796004574442876</v>
      </c>
      <c r="BG343" s="8">
        <v>0.2723544987173015</v>
      </c>
      <c r="BH343" s="5">
        <v>16336</v>
      </c>
      <c r="BI343" s="4">
        <v>7.08</v>
      </c>
      <c r="BJ343" s="5">
        <v>15425.132279999998</v>
      </c>
      <c r="BK343" s="5">
        <v>15425.132279999998</v>
      </c>
      <c r="BL343" s="4">
        <v>2178.6909999999998</v>
      </c>
      <c r="BM343" s="5">
        <v>346607.93810000003</v>
      </c>
      <c r="BN343" s="5">
        <v>1</v>
      </c>
      <c r="BO343" s="4">
        <v>154.51</v>
      </c>
      <c r="BP343" s="4">
        <v>1</v>
      </c>
      <c r="BQ343" s="4" t="s">
        <v>72</v>
      </c>
      <c r="BR343" s="4">
        <v>1</v>
      </c>
      <c r="BS343" s="4">
        <v>389011</v>
      </c>
      <c r="BT343" s="4">
        <v>0.89099778181079725</v>
      </c>
      <c r="BU343" s="4">
        <v>1.1223372497826816</v>
      </c>
      <c r="BV343" s="4">
        <v>1</v>
      </c>
      <c r="BW343" s="4">
        <v>0</v>
      </c>
      <c r="BX343" s="4">
        <v>9.7842863354799032</v>
      </c>
      <c r="BY343" s="4">
        <v>1.5553145294010466</v>
      </c>
      <c r="BZ343" s="4">
        <v>0.93299163771516136</v>
      </c>
      <c r="CA343" s="4" t="e">
        <v>#N/A</v>
      </c>
      <c r="CB343" s="4" t="e">
        <v>#N/A</v>
      </c>
      <c r="CC343" s="4">
        <v>41.035856573705189</v>
      </c>
      <c r="CD343" s="4" t="s">
        <v>126</v>
      </c>
      <c r="CE343" s="4">
        <v>0.25110914045712052</v>
      </c>
      <c r="CF343" s="4">
        <v>13.350013558590209</v>
      </c>
      <c r="CG343" s="4">
        <v>0.53618543189720658</v>
      </c>
      <c r="CH343" s="4">
        <v>6.4862230278279073E-2</v>
      </c>
      <c r="CI343" s="4" t="e">
        <v>#N/A</v>
      </c>
      <c r="CJ343" s="4" t="e">
        <v>#N/A</v>
      </c>
      <c r="CK343" s="4">
        <v>31.613566730229458</v>
      </c>
      <c r="CL343" s="4">
        <v>41.035856573705189</v>
      </c>
      <c r="CM343" s="4" t="e">
        <v>#DIV/0!</v>
      </c>
      <c r="CN343" s="4" t="e">
        <v>#DIV/0!</v>
      </c>
      <c r="CO343" s="4" t="e">
        <v>#DIV/0!</v>
      </c>
      <c r="CP343" s="4" t="e">
        <v>#DIV/0!</v>
      </c>
      <c r="CQ343" s="4">
        <v>10937.028819999998</v>
      </c>
      <c r="CR343" s="4">
        <v>0.16325938998730533</v>
      </c>
      <c r="CS343" s="4">
        <v>0.13932589280736768</v>
      </c>
      <c r="CT343" s="4">
        <v>0.29474892528620522</v>
      </c>
      <c r="CU343" s="4">
        <v>0.21623749536865505</v>
      </c>
      <c r="CV343" s="4">
        <v>0.99796004574442876</v>
      </c>
      <c r="CW343" s="4">
        <v>1.0012360171577022</v>
      </c>
      <c r="CX343" s="4">
        <v>0.74812537434674087</v>
      </c>
      <c r="CY343" s="4">
        <v>3.1274337578685403</v>
      </c>
      <c r="CZ343" s="4">
        <v>15.790813113253868</v>
      </c>
      <c r="DA343" s="4">
        <v>0</v>
      </c>
      <c r="DB343" s="4">
        <v>2.7976355988093329</v>
      </c>
      <c r="DC343" s="4">
        <v>0.3161356673022947</v>
      </c>
    </row>
    <row r="344" spans="1:107" s="4" customFormat="1">
      <c r="A344" s="4">
        <v>343</v>
      </c>
      <c r="B344" s="4" t="s">
        <v>113</v>
      </c>
      <c r="C344" s="6">
        <v>40543</v>
      </c>
      <c r="D344" s="7">
        <v>2010</v>
      </c>
      <c r="E344" s="4">
        <v>0.87729999999999997</v>
      </c>
      <c r="F344" s="4">
        <v>60325</v>
      </c>
      <c r="G344" s="4">
        <v>14890</v>
      </c>
      <c r="H344" s="4">
        <v>8080</v>
      </c>
      <c r="I344" s="4">
        <v>80836</v>
      </c>
      <c r="J344" s="4">
        <v>0</v>
      </c>
      <c r="K344" s="4">
        <v>589140</v>
      </c>
      <c r="L344" s="4">
        <v>75021</v>
      </c>
      <c r="M344" s="4">
        <v>9196</v>
      </c>
      <c r="N344" s="4">
        <v>148</v>
      </c>
      <c r="O344" s="4">
        <v>241005</v>
      </c>
      <c r="P344" s="4">
        <v>239663</v>
      </c>
      <c r="Q344" s="4">
        <v>34367</v>
      </c>
      <c r="R344" s="4">
        <v>567179</v>
      </c>
      <c r="S344" s="4">
        <v>216633</v>
      </c>
      <c r="T344" s="4" t="e">
        <v>#N/A</v>
      </c>
      <c r="U344" s="4">
        <v>18234</v>
      </c>
      <c r="V344" s="4">
        <v>486343</v>
      </c>
      <c r="W344" s="4">
        <v>-18234</v>
      </c>
      <c r="X344" s="4">
        <v>12516</v>
      </c>
      <c r="Y344" s="4">
        <v>2397</v>
      </c>
      <c r="Z344" s="4">
        <v>167</v>
      </c>
      <c r="AA344" s="4">
        <v>-5718</v>
      </c>
      <c r="AB344" s="4" t="e">
        <v>#N/A</v>
      </c>
      <c r="AC344" s="4">
        <v>1</v>
      </c>
      <c r="AD344" s="4">
        <v>19744</v>
      </c>
      <c r="AE344" s="4">
        <v>13.0802</v>
      </c>
      <c r="AF344" s="4">
        <v>318698.87180000002</v>
      </c>
      <c r="AG344" s="4">
        <v>16303</v>
      </c>
      <c r="AH344" s="4">
        <v>2491</v>
      </c>
      <c r="AI344" s="4">
        <v>139</v>
      </c>
      <c r="AJ344" s="4">
        <v>19744</v>
      </c>
      <c r="AK344" s="4" t="e">
        <v>#N/A</v>
      </c>
      <c r="AL344" s="4">
        <v>11939</v>
      </c>
      <c r="AM344" s="4">
        <v>-4501</v>
      </c>
      <c r="AN344" s="4">
        <v>0</v>
      </c>
      <c r="AO344" s="4">
        <v>19044</v>
      </c>
      <c r="AP344" s="4">
        <v>129802</v>
      </c>
      <c r="AQ344" s="4">
        <v>21.790099999999999</v>
      </c>
      <c r="AR344" s="4">
        <v>46673</v>
      </c>
      <c r="AS344" s="4">
        <v>567179</v>
      </c>
      <c r="AT344" s="4">
        <v>338459</v>
      </c>
      <c r="AU344" s="4">
        <v>21.439399999999999</v>
      </c>
      <c r="AV344" s="4">
        <v>13822</v>
      </c>
      <c r="AW344" s="4">
        <v>483</v>
      </c>
      <c r="AX344" s="4">
        <v>3975</v>
      </c>
      <c r="AY344" s="4">
        <v>46673</v>
      </c>
      <c r="AZ344" s="4">
        <v>46673</v>
      </c>
      <c r="BA344" s="4">
        <v>468032</v>
      </c>
      <c r="BB344" s="4">
        <v>64097</v>
      </c>
      <c r="BC344" s="4">
        <v>64470</v>
      </c>
      <c r="BD344" s="4">
        <v>51721</v>
      </c>
      <c r="BE344" s="4">
        <v>22141</v>
      </c>
      <c r="BF344" s="8">
        <v>0.95998070166757388</v>
      </c>
      <c r="BG344" s="8">
        <v>0.21371666089366123</v>
      </c>
      <c r="BH344" s="5">
        <v>16303</v>
      </c>
      <c r="BI344" s="4">
        <v>5.0199999999999996</v>
      </c>
      <c r="BJ344" s="5">
        <v>10937.028819999998</v>
      </c>
      <c r="BK344" s="5">
        <v>10937.028819999998</v>
      </c>
      <c r="BL344" s="4">
        <v>2178.6909999999998</v>
      </c>
      <c r="BM344" s="5">
        <v>318698.87180000002</v>
      </c>
      <c r="BN344" s="5">
        <v>1</v>
      </c>
      <c r="BO344" s="4">
        <v>148.28</v>
      </c>
      <c r="BP344" s="4">
        <v>1</v>
      </c>
      <c r="BQ344" s="4" t="s">
        <v>72</v>
      </c>
      <c r="BR344" s="4">
        <v>1</v>
      </c>
      <c r="BS344" s="4">
        <v>338459</v>
      </c>
      <c r="BT344" s="4">
        <v>0.94161736517569339</v>
      </c>
      <c r="BU344" s="4">
        <v>1.062002504396691</v>
      </c>
      <c r="BV344" s="4" t="e">
        <v>#N/A</v>
      </c>
      <c r="BW344" s="4" t="e">
        <v>#N/A</v>
      </c>
      <c r="BX344" s="4">
        <v>8.2289718060788566</v>
      </c>
      <c r="BY344" s="4">
        <v>-4.9783405020056719</v>
      </c>
      <c r="BZ344" s="4">
        <v>0.75961315900032444</v>
      </c>
      <c r="CA344" s="4" t="e">
        <v>#N/A</v>
      </c>
      <c r="CB344" s="4" t="e">
        <v>#N/A</v>
      </c>
      <c r="CC344" s="4">
        <v>179.79368487081732</v>
      </c>
      <c r="CD344" s="4" t="e">
        <v>#N/A</v>
      </c>
      <c r="CE344" s="4">
        <v>0.23433310093630144</v>
      </c>
      <c r="CF344" s="4">
        <v>13.248430229537217</v>
      </c>
      <c r="CG344" s="4">
        <v>0.56958438425964286</v>
      </c>
      <c r="CH344" s="4">
        <v>6.0592863981212282E-2</v>
      </c>
      <c r="CI344" s="4" t="e">
        <v>#N/A</v>
      </c>
      <c r="CJ344" s="4" t="e">
        <v>#N/A</v>
      </c>
      <c r="CK344" s="4" t="e">
        <v>#DIV/0!</v>
      </c>
      <c r="CL344" s="4" t="e">
        <v>#DIV/0!</v>
      </c>
      <c r="CM344" s="4" t="e">
        <v>#DIV/0!</v>
      </c>
      <c r="CN344" s="4" t="e">
        <v>#DIV/0!</v>
      </c>
      <c r="CO344" s="4" t="e">
        <v>#DIV/0!</v>
      </c>
      <c r="CP344" s="4" t="e">
        <v>#DIV/0!</v>
      </c>
      <c r="CQ344" s="4" t="e">
        <v>#DIV/0!</v>
      </c>
      <c r="CR344" s="4">
        <v>0.19286327596755168</v>
      </c>
      <c r="CS344" s="4">
        <v>0.12060566417303885</v>
      </c>
      <c r="CT344" s="4" t="e">
        <v>#N/A</v>
      </c>
      <c r="CU344" s="4">
        <v>0.13080235244696492</v>
      </c>
      <c r="CV344" s="4">
        <v>0.95998070166757388</v>
      </c>
      <c r="CW344" s="4">
        <v>1.0387196987194518</v>
      </c>
      <c r="CX344" s="4">
        <v>0.71206556776448549</v>
      </c>
      <c r="CY344" s="4">
        <v>4.575583758637821</v>
      </c>
      <c r="CZ344" s="4">
        <v>13.789853423900681</v>
      </c>
      <c r="DA344" s="4">
        <v>1</v>
      </c>
      <c r="DB344" s="4">
        <v>2.6181560519403786</v>
      </c>
      <c r="DC344" s="4">
        <v>-0.76476725198072693</v>
      </c>
    </row>
    <row r="345" spans="1:107" s="4" customFormat="1">
      <c r="A345" s="4">
        <v>344</v>
      </c>
      <c r="B345" s="4" t="s">
        <v>115</v>
      </c>
      <c r="C345" s="6">
        <v>44561</v>
      </c>
      <c r="D345" s="7">
        <v>2021</v>
      </c>
      <c r="E345" s="4">
        <v>1.2773000000000001</v>
      </c>
      <c r="F345" s="4">
        <v>52969</v>
      </c>
      <c r="G345" s="4" t="e">
        <v>#N/A</v>
      </c>
      <c r="H345" s="4">
        <v>325065</v>
      </c>
      <c r="I345" s="4" t="e">
        <v>#N/A</v>
      </c>
      <c r="J345" s="4">
        <v>15069</v>
      </c>
      <c r="K345" s="4" t="e">
        <v>#N/A</v>
      </c>
      <c r="L345" s="4">
        <v>86195</v>
      </c>
      <c r="M345" s="4">
        <v>8136</v>
      </c>
      <c r="N345" s="4">
        <v>0</v>
      </c>
      <c r="O345" s="4">
        <v>159491</v>
      </c>
      <c r="P345" s="4">
        <v>148538</v>
      </c>
      <c r="Q345" s="4">
        <v>5829</v>
      </c>
      <c r="R345" s="4">
        <v>1317745</v>
      </c>
      <c r="S345" s="4">
        <v>1141654</v>
      </c>
      <c r="T345" s="4">
        <v>0</v>
      </c>
      <c r="U345" s="4">
        <v>2022</v>
      </c>
      <c r="V345" s="4" t="e">
        <v>#N/A</v>
      </c>
      <c r="W345" s="4">
        <v>-2022</v>
      </c>
      <c r="X345" s="4">
        <v>23172</v>
      </c>
      <c r="Y345" s="4">
        <v>1987</v>
      </c>
      <c r="Z345" s="4">
        <v>0</v>
      </c>
      <c r="AA345" s="4">
        <v>21150</v>
      </c>
      <c r="AB345" s="4" t="e">
        <v>#N/A</v>
      </c>
      <c r="AC345" s="4">
        <v>0</v>
      </c>
      <c r="AD345" s="4" t="e">
        <v>#N/A</v>
      </c>
      <c r="AE345" s="4">
        <v>24.3294</v>
      </c>
      <c r="AF345" s="4" t="e">
        <v>#N/A</v>
      </c>
      <c r="AG345" s="4">
        <v>16629</v>
      </c>
      <c r="AH345" s="4">
        <v>5333</v>
      </c>
      <c r="AI345" s="4" t="e">
        <v>#N/A</v>
      </c>
      <c r="AJ345" s="4">
        <v>21920</v>
      </c>
      <c r="AK345" s="4">
        <v>0</v>
      </c>
      <c r="AL345" s="4">
        <v>325</v>
      </c>
      <c r="AM345" s="4">
        <v>-5880</v>
      </c>
      <c r="AN345" s="4">
        <v>0</v>
      </c>
      <c r="AO345" s="4">
        <v>21920</v>
      </c>
      <c r="AP345" s="4">
        <v>83863</v>
      </c>
      <c r="AQ345" s="4" t="e">
        <v>#N/A</v>
      </c>
      <c r="AR345" s="4">
        <v>63471</v>
      </c>
      <c r="AS345" s="4">
        <v>1302676</v>
      </c>
      <c r="AT345" s="4">
        <v>175766</v>
      </c>
      <c r="AU345" s="4">
        <v>21.804600000000001</v>
      </c>
      <c r="AV345" s="4">
        <v>17670</v>
      </c>
      <c r="AW345" s="4">
        <v>31254</v>
      </c>
      <c r="AX345" s="4">
        <v>-103</v>
      </c>
      <c r="AY345" s="4">
        <v>63471</v>
      </c>
      <c r="AZ345" s="4">
        <v>63471</v>
      </c>
      <c r="BA345" s="4">
        <v>275611</v>
      </c>
      <c r="BB345" s="4">
        <v>81038</v>
      </c>
      <c r="BC345" s="4">
        <v>81038</v>
      </c>
      <c r="BD345" s="4" t="e">
        <v>#N/A</v>
      </c>
      <c r="BE345" s="4">
        <v>23907</v>
      </c>
      <c r="BF345" s="8" t="e">
        <v>#N/A</v>
      </c>
      <c r="BG345" s="8" t="e">
        <v>#N/A</v>
      </c>
      <c r="BH345" s="5">
        <v>16629</v>
      </c>
      <c r="BI345" s="4">
        <v>0</v>
      </c>
      <c r="BJ345" s="5">
        <v>0</v>
      </c>
      <c r="BK345" s="5">
        <v>3489.8305500000006</v>
      </c>
      <c r="BL345" s="4">
        <v>199.30500000000001</v>
      </c>
      <c r="BM345" s="5">
        <v>1218311.5651355251</v>
      </c>
      <c r="BN345" s="5">
        <v>1</v>
      </c>
      <c r="BO345" s="4">
        <v>6112.7998049999997</v>
      </c>
      <c r="BP345" s="4">
        <v>0</v>
      </c>
      <c r="BQ345" s="4" t="s">
        <v>68</v>
      </c>
      <c r="BR345" s="4">
        <v>0</v>
      </c>
      <c r="BS345" s="4">
        <v>175766</v>
      </c>
      <c r="BT345" s="4" t="e">
        <v>#N/A</v>
      </c>
      <c r="BU345" s="4" t="e">
        <v>#N/A</v>
      </c>
      <c r="BV345" s="4">
        <v>0</v>
      </c>
      <c r="BW345" s="4">
        <v>1</v>
      </c>
      <c r="BX345" s="4">
        <v>4.8166375133276924</v>
      </c>
      <c r="BY345" s="4">
        <v>-0.32816740792161259</v>
      </c>
      <c r="BZ345" s="4" t="e">
        <v>#N/A</v>
      </c>
      <c r="CA345" s="4">
        <v>-0.64332631847673571</v>
      </c>
      <c r="CB345" s="4" t="e">
        <v>#N/A</v>
      </c>
      <c r="CC345" s="4">
        <v>-70.860376102512902</v>
      </c>
      <c r="CD345" s="4" t="s">
        <v>127</v>
      </c>
      <c r="CE345" s="4">
        <v>5.4983071796568521E-2</v>
      </c>
      <c r="CF345" s="4">
        <v>14.091432500363831</v>
      </c>
      <c r="CG345" s="4">
        <v>0.92454273409159216</v>
      </c>
      <c r="CH345" s="4">
        <v>4.4234658450610703E-3</v>
      </c>
      <c r="CI345" s="4">
        <v>0.12784741511046416</v>
      </c>
      <c r="CJ345" s="4">
        <v>63.684922223723042</v>
      </c>
      <c r="CK345" s="4">
        <v>43.57031373702187</v>
      </c>
      <c r="CL345" s="4">
        <v>-70.860376102512902</v>
      </c>
      <c r="CM345" s="4" t="e">
        <v>#N/A</v>
      </c>
      <c r="CN345" s="4" t="e">
        <v>#N/A</v>
      </c>
      <c r="CO345" s="4">
        <v>22.38801838214939</v>
      </c>
      <c r="CP345" s="4">
        <v>33.350561134081502</v>
      </c>
      <c r="CQ345" s="4">
        <v>11976.237450000001</v>
      </c>
      <c r="CR345" s="4">
        <v>6.9834452037382047E-2</v>
      </c>
      <c r="CS345" s="4">
        <v>0.28687947971724426</v>
      </c>
      <c r="CT345" s="4">
        <v>0.60592481951705257</v>
      </c>
      <c r="CU345" s="4">
        <v>0.24329379562043796</v>
      </c>
      <c r="CV345" s="4" t="e">
        <v>#N/A</v>
      </c>
      <c r="CW345" s="4" t="e">
        <v>#N/A</v>
      </c>
      <c r="CX345" s="4">
        <v>0.90740530022871313</v>
      </c>
      <c r="CY345" s="4">
        <v>-9.7478144476513151</v>
      </c>
      <c r="CZ345" s="4">
        <v>36.111079503430702</v>
      </c>
      <c r="DA345" s="4">
        <v>0</v>
      </c>
      <c r="DB345" s="4">
        <v>1.1542420032689413</v>
      </c>
      <c r="DC345" s="4">
        <v>0.43570313737021871</v>
      </c>
    </row>
    <row r="346" spans="1:107" s="4" customFormat="1">
      <c r="A346" s="4">
        <v>345</v>
      </c>
      <c r="B346" s="4" t="s">
        <v>115</v>
      </c>
      <c r="C346" s="6">
        <v>44196</v>
      </c>
      <c r="D346" s="7">
        <v>2020</v>
      </c>
      <c r="E346" s="4">
        <v>1.0662</v>
      </c>
      <c r="F346" s="4">
        <v>31070</v>
      </c>
      <c r="G346" s="4" t="e">
        <v>#N/A</v>
      </c>
      <c r="H346" s="4">
        <v>141730</v>
      </c>
      <c r="I346" s="4" t="e">
        <v>#N/A</v>
      </c>
      <c r="J346" s="4">
        <v>7082</v>
      </c>
      <c r="K346" s="4" t="e">
        <v>#N/A</v>
      </c>
      <c r="L346" s="4">
        <v>46005</v>
      </c>
      <c r="M346" s="4">
        <v>4265</v>
      </c>
      <c r="N346" s="4">
        <v>0</v>
      </c>
      <c r="O346" s="4">
        <v>99540</v>
      </c>
      <c r="P346" s="4">
        <v>99699</v>
      </c>
      <c r="Q346" s="4">
        <v>4795</v>
      </c>
      <c r="R346" s="4">
        <v>859294</v>
      </c>
      <c r="S346" s="4">
        <v>732278</v>
      </c>
      <c r="T346" s="4">
        <v>0</v>
      </c>
      <c r="U346" s="4">
        <v>958</v>
      </c>
      <c r="V346" s="4" t="e">
        <v>#N/A</v>
      </c>
      <c r="W346" s="4">
        <v>-958</v>
      </c>
      <c r="X346" s="4">
        <v>-7573</v>
      </c>
      <c r="Y346" s="4">
        <v>1157</v>
      </c>
      <c r="Z346" s="4">
        <v>0</v>
      </c>
      <c r="AA346" s="4">
        <v>-8531</v>
      </c>
      <c r="AB346" s="4" t="e">
        <v>#N/A</v>
      </c>
      <c r="AC346" s="4">
        <v>0</v>
      </c>
      <c r="AD346" s="4" t="e">
        <v>#N/A</v>
      </c>
      <c r="AE346" s="4">
        <v>20.768999999999998</v>
      </c>
      <c r="AF346" s="4" t="e">
        <v>#N/A</v>
      </c>
      <c r="AG346" s="4">
        <v>12332</v>
      </c>
      <c r="AH346" s="4">
        <v>3230</v>
      </c>
      <c r="AI346" s="4" t="e">
        <v>#N/A</v>
      </c>
      <c r="AJ346" s="4">
        <v>15552</v>
      </c>
      <c r="AK346" s="4">
        <v>0</v>
      </c>
      <c r="AL346" s="4">
        <v>89</v>
      </c>
      <c r="AM346" s="4">
        <v>-1945</v>
      </c>
      <c r="AN346" s="4">
        <v>0</v>
      </c>
      <c r="AO346" s="4">
        <v>15552</v>
      </c>
      <c r="AP346" s="4">
        <v>52221</v>
      </c>
      <c r="AQ346" s="4" t="e">
        <v>#N/A</v>
      </c>
      <c r="AR346" s="4">
        <v>44209</v>
      </c>
      <c r="AS346" s="4">
        <v>852212</v>
      </c>
      <c r="AT346" s="4">
        <v>126927</v>
      </c>
      <c r="AU346" s="4">
        <v>21.3977</v>
      </c>
      <c r="AV346" s="4">
        <v>12036</v>
      </c>
      <c r="AW346" s="4">
        <v>23465</v>
      </c>
      <c r="AX346" s="4">
        <v>4</v>
      </c>
      <c r="AY346" s="4">
        <v>44209</v>
      </c>
      <c r="AZ346" s="4">
        <v>44209</v>
      </c>
      <c r="BA346" s="4">
        <v>197889</v>
      </c>
      <c r="BB346" s="4">
        <v>56249</v>
      </c>
      <c r="BC346" s="4">
        <v>56249</v>
      </c>
      <c r="BD346" s="4" t="e">
        <v>#N/A</v>
      </c>
      <c r="BE346" s="4">
        <v>16709</v>
      </c>
      <c r="BF346" s="8" t="e">
        <v>#N/A</v>
      </c>
      <c r="BG346" s="8" t="e">
        <v>#N/A</v>
      </c>
      <c r="BH346" s="5">
        <v>12332</v>
      </c>
      <c r="BI346" s="4">
        <v>34.01</v>
      </c>
      <c r="BJ346" s="5">
        <v>6778.3630499999999</v>
      </c>
      <c r="BK346" s="5">
        <v>11976.237450000001</v>
      </c>
      <c r="BL346" s="4">
        <v>199.30500000000001</v>
      </c>
      <c r="BM346" s="5">
        <v>472352.85000000003</v>
      </c>
      <c r="BN346" s="5">
        <v>1</v>
      </c>
      <c r="BO346" s="4">
        <v>2370</v>
      </c>
      <c r="BP346" s="4">
        <v>0</v>
      </c>
      <c r="BQ346" s="4" t="s">
        <v>68</v>
      </c>
      <c r="BR346" s="4">
        <v>1</v>
      </c>
      <c r="BS346" s="4">
        <v>126927</v>
      </c>
      <c r="BT346" s="4" t="e">
        <v>#N/A</v>
      </c>
      <c r="BU346" s="4" t="e">
        <v>#N/A</v>
      </c>
      <c r="BV346" s="4" t="e">
        <v>#N/A</v>
      </c>
      <c r="BW346" s="4" t="e">
        <v>#N/A</v>
      </c>
      <c r="BX346" s="4">
        <v>5.144804921249305</v>
      </c>
      <c r="BY346" s="4">
        <v>-1.0828576795006626</v>
      </c>
      <c r="BZ346" s="4" t="e">
        <v>#N/A</v>
      </c>
      <c r="CA346" s="4">
        <v>-1.70088593968926E-2</v>
      </c>
      <c r="CB346" s="4" t="e">
        <v>#N/A</v>
      </c>
      <c r="CC346" s="4" t="e">
        <v>#N/A</v>
      </c>
      <c r="CD346" s="4" t="s">
        <v>126</v>
      </c>
      <c r="CE346" s="4">
        <v>0.27090043769368227</v>
      </c>
      <c r="CF346" s="4">
        <v>13.663866400849379</v>
      </c>
      <c r="CG346" s="4">
        <v>0.54969876433444209</v>
      </c>
      <c r="CH346" s="4">
        <v>5.5801623192993314E-3</v>
      </c>
      <c r="CI346" s="4">
        <v>0.20074989596649015</v>
      </c>
      <c r="CJ346" s="4">
        <v>225.90468636940963</v>
      </c>
      <c r="CK346" s="4">
        <v>22.38801838214939</v>
      </c>
      <c r="CL346" s="4" t="e">
        <v>#N/A</v>
      </c>
      <c r="CM346" s="4" t="e">
        <v>#N/A</v>
      </c>
      <c r="CN346" s="4" t="e">
        <v>#N/A</v>
      </c>
      <c r="CO346" s="4">
        <v>33.350561134081502</v>
      </c>
      <c r="CP346" s="4">
        <v>42.425995057574006</v>
      </c>
      <c r="CQ346" s="4" t="e">
        <v>#N/A</v>
      </c>
      <c r="CR346" s="4">
        <v>5.9118299441169149E-2</v>
      </c>
      <c r="CS346" s="4">
        <v>0.20109531778413442</v>
      </c>
      <c r="CT346" s="4">
        <v>0.21948998178506374</v>
      </c>
      <c r="CU346" s="4">
        <v>0.20769032921810698</v>
      </c>
      <c r="CV346" s="4" t="e">
        <v>#N/A</v>
      </c>
      <c r="CW346" s="4" t="e">
        <v>#N/A</v>
      </c>
      <c r="CX346" s="4">
        <v>0.78423030560873574</v>
      </c>
      <c r="CY346" s="4">
        <v>-5.4419773774612485</v>
      </c>
      <c r="CZ346" s="4">
        <v>34.830256761760694</v>
      </c>
      <c r="DA346" s="4">
        <v>1</v>
      </c>
      <c r="DB346" s="4">
        <v>1.173453251360822</v>
      </c>
      <c r="DC346" s="4">
        <v>0.22388018382149383</v>
      </c>
    </row>
    <row r="347" spans="1:107" s="4" customFormat="1">
      <c r="A347" s="4">
        <v>346</v>
      </c>
      <c r="B347" s="4" t="s">
        <v>115</v>
      </c>
      <c r="C347" s="6">
        <v>43830</v>
      </c>
      <c r="D347" s="7">
        <v>2019</v>
      </c>
      <c r="E347" s="4">
        <v>1.1060000000000001</v>
      </c>
      <c r="F347" s="4">
        <v>21673</v>
      </c>
      <c r="G347" s="4" t="e">
        <v>#N/A</v>
      </c>
      <c r="H347" s="4">
        <v>59012</v>
      </c>
      <c r="I347" s="4" t="e">
        <v>#N/A</v>
      </c>
      <c r="J347" s="4">
        <v>5435</v>
      </c>
      <c r="K347" s="4" t="e">
        <v>#N/A</v>
      </c>
      <c r="L347" s="4">
        <v>46259</v>
      </c>
      <c r="M347" s="4">
        <v>413</v>
      </c>
      <c r="N347" s="4">
        <v>0</v>
      </c>
      <c r="O347" s="4">
        <v>66880</v>
      </c>
      <c r="P347" s="4">
        <v>68751</v>
      </c>
      <c r="Q347" s="4">
        <v>23</v>
      </c>
      <c r="R347" s="4">
        <v>580025</v>
      </c>
      <c r="S347" s="4">
        <v>483943</v>
      </c>
      <c r="T347" s="4">
        <v>0</v>
      </c>
      <c r="U347" s="4">
        <v>257</v>
      </c>
      <c r="V347" s="4" t="e">
        <v>#N/A</v>
      </c>
      <c r="W347" s="4">
        <v>-257</v>
      </c>
      <c r="X347" s="4">
        <v>4056</v>
      </c>
      <c r="Y347" s="4">
        <v>878</v>
      </c>
      <c r="Z347" s="4">
        <v>0</v>
      </c>
      <c r="AA347" s="4">
        <v>3799</v>
      </c>
      <c r="AB347" s="4" t="e">
        <v>#N/A</v>
      </c>
      <c r="AC347" s="4">
        <v>0</v>
      </c>
      <c r="AD347" s="4" t="e">
        <v>#N/A</v>
      </c>
      <c r="AE347" s="4">
        <v>17.712599999999998</v>
      </c>
      <c r="AF347" s="4" t="e">
        <v>#N/A</v>
      </c>
      <c r="AG347" s="4">
        <v>11003</v>
      </c>
      <c r="AH347" s="4">
        <v>2368</v>
      </c>
      <c r="AI347" s="4" t="e">
        <v>#N/A</v>
      </c>
      <c r="AJ347" s="4">
        <v>13369</v>
      </c>
      <c r="AK347" s="4">
        <v>0</v>
      </c>
      <c r="AL347" s="4">
        <v>103</v>
      </c>
      <c r="AM347" s="4">
        <v>-1844</v>
      </c>
      <c r="AN347" s="4">
        <v>0</v>
      </c>
      <c r="AO347" s="4">
        <v>13369</v>
      </c>
      <c r="AP347" s="4">
        <v>42822</v>
      </c>
      <c r="AQ347" s="4" t="e">
        <v>#N/A</v>
      </c>
      <c r="AR347" s="4">
        <v>36122</v>
      </c>
      <c r="AS347" s="4">
        <v>574590</v>
      </c>
      <c r="AT347" s="4">
        <v>95979</v>
      </c>
      <c r="AU347" s="4">
        <v>20.671600000000002</v>
      </c>
      <c r="AV347" s="4">
        <v>9413</v>
      </c>
      <c r="AW347" s="4">
        <v>23056</v>
      </c>
      <c r="AX347" s="4">
        <v>1</v>
      </c>
      <c r="AY347" s="4">
        <v>36122</v>
      </c>
      <c r="AZ347" s="4">
        <v>36122</v>
      </c>
      <c r="BA347" s="4">
        <v>156853</v>
      </c>
      <c r="BB347" s="4">
        <v>45536</v>
      </c>
      <c r="BC347" s="4">
        <v>45536</v>
      </c>
      <c r="BD347" s="4" t="e">
        <v>#N/A</v>
      </c>
      <c r="BE347" s="4">
        <v>14247</v>
      </c>
      <c r="BF347" s="8" t="e">
        <v>#N/A</v>
      </c>
      <c r="BG347" s="8" t="e">
        <v>#N/A</v>
      </c>
      <c r="BH347" s="5">
        <v>11003</v>
      </c>
      <c r="BI347" s="4">
        <v>10.99</v>
      </c>
      <c r="BJ347" s="5">
        <v>2190.36195</v>
      </c>
      <c r="BK347" s="5" t="e">
        <v>#N/A</v>
      </c>
      <c r="BL347" s="4">
        <v>199.30500000000001</v>
      </c>
      <c r="BM347" s="5">
        <v>261328.70623405502</v>
      </c>
      <c r="BN347" s="5" t="e">
        <v>#N/A</v>
      </c>
      <c r="BO347" s="4">
        <v>1311.1999510000001</v>
      </c>
      <c r="BP347" s="4">
        <v>0</v>
      </c>
      <c r="BQ347" s="4" t="s">
        <v>68</v>
      </c>
      <c r="BR347" s="4">
        <v>1</v>
      </c>
      <c r="BS347" s="4">
        <v>95979</v>
      </c>
      <c r="BT347" s="4" t="e">
        <v>#N/A</v>
      </c>
      <c r="BU347" s="4" t="e">
        <v>#N/A</v>
      </c>
      <c r="BV347" s="4" t="e">
        <v>#N/A</v>
      </c>
      <c r="BW347" s="4" t="e">
        <v>#N/A</v>
      </c>
      <c r="BX347" s="4">
        <v>6.2276626007499676</v>
      </c>
      <c r="BY347" s="4">
        <v>-0.98620481301145357</v>
      </c>
      <c r="BZ347" s="4" t="e">
        <v>#N/A</v>
      </c>
      <c r="CA347" s="4">
        <v>1.9630051593583266</v>
      </c>
      <c r="CB347" s="4" t="e">
        <v>#N/A</v>
      </c>
      <c r="CC347" s="4" t="e">
        <v>#N/A</v>
      </c>
      <c r="CD347" s="4" t="e">
        <v>#N/A</v>
      </c>
      <c r="CE347" s="4" t="e">
        <v>#N/A</v>
      </c>
      <c r="CF347" s="4">
        <v>13.270826485041951</v>
      </c>
      <c r="CG347" s="4">
        <v>0.45054731474342491</v>
      </c>
      <c r="CH347" s="4">
        <v>3.9653463212792553E-5</v>
      </c>
      <c r="CI347" s="4">
        <v>8.886486561780077E-2</v>
      </c>
      <c r="CJ347" s="4" t="e">
        <v>#N/A</v>
      </c>
      <c r="CK347" s="4">
        <v>33.350561134081502</v>
      </c>
      <c r="CL347" s="4" t="e">
        <v>#N/A</v>
      </c>
      <c r="CM347" s="4" t="e">
        <v>#N/A</v>
      </c>
      <c r="CN347" s="4" t="e">
        <v>#N/A</v>
      </c>
      <c r="CO347" s="4">
        <v>42.425995057574006</v>
      </c>
      <c r="CP347" s="4">
        <v>72.727272727272734</v>
      </c>
      <c r="CQ347" s="4" t="e">
        <v>#N/A</v>
      </c>
      <c r="CR347" s="4">
        <v>7.9793112365846297E-2</v>
      </c>
      <c r="CS347" s="4">
        <v>0.13910607301409422</v>
      </c>
      <c r="CT347" s="4">
        <v>0.31885798761895967</v>
      </c>
      <c r="CU347" s="4">
        <v>0.17712618744857506</v>
      </c>
      <c r="CV347" s="4" t="e">
        <v>#N/A</v>
      </c>
      <c r="CW347" s="4" t="e">
        <v>#N/A</v>
      </c>
      <c r="CX347" s="4">
        <v>0.69681909584388246</v>
      </c>
      <c r="CY347" s="4">
        <v>-0.89352144311083037</v>
      </c>
      <c r="CZ347" s="4">
        <v>37.63531605872118</v>
      </c>
      <c r="DA347" s="4">
        <v>0</v>
      </c>
      <c r="DB347" s="4">
        <v>1.1985399106919616</v>
      </c>
      <c r="DC347" s="4">
        <v>0.33350561134081513</v>
      </c>
    </row>
    <row r="348" spans="1:107" s="4" customFormat="1">
      <c r="A348" s="4">
        <v>347</v>
      </c>
      <c r="B348" s="4" t="s">
        <v>115</v>
      </c>
      <c r="C348" s="6">
        <v>43465</v>
      </c>
      <c r="D348" s="7">
        <v>2018</v>
      </c>
      <c r="E348" s="4">
        <v>0.94130000000000003</v>
      </c>
      <c r="F348" s="4" t="e">
        <v>#N/A</v>
      </c>
      <c r="G348" s="4" t="e">
        <v>#N/A</v>
      </c>
      <c r="H348" s="4">
        <v>36237</v>
      </c>
      <c r="I348" s="4" t="e">
        <v>#N/A</v>
      </c>
      <c r="J348" s="4">
        <v>4223</v>
      </c>
      <c r="K348" s="4" t="e">
        <v>#N/A</v>
      </c>
      <c r="L348" s="4">
        <v>30249</v>
      </c>
      <c r="M348" s="4">
        <v>5666</v>
      </c>
      <c r="N348" s="4">
        <v>0</v>
      </c>
      <c r="O348" s="4">
        <v>36785</v>
      </c>
      <c r="P348" s="4">
        <v>33203</v>
      </c>
      <c r="Q348" s="4">
        <v>1597</v>
      </c>
      <c r="R348" s="4">
        <v>375499</v>
      </c>
      <c r="S348" s="4">
        <v>333249</v>
      </c>
      <c r="T348" s="4" t="e">
        <v>#N/A</v>
      </c>
      <c r="U348" s="4">
        <v>890</v>
      </c>
      <c r="V348" s="4" t="e">
        <v>#N/A</v>
      </c>
      <c r="W348" s="4">
        <v>-890</v>
      </c>
      <c r="X348" s="4">
        <v>5232</v>
      </c>
      <c r="Y348" s="4">
        <v>534</v>
      </c>
      <c r="Z348" s="4">
        <v>0</v>
      </c>
      <c r="AA348" s="4">
        <v>4342</v>
      </c>
      <c r="AB348" s="4" t="e">
        <v>#N/A</v>
      </c>
      <c r="AC348" s="4" t="e">
        <v>#N/A</v>
      </c>
      <c r="AD348" s="4" t="e">
        <v>#N/A</v>
      </c>
      <c r="AE348" s="4">
        <v>22.567399999999999</v>
      </c>
      <c r="AF348" s="4" t="e">
        <v>#N/A</v>
      </c>
      <c r="AG348" s="4">
        <v>8086</v>
      </c>
      <c r="AH348" s="4">
        <v>2361</v>
      </c>
      <c r="AI348" s="4" t="e">
        <v>#N/A</v>
      </c>
      <c r="AJ348" s="4">
        <v>10462</v>
      </c>
      <c r="AK348" s="4">
        <v>0</v>
      </c>
      <c r="AL348" s="4">
        <v>236</v>
      </c>
      <c r="AM348" s="4">
        <v>-1252</v>
      </c>
      <c r="AN348" s="4">
        <v>0</v>
      </c>
      <c r="AO348" s="4">
        <v>10462</v>
      </c>
      <c r="AP348" s="4">
        <v>32469</v>
      </c>
      <c r="AQ348" s="4" t="e">
        <v>#N/A</v>
      </c>
      <c r="AR348" s="4">
        <v>27088</v>
      </c>
      <c r="AS348" s="4">
        <v>371276</v>
      </c>
      <c r="AT348" s="4">
        <v>42014</v>
      </c>
      <c r="AU348" s="4">
        <v>23.0014</v>
      </c>
      <c r="AV348" s="4">
        <v>8102</v>
      </c>
      <c r="AW348" s="4">
        <v>16555</v>
      </c>
      <c r="AX348" s="4">
        <v>34</v>
      </c>
      <c r="AY348" s="4">
        <v>27088</v>
      </c>
      <c r="AZ348" s="4">
        <v>27088</v>
      </c>
      <c r="BA348" s="4">
        <v>111297</v>
      </c>
      <c r="BB348" s="4">
        <v>35224</v>
      </c>
      <c r="BC348" s="4">
        <v>35224</v>
      </c>
      <c r="BD348" s="4" t="e">
        <v>#N/A</v>
      </c>
      <c r="BE348" s="4">
        <v>10996</v>
      </c>
      <c r="BF348" s="8" t="e">
        <v>#N/A</v>
      </c>
      <c r="BG348" s="8" t="e">
        <v>#N/A</v>
      </c>
      <c r="BH348" s="5">
        <v>8086</v>
      </c>
      <c r="BI348" s="4" t="e">
        <v>#N/A</v>
      </c>
      <c r="BJ348" s="5" t="e">
        <v>#N/A</v>
      </c>
      <c r="BK348" s="5" t="e">
        <v>#N/A</v>
      </c>
      <c r="BL348" s="4" t="e">
        <v>#N/A</v>
      </c>
      <c r="BM348" s="5" t="e">
        <v>#N/A</v>
      </c>
      <c r="BN348" s="5" t="e">
        <v>#N/A</v>
      </c>
      <c r="BO348" s="4" t="e">
        <v>#N/A</v>
      </c>
      <c r="BQ348" s="4" t="s">
        <v>68</v>
      </c>
      <c r="BR348" s="4" t="e">
        <v>#N/A</v>
      </c>
      <c r="BS348" s="4">
        <v>42014</v>
      </c>
      <c r="BT348" s="4" t="e">
        <v>#N/A</v>
      </c>
      <c r="BU348" s="4" t="e">
        <v>#N/A</v>
      </c>
      <c r="BV348" s="4" t="e">
        <v>#N/A</v>
      </c>
      <c r="BW348" s="4" t="e">
        <v>#N/A</v>
      </c>
      <c r="BX348" s="4">
        <v>7.2138674137614212</v>
      </c>
      <c r="BY348" s="4">
        <v>0.13908353708190901</v>
      </c>
      <c r="BZ348" s="4">
        <v>-0.79907663347790958</v>
      </c>
      <c r="CA348" s="4">
        <v>1.316466894720836</v>
      </c>
      <c r="CB348" s="4">
        <v>-2.1155435281987458</v>
      </c>
      <c r="CC348" s="4" t="e">
        <v>#N/A</v>
      </c>
      <c r="CD348" s="4" t="e">
        <v>#N/A</v>
      </c>
      <c r="CE348" s="4" t="e">
        <v>#N/A</v>
      </c>
      <c r="CF348" s="4">
        <v>12.836011087066934</v>
      </c>
      <c r="CG348" s="4" t="e">
        <v>#N/A</v>
      </c>
      <c r="CH348" s="4">
        <v>4.2530073315774474E-3</v>
      </c>
      <c r="CI348" s="4" t="e">
        <v>#N/A</v>
      </c>
      <c r="CJ348" s="4" t="e">
        <v>#N/A</v>
      </c>
      <c r="CK348" s="4">
        <v>42.425995057574006</v>
      </c>
      <c r="CL348" s="4" t="e">
        <v>#N/A</v>
      </c>
      <c r="CM348" s="4" t="e">
        <v>#N/A</v>
      </c>
      <c r="CN348" s="4" t="e">
        <v>#N/A</v>
      </c>
      <c r="CO348" s="4">
        <v>72.727272727272734</v>
      </c>
      <c r="CP348" s="4">
        <v>495.13064120178444</v>
      </c>
      <c r="CQ348" s="4" t="e">
        <v>#N/A</v>
      </c>
      <c r="CR348" s="4">
        <v>8.4809813075401003E-2</v>
      </c>
      <c r="CS348" s="4" t="e">
        <v>#N/A</v>
      </c>
      <c r="CT348" s="4">
        <v>0.37086763774540854</v>
      </c>
      <c r="CU348" s="4">
        <v>0.22567386732938252</v>
      </c>
      <c r="CV348" s="4" t="e">
        <v>#N/A</v>
      </c>
      <c r="CW348" s="4" t="e">
        <v>#N/A</v>
      </c>
      <c r="CX348" s="4">
        <v>0.87554148617127625</v>
      </c>
      <c r="CY348" s="4">
        <v>-0.39932702801018555</v>
      </c>
      <c r="CZ348" s="4">
        <v>64.47374684628933</v>
      </c>
      <c r="DA348" s="4">
        <v>1</v>
      </c>
      <c r="DB348" s="4">
        <v>1.1267820758651939</v>
      </c>
      <c r="DC348" s="4">
        <v>0.42425995057574006</v>
      </c>
    </row>
    <row r="349" spans="1:107" s="4" customFormat="1">
      <c r="A349" s="4">
        <v>348</v>
      </c>
      <c r="B349" s="4" t="s">
        <v>115</v>
      </c>
      <c r="C349" s="6">
        <v>43100</v>
      </c>
      <c r="D349" s="7">
        <v>2017</v>
      </c>
      <c r="E349" s="4">
        <v>0.69169999999999998</v>
      </c>
      <c r="F349" s="4" t="e">
        <v>#N/A</v>
      </c>
      <c r="G349" s="4" t="e">
        <v>#N/A</v>
      </c>
      <c r="H349" s="4">
        <v>25525</v>
      </c>
      <c r="I349" s="4" t="e">
        <v>#N/A</v>
      </c>
      <c r="J349" s="4">
        <v>3056</v>
      </c>
      <c r="K349" s="4" t="e">
        <v>#N/A</v>
      </c>
      <c r="L349" s="4">
        <v>32820</v>
      </c>
      <c r="M349" s="4">
        <v>71676</v>
      </c>
      <c r="N349" s="4">
        <v>0</v>
      </c>
      <c r="O349" s="4">
        <v>31797</v>
      </c>
      <c r="P349" s="4">
        <v>32932</v>
      </c>
      <c r="Q349" s="4">
        <v>595</v>
      </c>
      <c r="R349" s="4">
        <v>268828</v>
      </c>
      <c r="S349" s="4">
        <v>226883</v>
      </c>
      <c r="T349" s="4" t="e">
        <v>#N/A</v>
      </c>
      <c r="U349" s="4">
        <v>622</v>
      </c>
      <c r="V349" s="4" t="e">
        <v>#N/A</v>
      </c>
      <c r="W349" s="4">
        <v>-622</v>
      </c>
      <c r="X349" s="4">
        <v>10979</v>
      </c>
      <c r="Y349" s="4">
        <v>305</v>
      </c>
      <c r="Z349" s="4">
        <v>0</v>
      </c>
      <c r="AA349" s="4">
        <v>10357</v>
      </c>
      <c r="AB349" s="4" t="e">
        <v>#N/A</v>
      </c>
      <c r="AC349" s="4" t="e">
        <v>#N/A</v>
      </c>
      <c r="AD349" s="4" t="e">
        <v>#N/A</v>
      </c>
      <c r="AE349" s="4">
        <v>24.3675</v>
      </c>
      <c r="AF349" s="4" t="e">
        <v>#N/A</v>
      </c>
      <c r="AG349" s="4">
        <v>6393</v>
      </c>
      <c r="AH349" s="4">
        <v>2061</v>
      </c>
      <c r="AI349" s="4" t="e">
        <v>#N/A</v>
      </c>
      <c r="AJ349" s="4">
        <v>8458</v>
      </c>
      <c r="AK349" s="4">
        <v>0</v>
      </c>
      <c r="AL349" s="4">
        <v>202</v>
      </c>
      <c r="AM349" s="4">
        <v>2506</v>
      </c>
      <c r="AN349" s="4">
        <v>0</v>
      </c>
      <c r="AO349" s="4">
        <v>8458</v>
      </c>
      <c r="AP349" s="4">
        <v>23685</v>
      </c>
      <c r="AQ349" s="4" t="e">
        <v>#N/A</v>
      </c>
      <c r="AR349" s="4">
        <v>19019</v>
      </c>
      <c r="AS349" s="4">
        <v>265772</v>
      </c>
      <c r="AT349" s="4">
        <v>41743</v>
      </c>
      <c r="AU349" s="4">
        <v>23.862300000000001</v>
      </c>
      <c r="AV349" s="4">
        <v>5962</v>
      </c>
      <c r="AW349" s="4">
        <v>13715</v>
      </c>
      <c r="AX349" s="4">
        <v>4</v>
      </c>
      <c r="AY349" s="4">
        <v>19019</v>
      </c>
      <c r="AZ349" s="4">
        <v>19019</v>
      </c>
      <c r="BA349" s="4">
        <v>78010</v>
      </c>
      <c r="BB349" s="4">
        <v>24985</v>
      </c>
      <c r="BC349" s="4">
        <v>24985</v>
      </c>
      <c r="BD349" s="4" t="e">
        <v>#N/A</v>
      </c>
      <c r="BE349" s="4">
        <v>8763</v>
      </c>
      <c r="BF349" s="8" t="e">
        <v>#N/A</v>
      </c>
      <c r="BG349" s="8" t="e">
        <v>#N/A</v>
      </c>
      <c r="BH349" s="5">
        <v>6393</v>
      </c>
      <c r="BI349" s="4" t="e">
        <v>#N/A</v>
      </c>
      <c r="BJ349" s="5" t="e">
        <v>#N/A</v>
      </c>
      <c r="BK349" s="5" t="e">
        <v>#N/A</v>
      </c>
      <c r="BL349" s="4" t="e">
        <v>#N/A</v>
      </c>
      <c r="BM349" s="5" t="e">
        <v>#N/A</v>
      </c>
      <c r="BN349" s="5" t="e">
        <v>#N/A</v>
      </c>
      <c r="BO349" s="4" t="e">
        <v>#N/A</v>
      </c>
      <c r="BQ349" s="4" t="s">
        <v>68</v>
      </c>
      <c r="BR349" s="4" t="e">
        <v>#N/A</v>
      </c>
      <c r="BS349" s="4">
        <v>41743</v>
      </c>
      <c r="BT349" s="4" t="e">
        <v>#N/A</v>
      </c>
      <c r="BU349" s="4" t="e">
        <v>#N/A</v>
      </c>
      <c r="BV349" s="4" t="e">
        <v>#N/A</v>
      </c>
      <c r="BW349" s="4" t="e">
        <v>#N/A</v>
      </c>
      <c r="BX349" s="4">
        <v>7.0747838766795121</v>
      </c>
      <c r="BY349" s="4">
        <v>0.79609469773886676</v>
      </c>
      <c r="BZ349" s="4">
        <v>-0.64332631847673571</v>
      </c>
      <c r="CA349" s="4">
        <v>0.75977478060306414</v>
      </c>
      <c r="CB349" s="4">
        <v>-1.4031010990797999</v>
      </c>
      <c r="CC349" s="4" t="e">
        <v>#N/A</v>
      </c>
      <c r="CD349" s="4" t="e">
        <v>#N/A</v>
      </c>
      <c r="CE349" s="4" t="e">
        <v>#N/A</v>
      </c>
      <c r="CF349" s="4">
        <v>12.501827048872828</v>
      </c>
      <c r="CG349" s="4" t="e">
        <v>#N/A</v>
      </c>
      <c r="CH349" s="4">
        <v>2.213311113425685E-3</v>
      </c>
      <c r="CI349" s="4" t="e">
        <v>#N/A</v>
      </c>
      <c r="CJ349" s="4" t="e">
        <v>#N/A</v>
      </c>
      <c r="CK349" s="4">
        <v>72.727272727272734</v>
      </c>
      <c r="CL349" s="4" t="e">
        <v>#N/A</v>
      </c>
      <c r="CM349" s="4" t="e">
        <v>#N/A</v>
      </c>
      <c r="CN349" s="4" t="e">
        <v>#N/A</v>
      </c>
      <c r="CO349" s="4">
        <v>495.13064120178444</v>
      </c>
      <c r="CP349" s="4">
        <v>-45.592691670589979</v>
      </c>
      <c r="CQ349" s="4" t="e">
        <v>#N/A</v>
      </c>
      <c r="CR349" s="4">
        <v>0.1242988081598643</v>
      </c>
      <c r="CS349" s="4" t="e">
        <v>#N/A</v>
      </c>
      <c r="CT349" s="4">
        <v>0.4644778334260804</v>
      </c>
      <c r="CU349" s="4">
        <v>0.24367462757152991</v>
      </c>
      <c r="CV349" s="4" t="e">
        <v>#N/A</v>
      </c>
      <c r="CW349" s="4" t="e">
        <v>#N/A</v>
      </c>
      <c r="CX349" s="4">
        <v>0.7617325060489184</v>
      </c>
      <c r="CY349" s="4">
        <v>0.90037658336186233</v>
      </c>
      <c r="CZ349" s="4">
        <v>45.562130177514796</v>
      </c>
      <c r="DA349" s="4">
        <v>1</v>
      </c>
      <c r="DB349" s="4">
        <v>1.1848750236906247</v>
      </c>
      <c r="DC349" s="4">
        <v>0.72727272727272729</v>
      </c>
    </row>
    <row r="350" spans="1:107" s="4" customFormat="1">
      <c r="A350" s="4">
        <v>349</v>
      </c>
      <c r="B350" s="4" t="s">
        <v>115</v>
      </c>
      <c r="C350" s="6">
        <v>42735</v>
      </c>
      <c r="D350" s="7">
        <v>2016</v>
      </c>
      <c r="E350" s="4">
        <v>0.82269999999999999</v>
      </c>
      <c r="F350" s="4" t="e">
        <v>#N/A</v>
      </c>
      <c r="G350" s="4" t="e">
        <v>#N/A</v>
      </c>
      <c r="H350" s="4">
        <v>17415</v>
      </c>
      <c r="I350" s="4" t="e">
        <v>#N/A</v>
      </c>
      <c r="J350" s="4">
        <v>1820</v>
      </c>
      <c r="K350" s="4" t="e">
        <v>#N/A</v>
      </c>
      <c r="L350" s="4">
        <v>14500</v>
      </c>
      <c r="M350" s="4">
        <v>33286</v>
      </c>
      <c r="N350" s="4">
        <v>0</v>
      </c>
      <c r="O350" s="4">
        <v>20885</v>
      </c>
      <c r="P350" s="4">
        <v>20707</v>
      </c>
      <c r="Q350" s="4">
        <v>489</v>
      </c>
      <c r="R350" s="4">
        <v>175371</v>
      </c>
      <c r="S350" s="4">
        <v>145853</v>
      </c>
      <c r="T350" s="4" t="e">
        <v>#N/A</v>
      </c>
      <c r="U350" s="4">
        <v>1156</v>
      </c>
      <c r="V350" s="4" t="e">
        <v>#N/A</v>
      </c>
      <c r="W350" s="4">
        <v>-1156</v>
      </c>
      <c r="X350" s="4">
        <v>1369</v>
      </c>
      <c r="Y350" s="4">
        <v>150</v>
      </c>
      <c r="Z350" s="4">
        <v>0</v>
      </c>
      <c r="AA350" s="4">
        <v>213</v>
      </c>
      <c r="AB350" s="4" t="e">
        <v>#N/A</v>
      </c>
      <c r="AC350" s="4" t="e">
        <v>#N/A</v>
      </c>
      <c r="AD350" s="4" t="e">
        <v>#N/A</v>
      </c>
      <c r="AE350" s="4">
        <v>23.334700000000002</v>
      </c>
      <c r="AF350" s="4" t="e">
        <v>#N/A</v>
      </c>
      <c r="AG350" s="4">
        <v>3706</v>
      </c>
      <c r="AH350" s="4">
        <v>1128</v>
      </c>
      <c r="AI350" s="4" t="e">
        <v>#N/A</v>
      </c>
      <c r="AJ350" s="4">
        <v>4834</v>
      </c>
      <c r="AK350" s="4">
        <v>0</v>
      </c>
      <c r="AL350" s="4">
        <v>0</v>
      </c>
      <c r="AM350" s="4">
        <v>-340</v>
      </c>
      <c r="AN350" s="4">
        <v>0</v>
      </c>
      <c r="AO350" s="4">
        <v>4834</v>
      </c>
      <c r="AP350" s="4">
        <v>16173</v>
      </c>
      <c r="AQ350" s="4" t="e">
        <v>#N/A</v>
      </c>
      <c r="AR350" s="4">
        <v>11011</v>
      </c>
      <c r="AS350" s="4">
        <v>173551</v>
      </c>
      <c r="AT350" s="4">
        <v>29518</v>
      </c>
      <c r="AU350" s="4">
        <v>24.395800000000001</v>
      </c>
      <c r="AV350" s="4">
        <v>3553</v>
      </c>
      <c r="AW350" s="4">
        <v>14088</v>
      </c>
      <c r="AX350" s="4">
        <v>0</v>
      </c>
      <c r="AY350" s="4">
        <v>11011</v>
      </c>
      <c r="AZ350" s="4">
        <v>11011</v>
      </c>
      <c r="BA350" s="4">
        <v>58062</v>
      </c>
      <c r="BB350" s="4">
        <v>14564</v>
      </c>
      <c r="BC350" s="4">
        <v>14564</v>
      </c>
      <c r="BD350" s="4" t="e">
        <v>#N/A</v>
      </c>
      <c r="BE350" s="4">
        <v>4984</v>
      </c>
      <c r="BF350" s="8" t="e">
        <v>#N/A</v>
      </c>
      <c r="BG350" s="8" t="e">
        <v>#N/A</v>
      </c>
      <c r="BH350" s="5">
        <v>3706</v>
      </c>
      <c r="BI350" s="4" t="e">
        <v>#N/A</v>
      </c>
      <c r="BJ350" s="5" t="e">
        <v>#N/A</v>
      </c>
      <c r="BK350" s="5" t="e">
        <v>#N/A</v>
      </c>
      <c r="BL350" s="4" t="e">
        <v>#N/A</v>
      </c>
      <c r="BM350" s="5" t="e">
        <v>#N/A</v>
      </c>
      <c r="BN350" s="5" t="e">
        <v>#N/A</v>
      </c>
      <c r="BO350" s="4" t="e">
        <v>#N/A</v>
      </c>
      <c r="BQ350" s="4" t="s">
        <v>68</v>
      </c>
      <c r="BR350" s="4" t="e">
        <v>#N/A</v>
      </c>
      <c r="BS350" s="4">
        <v>29518</v>
      </c>
      <c r="BT350" s="4" t="e">
        <v>#N/A</v>
      </c>
      <c r="BU350" s="4" t="e">
        <v>#N/A</v>
      </c>
      <c r="BV350" s="4" t="e">
        <v>#N/A</v>
      </c>
      <c r="BW350" s="4" t="e">
        <v>#N/A</v>
      </c>
      <c r="BX350" s="4">
        <v>6.2786891789406454</v>
      </c>
      <c r="BY350" s="4">
        <v>4.9538372432542044</v>
      </c>
      <c r="BZ350" s="4">
        <v>-1.70088593968926E-2</v>
      </c>
      <c r="CA350" s="4" t="e">
        <v>#N/A</v>
      </c>
      <c r="CB350" s="4" t="e">
        <v>#N/A</v>
      </c>
      <c r="CC350" s="4" t="e">
        <v>#N/A</v>
      </c>
      <c r="CD350" s="4" t="e">
        <v>#N/A</v>
      </c>
      <c r="CE350" s="4" t="e">
        <v>#N/A</v>
      </c>
      <c r="CF350" s="4">
        <v>12.074659008876653</v>
      </c>
      <c r="CG350" s="4" t="e">
        <v>#N/A</v>
      </c>
      <c r="CH350" s="4">
        <v>2.7883743606411551E-3</v>
      </c>
      <c r="CI350" s="4" t="e">
        <v>#N/A</v>
      </c>
      <c r="CJ350" s="4" t="e">
        <v>#N/A</v>
      </c>
      <c r="CK350" s="4">
        <v>495.13064120178444</v>
      </c>
      <c r="CL350" s="4" t="e">
        <v>#N/A</v>
      </c>
      <c r="CM350" s="4" t="e">
        <v>#N/A</v>
      </c>
      <c r="CN350" s="4" t="e">
        <v>#DIV/0!</v>
      </c>
      <c r="CO350" s="4">
        <v>-45.592691670589979</v>
      </c>
      <c r="CP350" s="4" t="e">
        <v>#DIV/0!</v>
      </c>
      <c r="CQ350" s="4" t="e">
        <v>#N/A</v>
      </c>
      <c r="CR350" s="4">
        <v>8.5470231680266406E-2</v>
      </c>
      <c r="CS350" s="4" t="e">
        <v>#N/A</v>
      </c>
      <c r="CT350" s="4">
        <v>0.31933590244761967</v>
      </c>
      <c r="CU350" s="4">
        <v>0.23334712453454695</v>
      </c>
      <c r="CV350" s="4" t="e">
        <v>#N/A</v>
      </c>
      <c r="CW350" s="4" t="e">
        <v>#N/A</v>
      </c>
      <c r="CX350" s="4">
        <v>0.70753438579849581</v>
      </c>
      <c r="CY350" s="4">
        <v>-0.48675762439807385</v>
      </c>
      <c r="CZ350" s="4">
        <v>37.302662782031305</v>
      </c>
      <c r="DA350" s="4">
        <v>1</v>
      </c>
      <c r="DB350" s="4">
        <v>1.2023818502190562</v>
      </c>
      <c r="DC350" s="4">
        <v>4.9513064120178445</v>
      </c>
    </row>
    <row r="351" spans="1:107" s="4" customFormat="1">
      <c r="A351" s="4">
        <v>350</v>
      </c>
      <c r="B351" s="4" t="s">
        <v>115</v>
      </c>
      <c r="C351" s="6">
        <v>42369</v>
      </c>
      <c r="D351" s="7">
        <v>2015</v>
      </c>
      <c r="E351" s="4">
        <v>1.0343</v>
      </c>
      <c r="F351" s="4" t="e">
        <v>#N/A</v>
      </c>
      <c r="G351" s="4" t="e">
        <v>#N/A</v>
      </c>
      <c r="H351" s="4">
        <v>14363.761</v>
      </c>
      <c r="I351" s="4" t="e">
        <v>#N/A</v>
      </c>
      <c r="J351" s="4">
        <v>1418.6210000000001</v>
      </c>
      <c r="K351" s="4" t="e">
        <v>#N/A</v>
      </c>
      <c r="L351" s="4">
        <v>16514.151999999998</v>
      </c>
      <c r="M351" s="4">
        <v>15935.866</v>
      </c>
      <c r="N351" s="4">
        <v>0</v>
      </c>
      <c r="O351" s="4">
        <v>13716.168</v>
      </c>
      <c r="P351" s="4">
        <v>14135.44</v>
      </c>
      <c r="Q351" s="4">
        <v>4264.29</v>
      </c>
      <c r="R351" s="4">
        <v>139651.98300000001</v>
      </c>
      <c r="S351" s="4">
        <v>116705.5156</v>
      </c>
      <c r="T351" s="4" t="e">
        <v>#N/A</v>
      </c>
      <c r="U351" s="4">
        <v>1656.73</v>
      </c>
      <c r="V351" s="4" t="e">
        <v>#N/A</v>
      </c>
      <c r="W351" s="4">
        <v>-1656.73</v>
      </c>
      <c r="X351" s="4">
        <v>6744.4989999999998</v>
      </c>
      <c r="Y351" s="4">
        <v>96.917000000000002</v>
      </c>
      <c r="Z351" s="4">
        <v>0</v>
      </c>
      <c r="AA351" s="4">
        <v>5087.7690000000002</v>
      </c>
      <c r="AB351" s="4" t="e">
        <v>#N/A</v>
      </c>
      <c r="AC351" s="4" t="e">
        <v>#N/A</v>
      </c>
      <c r="AD351" s="4" t="e">
        <v>#N/A</v>
      </c>
      <c r="AE351" s="4">
        <v>25.8597</v>
      </c>
      <c r="AF351" s="4" t="e">
        <v>#N/A</v>
      </c>
      <c r="AG351" s="4">
        <v>934.10699999999997</v>
      </c>
      <c r="AH351" s="4">
        <v>325.81099999999998</v>
      </c>
      <c r="AI351" s="4" t="e">
        <v>#N/A</v>
      </c>
      <c r="AJ351" s="4">
        <v>1259.9179999999999</v>
      </c>
      <c r="AK351" s="4">
        <v>0</v>
      </c>
      <c r="AL351" s="4">
        <v>0</v>
      </c>
      <c r="AM351" s="4">
        <v>1856.7469000000001</v>
      </c>
      <c r="AN351" s="4">
        <v>0</v>
      </c>
      <c r="AO351" s="4">
        <v>1259.9179999999999</v>
      </c>
      <c r="AP351" s="4">
        <v>12258.44</v>
      </c>
      <c r="AQ351" s="4" t="e">
        <v>#N/A</v>
      </c>
      <c r="AR351" s="4">
        <v>1850.182</v>
      </c>
      <c r="AS351" s="4">
        <v>138233.3634</v>
      </c>
      <c r="AT351" s="4">
        <v>22946.4712</v>
      </c>
      <c r="AU351" s="4">
        <v>27.880299999999998</v>
      </c>
      <c r="AV351" s="4">
        <v>715.24900000000002</v>
      </c>
      <c r="AW351" s="4">
        <v>12706.829100000001</v>
      </c>
      <c r="AX351" s="4">
        <v>0</v>
      </c>
      <c r="AY351" s="4">
        <v>1850.182</v>
      </c>
      <c r="AZ351" s="4">
        <v>1850.182</v>
      </c>
      <c r="BA351" s="4">
        <v>43342.036099999998</v>
      </c>
      <c r="BB351" s="4">
        <v>2565.431</v>
      </c>
      <c r="BC351" s="4">
        <v>2565.431</v>
      </c>
      <c r="BD351" s="4" t="e">
        <v>#N/A</v>
      </c>
      <c r="BE351" s="4">
        <v>1356.8349999999998</v>
      </c>
      <c r="BF351" s="8" t="e">
        <v>#N/A</v>
      </c>
      <c r="BG351" s="8" t="e">
        <v>#N/A</v>
      </c>
      <c r="BH351" s="5">
        <v>934.10699999999997</v>
      </c>
      <c r="BI351" s="4" t="e">
        <v>#N/A</v>
      </c>
      <c r="BJ351" s="5" t="e">
        <v>#N/A</v>
      </c>
      <c r="BK351" s="5" t="e">
        <v>#N/A</v>
      </c>
      <c r="BL351" s="4" t="e">
        <v>#N/A</v>
      </c>
      <c r="BM351" s="5" t="e">
        <v>#N/A</v>
      </c>
      <c r="BN351" s="5" t="e">
        <v>#N/A</v>
      </c>
      <c r="BO351" s="4" t="e">
        <v>#N/A</v>
      </c>
      <c r="BQ351" s="4" t="s">
        <v>68</v>
      </c>
      <c r="BR351" s="4" t="e">
        <v>#N/A</v>
      </c>
      <c r="BS351" s="4">
        <v>22946.4712</v>
      </c>
      <c r="BT351" s="4" t="e">
        <v>#N/A</v>
      </c>
      <c r="BU351" s="4" t="e">
        <v>#N/A</v>
      </c>
      <c r="BV351" s="4" t="e">
        <v>#N/A</v>
      </c>
      <c r="BW351" s="4" t="e">
        <v>#N/A</v>
      </c>
      <c r="BX351" s="4">
        <v>1.3248519356864414</v>
      </c>
      <c r="BY351" s="4">
        <v>-1.8005312568305634</v>
      </c>
      <c r="BZ351" s="4">
        <v>1.9630051593583266</v>
      </c>
      <c r="CA351" s="4" t="e">
        <v>#N/A</v>
      </c>
      <c r="CB351" s="4" t="e">
        <v>#N/A</v>
      </c>
      <c r="CC351" s="4" t="e">
        <v>#N/A</v>
      </c>
      <c r="CD351" s="4" t="e">
        <v>#N/A</v>
      </c>
      <c r="CE351" s="4" t="e">
        <v>#N/A</v>
      </c>
      <c r="CF351" s="4">
        <v>11.846908771057684</v>
      </c>
      <c r="CG351" s="4" t="e">
        <v>#N/A</v>
      </c>
      <c r="CH351" s="4">
        <v>3.0535119576497526E-2</v>
      </c>
      <c r="CI351" s="4" t="e">
        <v>#N/A</v>
      </c>
      <c r="CJ351" s="4" t="e">
        <v>#N/A</v>
      </c>
      <c r="CK351" s="4">
        <v>-45.592691670589979</v>
      </c>
      <c r="CL351" s="4" t="e">
        <v>#N/A</v>
      </c>
      <c r="CM351" s="4" t="e">
        <v>#DIV/0!</v>
      </c>
      <c r="CN351" s="4" t="e">
        <v>#DIV/0!</v>
      </c>
      <c r="CO351" s="4" t="e">
        <v>#DIV/0!</v>
      </c>
      <c r="CP351" s="4" t="e">
        <v>#DIV/0!</v>
      </c>
      <c r="CQ351" s="4" t="e">
        <v>#N/A</v>
      </c>
      <c r="CR351" s="4">
        <v>0.14878730365038925</v>
      </c>
      <c r="CS351" s="4" t="e">
        <v>#N/A</v>
      </c>
      <c r="CT351" s="4">
        <v>0.3091348230179034</v>
      </c>
      <c r="CU351" s="4">
        <v>0.258596988057953</v>
      </c>
      <c r="CV351" s="4" t="e">
        <v>#N/A</v>
      </c>
      <c r="CW351" s="4" t="e">
        <v>#N/A</v>
      </c>
      <c r="CX351" s="4">
        <v>0.5977462887626922</v>
      </c>
      <c r="CY351" s="4">
        <v>4.7276794893999634</v>
      </c>
      <c r="CZ351" s="4">
        <v>8.0630349820411595</v>
      </c>
      <c r="DA351" s="4">
        <v>1</v>
      </c>
      <c r="DB351" s="4">
        <v>1.1966185341115103</v>
      </c>
      <c r="DC351" s="4">
        <v>-0.45592691670589974</v>
      </c>
    </row>
    <row r="352" spans="1:107" s="4" customFormat="1">
      <c r="A352" s="4">
        <v>351</v>
      </c>
      <c r="B352" s="4" t="s">
        <v>115</v>
      </c>
      <c r="C352" s="6">
        <v>42004</v>
      </c>
      <c r="D352" s="7">
        <v>2014</v>
      </c>
      <c r="E352" s="4">
        <v>1.0072000000000001</v>
      </c>
      <c r="F352" s="4" t="e">
        <v>#N/A</v>
      </c>
      <c r="G352" s="4" t="e">
        <v>#N/A</v>
      </c>
      <c r="H352" s="4">
        <v>11385.087</v>
      </c>
      <c r="I352" s="4" t="e">
        <v>#N/A</v>
      </c>
      <c r="J352" s="4">
        <v>1125.307</v>
      </c>
      <c r="K352" s="4" t="e">
        <v>#N/A</v>
      </c>
      <c r="L352" s="4">
        <v>30665.466</v>
      </c>
      <c r="M352" s="4">
        <v>216.535</v>
      </c>
      <c r="N352" s="4">
        <v>0</v>
      </c>
      <c r="O352" s="4">
        <v>11800.358</v>
      </c>
      <c r="P352" s="4">
        <v>12158.037</v>
      </c>
      <c r="Q352" s="4">
        <v>5328.817</v>
      </c>
      <c r="R352" s="4">
        <v>108806.274</v>
      </c>
      <c r="S352" s="4">
        <v>87837.203099999999</v>
      </c>
      <c r="T352" s="4" t="e">
        <v>#N/A</v>
      </c>
      <c r="U352" s="4">
        <v>37.720999999999997</v>
      </c>
      <c r="V352" s="4" t="e">
        <v>#N/A</v>
      </c>
      <c r="W352" s="4">
        <v>-37.720999999999997</v>
      </c>
      <c r="X352" s="4">
        <v>12019.117</v>
      </c>
      <c r="Y352" s="4">
        <v>169.67500000000001</v>
      </c>
      <c r="Z352" s="4">
        <v>0</v>
      </c>
      <c r="AA352" s="4">
        <v>11981.396199999999</v>
      </c>
      <c r="AB352" s="4" t="e">
        <v>#N/A</v>
      </c>
      <c r="AC352" s="4" t="e">
        <v>#N/A</v>
      </c>
      <c r="AD352" s="4" t="e">
        <v>#N/A</v>
      </c>
      <c r="AE352" s="4">
        <v>46.641599999999997</v>
      </c>
      <c r="AF352" s="4" t="e">
        <v>#N/A</v>
      </c>
      <c r="AG352" s="4">
        <v>604.77300000000002</v>
      </c>
      <c r="AH352" s="4">
        <v>528.64300000000003</v>
      </c>
      <c r="AI352" s="4" t="e">
        <v>#N/A</v>
      </c>
      <c r="AJ352" s="4">
        <v>1133.4159999999999</v>
      </c>
      <c r="AK352" s="4">
        <v>0</v>
      </c>
      <c r="AL352" s="4">
        <v>0</v>
      </c>
      <c r="AM352" s="4">
        <v>-1880.0070000000001</v>
      </c>
      <c r="AN352" s="4">
        <v>0</v>
      </c>
      <c r="AO352" s="4">
        <v>1133.4159999999999</v>
      </c>
      <c r="AP352" s="4">
        <v>9363.7720000000008</v>
      </c>
      <c r="AQ352" s="4" t="e">
        <v>#N/A</v>
      </c>
      <c r="AR352" s="4">
        <v>3400.6129999999998</v>
      </c>
      <c r="AS352" s="4">
        <v>107680.9664</v>
      </c>
      <c r="AT352" s="4">
        <v>20969.0687</v>
      </c>
      <c r="AU352" s="4">
        <v>30.5244</v>
      </c>
      <c r="AV352" s="4">
        <v>1494.0719999999999</v>
      </c>
      <c r="AW352" s="4">
        <v>8264.0260999999991</v>
      </c>
      <c r="AX352" s="4">
        <v>0</v>
      </c>
      <c r="AY352" s="4">
        <v>3400.6129999999998</v>
      </c>
      <c r="AZ352" s="4">
        <v>3400.6129999999998</v>
      </c>
      <c r="BA352" s="4">
        <v>39175.875999999997</v>
      </c>
      <c r="BB352" s="4">
        <v>4894.6850999999997</v>
      </c>
      <c r="BC352" s="4">
        <v>4894.6850999999997</v>
      </c>
      <c r="BD352" s="4" t="e">
        <v>#N/A</v>
      </c>
      <c r="BE352" s="4">
        <v>1303.0909999999999</v>
      </c>
      <c r="BF352" s="8" t="e">
        <v>#N/A</v>
      </c>
      <c r="BG352" s="8" t="e">
        <v>#N/A</v>
      </c>
      <c r="BH352" s="5">
        <v>604.77300000000002</v>
      </c>
      <c r="BI352" s="4" t="e">
        <v>#N/A</v>
      </c>
      <c r="BJ352" s="5" t="e">
        <v>#N/A</v>
      </c>
      <c r="BK352" s="5" t="e">
        <v>#N/A</v>
      </c>
      <c r="BL352" s="4" t="e">
        <v>#N/A</v>
      </c>
      <c r="BM352" s="5" t="e">
        <v>#N/A</v>
      </c>
      <c r="BN352" s="5" t="e">
        <v>#N/A</v>
      </c>
      <c r="BO352" s="4" t="e">
        <v>#N/A</v>
      </c>
      <c r="BQ352" s="4" t="s">
        <v>68</v>
      </c>
      <c r="BR352" s="4" t="e">
        <v>#N/A</v>
      </c>
      <c r="BS352" s="4">
        <v>20969.0687</v>
      </c>
      <c r="BT352" s="4" t="e">
        <v>#N/A</v>
      </c>
      <c r="BU352" s="4" t="e">
        <v>#N/A</v>
      </c>
      <c r="BV352" s="4" t="e">
        <v>#N/A</v>
      </c>
      <c r="BW352" s="4" t="e">
        <v>#N/A</v>
      </c>
      <c r="BX352" s="4">
        <v>3.1253831925170048</v>
      </c>
      <c r="BY352" s="4">
        <v>-0.87398164461444861</v>
      </c>
      <c r="BZ352" s="4">
        <v>1.316466894720836</v>
      </c>
      <c r="CA352" s="4" t="e">
        <v>#N/A</v>
      </c>
      <c r="CB352" s="4" t="e">
        <v>#N/A</v>
      </c>
      <c r="CC352" s="4" t="e">
        <v>#N/A</v>
      </c>
      <c r="CD352" s="4" t="e">
        <v>#N/A</v>
      </c>
      <c r="CE352" s="4" t="e">
        <v>#N/A</v>
      </c>
      <c r="CF352" s="4">
        <v>11.597324277182569</v>
      </c>
      <c r="CG352" s="4" t="e">
        <v>#N/A</v>
      </c>
      <c r="CH352" s="4">
        <v>4.8975273245732136E-2</v>
      </c>
      <c r="CI352" s="4" t="e">
        <v>#N/A</v>
      </c>
      <c r="CJ352" s="4" t="e">
        <v>#N/A</v>
      </c>
      <c r="CK352" s="4" t="e">
        <v>#DIV/0!</v>
      </c>
      <c r="CL352" s="4" t="e">
        <v>#DIV/0!</v>
      </c>
      <c r="CM352" s="4" t="e">
        <v>#DIV/0!</v>
      </c>
      <c r="CN352" s="4" t="e">
        <v>#DIV/0!</v>
      </c>
      <c r="CO352" s="4" t="e">
        <v>#DIV/0!</v>
      </c>
      <c r="CP352" s="4" t="e">
        <v>#DIV/0!</v>
      </c>
      <c r="CQ352" s="4" t="e">
        <v>#DIV/0!</v>
      </c>
      <c r="CR352" s="4">
        <v>0.33081073063856598</v>
      </c>
      <c r="CS352" s="4" t="e">
        <v>#N/A</v>
      </c>
      <c r="CT352" s="4" t="e">
        <v>#N/A</v>
      </c>
      <c r="CU352" s="4">
        <v>0.46641568497356667</v>
      </c>
      <c r="CV352" s="4" t="e">
        <v>#N/A</v>
      </c>
      <c r="CW352" s="4" t="e">
        <v>#N/A</v>
      </c>
      <c r="CX352" s="4">
        <v>0.5627506957426297</v>
      </c>
      <c r="CY352" s="4">
        <v>18.885247461612433</v>
      </c>
      <c r="CZ352" s="4">
        <v>16.217281981626584</v>
      </c>
      <c r="DA352" s="4">
        <v>1</v>
      </c>
      <c r="DB352" s="4">
        <v>1.2387265322659164</v>
      </c>
      <c r="DC352" s="4">
        <v>-0.97447677054249604</v>
      </c>
    </row>
    <row r="353" spans="1:107" s="4" customFormat="1">
      <c r="A353" s="4">
        <v>352</v>
      </c>
      <c r="B353" s="4" t="s">
        <v>116</v>
      </c>
      <c r="C353" s="6">
        <v>44196</v>
      </c>
      <c r="D353" s="7">
        <v>2020</v>
      </c>
      <c r="E353" s="4">
        <v>0.72629999999999995</v>
      </c>
      <c r="F353" s="4">
        <v>19386</v>
      </c>
      <c r="G353" s="4">
        <v>44479</v>
      </c>
      <c r="H353" s="4">
        <v>62812</v>
      </c>
      <c r="I353" s="4">
        <v>304762</v>
      </c>
      <c r="J353" s="4">
        <v>61255</v>
      </c>
      <c r="K353" s="4">
        <v>4367000</v>
      </c>
      <c r="L353" s="4">
        <v>513026</v>
      </c>
      <c r="M353" s="4">
        <v>289345</v>
      </c>
      <c r="N353" s="4">
        <v>77</v>
      </c>
      <c r="O353" s="4">
        <v>2094243</v>
      </c>
      <c r="P353" s="4">
        <v>2088171</v>
      </c>
      <c r="Q353" s="4">
        <v>97367</v>
      </c>
      <c r="R353" s="4">
        <v>3331429</v>
      </c>
      <c r="S353" s="4">
        <v>1108690</v>
      </c>
      <c r="T353" s="4">
        <v>0</v>
      </c>
      <c r="U353" s="4">
        <v>49663</v>
      </c>
      <c r="V353" s="4">
        <v>3026667</v>
      </c>
      <c r="W353" s="4">
        <v>-49663</v>
      </c>
      <c r="X353" s="4">
        <v>89951</v>
      </c>
      <c r="Y353" s="4">
        <v>54325</v>
      </c>
      <c r="Z353" s="4">
        <v>144</v>
      </c>
      <c r="AA353" s="4">
        <v>40288</v>
      </c>
      <c r="AB353" s="4" t="e">
        <v>#N/A</v>
      </c>
      <c r="AC353" s="4">
        <v>0</v>
      </c>
      <c r="AD353" s="4">
        <v>46333</v>
      </c>
      <c r="AE353" s="4">
        <v>37.249699999999997</v>
      </c>
      <c r="AF353" s="4">
        <v>799218.58680000005</v>
      </c>
      <c r="AG353" s="4">
        <v>23182</v>
      </c>
      <c r="AH353" s="4">
        <v>13617</v>
      </c>
      <c r="AI353" s="4">
        <v>7994</v>
      </c>
      <c r="AJ353" s="4">
        <v>46333</v>
      </c>
      <c r="AK353" s="4" t="e">
        <v>#N/A</v>
      </c>
      <c r="AL353" s="4">
        <v>40668</v>
      </c>
      <c r="AM353" s="4">
        <v>-53294</v>
      </c>
      <c r="AN353" s="4">
        <v>0</v>
      </c>
      <c r="AO353" s="4">
        <v>36556</v>
      </c>
      <c r="AP353" s="4">
        <v>246065</v>
      </c>
      <c r="AQ353" s="4">
        <v>21072.866900000001</v>
      </c>
      <c r="AR353" s="4">
        <v>133236</v>
      </c>
      <c r="AS353" s="4">
        <v>3270174</v>
      </c>
      <c r="AT353" s="4">
        <v>2181994</v>
      </c>
      <c r="AU353" s="4">
        <v>25.9057</v>
      </c>
      <c r="AV353" s="4">
        <v>46388</v>
      </c>
      <c r="AW353" s="4">
        <v>37817</v>
      </c>
      <c r="AX353" s="4">
        <v>-559</v>
      </c>
      <c r="AY353" s="4">
        <v>133236</v>
      </c>
      <c r="AZ353" s="4">
        <v>133236</v>
      </c>
      <c r="BA353" s="4">
        <v>962440</v>
      </c>
      <c r="BB353" s="4">
        <v>225656</v>
      </c>
      <c r="BC353" s="4">
        <v>179065</v>
      </c>
      <c r="BD353" s="4">
        <v>185058</v>
      </c>
      <c r="BE353" s="4">
        <v>100658</v>
      </c>
      <c r="BF353" s="8">
        <v>1.2191250877734101</v>
      </c>
      <c r="BG353" s="8">
        <v>1.1555147951516265</v>
      </c>
      <c r="BH353" s="5">
        <v>23182</v>
      </c>
      <c r="BI353" s="13">
        <v>6.72</v>
      </c>
      <c r="BJ353" s="5">
        <v>10.449599999999998</v>
      </c>
      <c r="BK353" s="5">
        <v>10.449599999999998</v>
      </c>
      <c r="BL353" s="4">
        <v>1.5549999999999999</v>
      </c>
      <c r="BM353" s="5">
        <v>799218.58680000005</v>
      </c>
      <c r="BN353" s="5">
        <v>1</v>
      </c>
      <c r="BO353" s="4">
        <v>140650</v>
      </c>
      <c r="BP353" s="4">
        <v>1</v>
      </c>
      <c r="BQ353" s="4" t="s">
        <v>72</v>
      </c>
      <c r="BR353" s="4">
        <v>0</v>
      </c>
      <c r="BS353" s="4">
        <v>2181994</v>
      </c>
      <c r="BT353" s="4">
        <v>0.36627900296701094</v>
      </c>
      <c r="BU353" s="4">
        <v>2.730159228073648</v>
      </c>
      <c r="BV353" s="4">
        <v>1</v>
      </c>
      <c r="BW353" s="4">
        <v>0</v>
      </c>
      <c r="BX353" s="4">
        <v>3.9993648371314534</v>
      </c>
      <c r="BY353" s="4">
        <v>-1.3884679378601219</v>
      </c>
      <c r="BZ353" s="4" t="e">
        <v>#N/A</v>
      </c>
      <c r="CA353" s="4">
        <v>-1.0094702871612589</v>
      </c>
      <c r="CB353" s="4" t="e">
        <v>#N/A</v>
      </c>
      <c r="CC353" s="4">
        <v>592.7835051546391</v>
      </c>
      <c r="CD353" s="4" t="s">
        <v>126</v>
      </c>
      <c r="CE353" s="4">
        <v>7.8429253354949098E-5</v>
      </c>
      <c r="CF353" s="4">
        <v>15.018911899036183</v>
      </c>
      <c r="CG353" s="4">
        <v>6.565073126277042E-2</v>
      </c>
      <c r="CH353" s="4">
        <v>2.9226797269279941E-2</v>
      </c>
      <c r="CI353" s="4">
        <v>7.3304935507690114E-2</v>
      </c>
      <c r="CJ353" s="4">
        <v>131.52875067466141</v>
      </c>
      <c r="CK353" s="4">
        <v>-25.727473409592616</v>
      </c>
      <c r="CL353" s="4">
        <v>592.7835051546391</v>
      </c>
      <c r="CM353" s="4">
        <v>-87.270341207349091</v>
      </c>
      <c r="CN353" s="4">
        <v>452.17391304347831</v>
      </c>
      <c r="CO353" s="4">
        <v>-20.036373848272916</v>
      </c>
      <c r="CP353" s="4">
        <v>16.859838204728849</v>
      </c>
      <c r="CQ353" s="4">
        <v>1.5083499999999999</v>
      </c>
      <c r="CR353" s="4">
        <v>0.18322257505713013</v>
      </c>
      <c r="CS353" s="4">
        <v>2.467349596824666E-2</v>
      </c>
      <c r="CT353" s="4">
        <v>-9.2325909094262526E-2</v>
      </c>
      <c r="CU353" s="4">
        <v>0.37249699091804356</v>
      </c>
      <c r="CV353" s="4">
        <v>1.2191250877734101</v>
      </c>
      <c r="CW353" s="4">
        <v>1.3108488879696971</v>
      </c>
      <c r="CX353" s="4">
        <v>0.95978403240338883</v>
      </c>
      <c r="CY353" s="4">
        <v>5.4400147032525981</v>
      </c>
      <c r="CZ353" s="4">
        <v>6.1061579454388966</v>
      </c>
      <c r="DA353" s="4">
        <v>1</v>
      </c>
      <c r="DB353" s="4">
        <v>3.0048336324851852</v>
      </c>
      <c r="DC353" s="4">
        <v>-0.25727473409592616</v>
      </c>
    </row>
    <row r="354" spans="1:107" s="4" customFormat="1">
      <c r="A354" s="4">
        <v>353</v>
      </c>
      <c r="B354" s="4" t="s">
        <v>116</v>
      </c>
      <c r="C354" s="6">
        <v>43830</v>
      </c>
      <c r="D354" s="7">
        <v>2019</v>
      </c>
      <c r="E354" s="4">
        <v>0.6431</v>
      </c>
      <c r="F354" s="4">
        <v>21896</v>
      </c>
      <c r="G354" s="4">
        <v>46872</v>
      </c>
      <c r="H354" s="4">
        <v>83601</v>
      </c>
      <c r="I354" s="4">
        <v>303993</v>
      </c>
      <c r="J354" s="4">
        <v>58275</v>
      </c>
      <c r="K354" s="4">
        <v>4183886</v>
      </c>
      <c r="L354" s="4">
        <v>574341</v>
      </c>
      <c r="M354" s="4">
        <v>231309</v>
      </c>
      <c r="N354" s="4">
        <v>77</v>
      </c>
      <c r="O354" s="4">
        <v>2039033</v>
      </c>
      <c r="P354" s="4">
        <v>2032961</v>
      </c>
      <c r="Q354" s="4">
        <v>83811</v>
      </c>
      <c r="R354" s="4">
        <v>3329502</v>
      </c>
      <c r="S354" s="4">
        <v>1160520</v>
      </c>
      <c r="T354" s="4">
        <v>0</v>
      </c>
      <c r="U354" s="4">
        <v>82079</v>
      </c>
      <c r="V354" s="4">
        <v>3025509</v>
      </c>
      <c r="W354" s="4">
        <v>-82079</v>
      </c>
      <c r="X354" s="4">
        <v>130668</v>
      </c>
      <c r="Y354" s="4">
        <v>53998</v>
      </c>
      <c r="Z354" s="4">
        <v>162</v>
      </c>
      <c r="AA354" s="4">
        <v>48589</v>
      </c>
      <c r="AB354" s="4" t="e">
        <v>#N/A</v>
      </c>
      <c r="AC354" s="4">
        <v>0</v>
      </c>
      <c r="AD354" s="4">
        <v>55371</v>
      </c>
      <c r="AE354" s="4">
        <v>21.944800000000001</v>
      </c>
      <c r="AF354" s="4">
        <v>1006497.2228</v>
      </c>
      <c r="AG354" s="4">
        <v>35349</v>
      </c>
      <c r="AH354" s="4">
        <v>11083</v>
      </c>
      <c r="AI354" s="4">
        <v>6058</v>
      </c>
      <c r="AJ354" s="4">
        <v>55371</v>
      </c>
      <c r="AK354" s="4" t="e">
        <v>#N/A</v>
      </c>
      <c r="AL354" s="4">
        <v>42121</v>
      </c>
      <c r="AM354" s="4">
        <v>8837</v>
      </c>
      <c r="AN354" s="4">
        <v>0</v>
      </c>
      <c r="AO354" s="4">
        <v>50504</v>
      </c>
      <c r="AP354" s="4">
        <v>271094</v>
      </c>
      <c r="AQ354" s="4">
        <v>27339.372599999999</v>
      </c>
      <c r="AR354" s="4">
        <v>179388</v>
      </c>
      <c r="AS354" s="4">
        <v>3271227</v>
      </c>
      <c r="AT354" s="4">
        <v>2126784</v>
      </c>
      <c r="AU354" s="4">
        <v>19.555299999999999</v>
      </c>
      <c r="AV354" s="4">
        <v>47914</v>
      </c>
      <c r="AW354" s="4">
        <v>36249</v>
      </c>
      <c r="AX354" s="4">
        <v>17716</v>
      </c>
      <c r="AY354" s="4">
        <v>179388</v>
      </c>
      <c r="AZ354" s="4">
        <v>179388</v>
      </c>
      <c r="BA354" s="4">
        <v>1063829</v>
      </c>
      <c r="BB354" s="4">
        <v>277089</v>
      </c>
      <c r="BC354" s="4">
        <v>245018</v>
      </c>
      <c r="BD354" s="4">
        <v>168849</v>
      </c>
      <c r="BE354" s="4">
        <v>109369</v>
      </c>
      <c r="BF354" s="8">
        <v>1.1079399854601915</v>
      </c>
      <c r="BG354" s="8">
        <v>1.0359120111318352</v>
      </c>
      <c r="BH354" s="5">
        <v>35349</v>
      </c>
      <c r="BI354" s="13">
        <v>0.97</v>
      </c>
      <c r="BJ354" s="5">
        <v>1.5083499999999999</v>
      </c>
      <c r="BK354" s="5">
        <v>1.5083499999999999</v>
      </c>
      <c r="BL354" s="4">
        <v>1.5549999999999999</v>
      </c>
      <c r="BM354" s="5">
        <v>1006497.2228</v>
      </c>
      <c r="BN354" s="5">
        <v>1</v>
      </c>
      <c r="BO354" s="4">
        <v>176750</v>
      </c>
      <c r="BP354" s="4">
        <v>1</v>
      </c>
      <c r="BQ354" s="4" t="s">
        <v>72</v>
      </c>
      <c r="BR354" s="4">
        <v>0</v>
      </c>
      <c r="BS354" s="4">
        <v>2126784</v>
      </c>
      <c r="BT354" s="4">
        <v>0.47324844591646353</v>
      </c>
      <c r="BU354" s="4">
        <v>2.1130550108061361</v>
      </c>
      <c r="BV354" s="4">
        <v>0</v>
      </c>
      <c r="BW354" s="4">
        <v>1</v>
      </c>
      <c r="BX354" s="4">
        <v>5.3878327749915753</v>
      </c>
      <c r="BY354" s="4">
        <v>-1.6452196274985234</v>
      </c>
      <c r="BZ354" s="4" t="e">
        <v>#N/A</v>
      </c>
      <c r="CA354" s="4">
        <v>0.54704143730428889</v>
      </c>
      <c r="CB354" s="4" t="e">
        <v>#N/A</v>
      </c>
      <c r="CC354" s="4">
        <v>-87.270341207349091</v>
      </c>
      <c r="CD354" s="4" t="s">
        <v>126</v>
      </c>
      <c r="CE354" s="4">
        <v>8.408310477846901E-6</v>
      </c>
      <c r="CF354" s="4">
        <v>15.018333301223429</v>
      </c>
      <c r="CG354" s="4">
        <v>8.2548756540767959E-2</v>
      </c>
      <c r="CH354" s="4">
        <v>2.5172232964569476E-2</v>
      </c>
      <c r="CI354" s="4">
        <v>5.5733012844477715E-2</v>
      </c>
      <c r="CJ354" s="4">
        <v>119.89421184999449</v>
      </c>
      <c r="CK354" s="4">
        <v>-20.036373848272916</v>
      </c>
      <c r="CL354" s="4">
        <v>-87.270341207349091</v>
      </c>
      <c r="CM354" s="4">
        <v>452.17391304347831</v>
      </c>
      <c r="CN354" s="4">
        <v>129.99999999999997</v>
      </c>
      <c r="CO354" s="4">
        <v>16.859838204728849</v>
      </c>
      <c r="CP354" s="4">
        <v>-17.55806163465833</v>
      </c>
      <c r="CQ354" s="4">
        <v>11.8491</v>
      </c>
      <c r="CR354" s="4">
        <v>0.19767280512220747</v>
      </c>
      <c r="CS354" s="4">
        <v>3.1685519335924714E-2</v>
      </c>
      <c r="CT354" s="4">
        <v>2.7081296931948273E-2</v>
      </c>
      <c r="CU354" s="4">
        <v>0.21944796451766196</v>
      </c>
      <c r="CV354" s="4">
        <v>1.1079399854601915</v>
      </c>
      <c r="CW354" s="4">
        <v>1.2566101477037708</v>
      </c>
      <c r="CX354" s="4">
        <v>0.95874005070566637</v>
      </c>
      <c r="CY354" s="4">
        <v>5.253325896734907</v>
      </c>
      <c r="CZ354" s="4">
        <v>8.434707050645482</v>
      </c>
      <c r="DA354" s="4">
        <v>1</v>
      </c>
      <c r="DB354" s="4">
        <v>2.8689742529211042</v>
      </c>
      <c r="DC354" s="4">
        <v>-0.20036373848272912</v>
      </c>
    </row>
    <row r="355" spans="1:107" s="4" customFormat="1">
      <c r="A355" s="4">
        <v>354</v>
      </c>
      <c r="B355" s="4" t="s">
        <v>116</v>
      </c>
      <c r="C355" s="6">
        <v>43465</v>
      </c>
      <c r="D355" s="7">
        <v>2018</v>
      </c>
      <c r="E355" s="4">
        <v>0.72940000000000005</v>
      </c>
      <c r="F355" s="4">
        <v>22518</v>
      </c>
      <c r="G355" s="4">
        <v>52544</v>
      </c>
      <c r="H355" s="4">
        <v>101852</v>
      </c>
      <c r="I355" s="4">
        <v>294753</v>
      </c>
      <c r="J355" s="4">
        <v>160318</v>
      </c>
      <c r="K355" s="4">
        <v>3815814</v>
      </c>
      <c r="L355" s="4">
        <v>574452</v>
      </c>
      <c r="M355" s="4">
        <v>179351</v>
      </c>
      <c r="N355" s="4">
        <v>77</v>
      </c>
      <c r="O355" s="4">
        <v>1943965</v>
      </c>
      <c r="P355" s="4">
        <v>1937893</v>
      </c>
      <c r="Q355" s="4">
        <v>98540</v>
      </c>
      <c r="R355" s="4">
        <v>3189753</v>
      </c>
      <c r="S355" s="4">
        <v>1125086</v>
      </c>
      <c r="T355" s="4">
        <v>0</v>
      </c>
      <c r="U355" s="4">
        <v>76077</v>
      </c>
      <c r="V355" s="4">
        <v>2895000</v>
      </c>
      <c r="W355" s="4">
        <v>-76077</v>
      </c>
      <c r="X355" s="4">
        <v>132100</v>
      </c>
      <c r="Y355" s="4">
        <v>46304</v>
      </c>
      <c r="Z355" s="4">
        <v>251</v>
      </c>
      <c r="AA355" s="4">
        <v>56023</v>
      </c>
      <c r="AB355" s="4" t="e">
        <v>#N/A</v>
      </c>
      <c r="AC355" s="4">
        <v>0</v>
      </c>
      <c r="AD355" s="4">
        <v>72668</v>
      </c>
      <c r="AE355" s="4">
        <v>21.410399999999999</v>
      </c>
      <c r="AF355" s="4">
        <v>973754.03170000005</v>
      </c>
      <c r="AG355" s="4">
        <v>53225</v>
      </c>
      <c r="AH355" s="4">
        <v>14825</v>
      </c>
      <c r="AI355" s="4">
        <v>19413</v>
      </c>
      <c r="AJ355" s="4">
        <v>72668</v>
      </c>
      <c r="AK355" s="4" t="e">
        <v>#N/A</v>
      </c>
      <c r="AL355" s="4">
        <v>32874</v>
      </c>
      <c r="AM355" s="4">
        <v>-52612</v>
      </c>
      <c r="AN355" s="4">
        <v>0</v>
      </c>
      <c r="AO355" s="4">
        <v>69242</v>
      </c>
      <c r="AP355" s="4">
        <v>263946</v>
      </c>
      <c r="AQ355" s="4">
        <v>31179.639599999999</v>
      </c>
      <c r="AR355" s="4">
        <v>224337</v>
      </c>
      <c r="AS355" s="4">
        <v>3029435</v>
      </c>
      <c r="AT355" s="4">
        <v>2031716</v>
      </c>
      <c r="AU355" s="4">
        <v>18.831800000000001</v>
      </c>
      <c r="AV355" s="4">
        <v>52298</v>
      </c>
      <c r="AW355" s="4">
        <v>66784</v>
      </c>
      <c r="AX355" s="4">
        <v>1076</v>
      </c>
      <c r="AY355" s="4">
        <v>224337</v>
      </c>
      <c r="AZ355" s="4">
        <v>224337</v>
      </c>
      <c r="BA355" s="4">
        <v>979958</v>
      </c>
      <c r="BB355" s="4">
        <v>255265</v>
      </c>
      <c r="BC355" s="4">
        <v>277711</v>
      </c>
      <c r="BD355" s="4">
        <v>112318</v>
      </c>
      <c r="BE355" s="4">
        <v>118972</v>
      </c>
      <c r="BF355" s="8">
        <v>1.0304254748891444</v>
      </c>
      <c r="BG355" s="8">
        <v>0.95402930589340906</v>
      </c>
      <c r="BH355" s="5">
        <v>53225</v>
      </c>
      <c r="BI355" s="13">
        <v>7.62</v>
      </c>
      <c r="BJ355" s="5">
        <v>11.8491</v>
      </c>
      <c r="BK355" s="5">
        <v>11.8491</v>
      </c>
      <c r="BL355" s="4">
        <v>1.5549999999999999</v>
      </c>
      <c r="BM355" s="5">
        <v>973754.03170000005</v>
      </c>
      <c r="BN355" s="5">
        <v>1</v>
      </c>
      <c r="BO355" s="4">
        <v>163450</v>
      </c>
      <c r="BP355" s="4">
        <v>1</v>
      </c>
      <c r="BQ355" s="4" t="s">
        <v>72</v>
      </c>
      <c r="BR355" s="4">
        <v>0</v>
      </c>
      <c r="BS355" s="4">
        <v>2031716</v>
      </c>
      <c r="BT355" s="4">
        <v>0.47927664678527909</v>
      </c>
      <c r="BU355" s="4">
        <v>2.0864776256207</v>
      </c>
      <c r="BV355" s="4">
        <v>1</v>
      </c>
      <c r="BW355" s="4">
        <v>0</v>
      </c>
      <c r="BX355" s="4">
        <v>7.0330524024900987</v>
      </c>
      <c r="BY355" s="4">
        <v>0.38514812461004766</v>
      </c>
      <c r="BZ355" s="4" t="e">
        <v>#N/A</v>
      </c>
      <c r="CA355" s="4">
        <v>1.4144036543899856</v>
      </c>
      <c r="CB355" s="4" t="e">
        <v>#N/A</v>
      </c>
      <c r="CC355" s="4">
        <v>452.17391304347831</v>
      </c>
      <c r="CD355" s="4" t="s">
        <v>126</v>
      </c>
      <c r="CE355" s="4">
        <v>5.2818304604233805E-5</v>
      </c>
      <c r="CF355" s="4">
        <v>14.975454042296127</v>
      </c>
      <c r="CG355" s="4">
        <v>7.9681639926351661E-2</v>
      </c>
      <c r="CH355" s="4">
        <v>3.0892674134956531E-2</v>
      </c>
      <c r="CI355" s="4">
        <v>4.6485157193583301E-2</v>
      </c>
      <c r="CJ355" s="4">
        <v>67.882690819067051</v>
      </c>
      <c r="CK355" s="4">
        <v>16.859838204728849</v>
      </c>
      <c r="CL355" s="4">
        <v>452.17391304347831</v>
      </c>
      <c r="CM355" s="4">
        <v>129.99999999999997</v>
      </c>
      <c r="CN355" s="4">
        <v>-91.329479768786129</v>
      </c>
      <c r="CO355" s="4">
        <v>-17.55806163465833</v>
      </c>
      <c r="CP355" s="4">
        <v>62.407063845220321</v>
      </c>
      <c r="CQ355" s="4">
        <v>2.1458999999999997</v>
      </c>
      <c r="CR355" s="4">
        <v>0.21098561550063594</v>
      </c>
      <c r="CS355" s="4">
        <v>3.8990479827121408E-2</v>
      </c>
      <c r="CT355" s="4">
        <v>0.16514445891363372</v>
      </c>
      <c r="CU355" s="4">
        <v>0.21410415643684469</v>
      </c>
      <c r="CV355" s="4">
        <v>1.0304254748891444</v>
      </c>
      <c r="CW355" s="4">
        <v>1.1962725640511978</v>
      </c>
      <c r="CX355" s="4">
        <v>0.95680941627668437</v>
      </c>
      <c r="CY355" s="4">
        <v>4.8006253572269104</v>
      </c>
      <c r="CZ355" s="4">
        <v>11.041749929616147</v>
      </c>
      <c r="DA355" s="4">
        <v>1</v>
      </c>
      <c r="DB355" s="4">
        <v>2.8351192708824038</v>
      </c>
      <c r="DC355" s="4">
        <v>0.16859838204728839</v>
      </c>
    </row>
    <row r="356" spans="1:107" s="4" customFormat="1">
      <c r="A356" s="4">
        <v>355</v>
      </c>
      <c r="B356" s="4" t="s">
        <v>116</v>
      </c>
      <c r="C356" s="6">
        <v>43100</v>
      </c>
      <c r="D356" s="7">
        <v>2017</v>
      </c>
      <c r="E356" s="4">
        <v>0.60419999999999996</v>
      </c>
      <c r="F356" s="4">
        <v>16901</v>
      </c>
      <c r="G356" s="4">
        <v>49070</v>
      </c>
      <c r="H356" s="4">
        <v>76162</v>
      </c>
      <c r="I356" s="4">
        <v>280455</v>
      </c>
      <c r="J356" s="4">
        <v>8966</v>
      </c>
      <c r="K356" s="4">
        <v>3441951</v>
      </c>
      <c r="L356" s="4">
        <v>579180</v>
      </c>
      <c r="M356" s="4">
        <v>265347</v>
      </c>
      <c r="N356" s="4">
        <v>77</v>
      </c>
      <c r="O356" s="4">
        <v>1803206</v>
      </c>
      <c r="P356" s="4">
        <v>1790126</v>
      </c>
      <c r="Q356" s="4">
        <v>109730</v>
      </c>
      <c r="R356" s="4">
        <v>2887692</v>
      </c>
      <c r="S356" s="4">
        <v>1036938</v>
      </c>
      <c r="T356" s="4">
        <v>0</v>
      </c>
      <c r="U356" s="4">
        <v>84795</v>
      </c>
      <c r="V356" s="4">
        <v>2607237</v>
      </c>
      <c r="W356" s="4">
        <v>-84795</v>
      </c>
      <c r="X356" s="4">
        <v>130168</v>
      </c>
      <c r="Y356" s="4">
        <v>38240</v>
      </c>
      <c r="Z356" s="4" t="e">
        <v>#N/A</v>
      </c>
      <c r="AA356" s="4">
        <v>45373</v>
      </c>
      <c r="AB356" s="4" t="e">
        <v>#N/A</v>
      </c>
      <c r="AC356" s="4" t="e">
        <v>#N/A</v>
      </c>
      <c r="AD356" s="4">
        <v>52618</v>
      </c>
      <c r="AE356" s="4">
        <v>19.1998</v>
      </c>
      <c r="AF356" s="4">
        <v>1001817.7647000001</v>
      </c>
      <c r="AG356" s="4">
        <v>25093</v>
      </c>
      <c r="AH356" s="4">
        <v>5931</v>
      </c>
      <c r="AI356" s="4">
        <v>21462</v>
      </c>
      <c r="AJ356" s="4">
        <v>52618</v>
      </c>
      <c r="AK356" s="4" t="e">
        <v>#N/A</v>
      </c>
      <c r="AL356" s="4">
        <v>1776</v>
      </c>
      <c r="AM356" s="4">
        <v>-5428</v>
      </c>
      <c r="AN356" s="4">
        <v>0</v>
      </c>
      <c r="AO356" s="4">
        <v>30891</v>
      </c>
      <c r="AP356" s="4">
        <v>226535</v>
      </c>
      <c r="AQ356" s="4">
        <v>27002.6338</v>
      </c>
      <c r="AR356" s="4">
        <v>191971</v>
      </c>
      <c r="AS356" s="4">
        <v>2878726</v>
      </c>
      <c r="AT356" s="4">
        <v>1848901</v>
      </c>
      <c r="AU356" s="4">
        <v>20.796399999999998</v>
      </c>
      <c r="AV356" s="4">
        <v>50362</v>
      </c>
      <c r="AW356" s="4">
        <v>58679</v>
      </c>
      <c r="AX356" s="4">
        <v>-166</v>
      </c>
      <c r="AY356" s="4">
        <v>191971</v>
      </c>
      <c r="AZ356" s="4">
        <v>191971</v>
      </c>
      <c r="BA356" s="4">
        <v>884337</v>
      </c>
      <c r="BB356" s="4">
        <v>255638</v>
      </c>
      <c r="BC356" s="4">
        <v>242167</v>
      </c>
      <c r="BD356" s="4">
        <v>177409</v>
      </c>
      <c r="BE356" s="4">
        <v>90858</v>
      </c>
      <c r="BF356" s="8">
        <v>1.2779590308605659</v>
      </c>
      <c r="BG356" s="8">
        <v>1.2176962436041432</v>
      </c>
      <c r="BH356" s="5">
        <v>25093</v>
      </c>
      <c r="BI356" s="13">
        <v>1.38</v>
      </c>
      <c r="BJ356" s="5">
        <v>2.1458999999999997</v>
      </c>
      <c r="BK356" s="5">
        <v>2.1458999999999997</v>
      </c>
      <c r="BL356" s="4">
        <v>1.5549999999999999</v>
      </c>
      <c r="BM356" s="5">
        <v>1001817.7647000001</v>
      </c>
      <c r="BN356" s="5">
        <v>1</v>
      </c>
      <c r="BO356" s="4">
        <v>179900</v>
      </c>
      <c r="BP356" s="4">
        <v>1</v>
      </c>
      <c r="BQ356" s="4" t="s">
        <v>72</v>
      </c>
      <c r="BR356" s="4">
        <v>0</v>
      </c>
      <c r="BS356" s="4">
        <v>1848901</v>
      </c>
      <c r="BT356" s="4">
        <v>0.5418450012737297</v>
      </c>
      <c r="BU356" s="4">
        <v>1.8455462312086908</v>
      </c>
      <c r="BV356" s="4">
        <v>1</v>
      </c>
      <c r="BW356" s="4">
        <v>0</v>
      </c>
      <c r="BX356" s="4">
        <v>6.647904277880051</v>
      </c>
      <c r="BY356" s="4">
        <v>-1.7683393585953011</v>
      </c>
      <c r="BZ356" s="4">
        <v>-0.88284648024953249</v>
      </c>
      <c r="CA356" s="4">
        <v>0.31687241916366721</v>
      </c>
      <c r="CB356" s="4">
        <v>-1.1997188994131998</v>
      </c>
      <c r="CC356" s="4">
        <v>129.99999999999997</v>
      </c>
      <c r="CD356" s="4" t="s">
        <v>126</v>
      </c>
      <c r="CE356" s="4">
        <v>1.117825088164358E-5</v>
      </c>
      <c r="CF356" s="4">
        <v>14.875968125108084</v>
      </c>
      <c r="CG356" s="4">
        <v>9.687477057802564E-2</v>
      </c>
      <c r="CH356" s="4">
        <v>3.7999204901353743E-2</v>
      </c>
      <c r="CI356" s="4">
        <v>6.8478660219117957E-2</v>
      </c>
      <c r="CJ356" s="4">
        <v>75.772324400841441</v>
      </c>
      <c r="CK356" s="4">
        <v>-17.55806163465833</v>
      </c>
      <c r="CL356" s="4">
        <v>129.99999999999997</v>
      </c>
      <c r="CM356" s="4">
        <v>-91.329479768786129</v>
      </c>
      <c r="CN356" s="4">
        <v>-15.712545676004874</v>
      </c>
      <c r="CO356" s="4">
        <v>62.407063845220321</v>
      </c>
      <c r="CP356" s="4">
        <v>140.97142857142856</v>
      </c>
      <c r="CQ356" s="4">
        <v>0.93299999999999994</v>
      </c>
      <c r="CR356" s="4">
        <v>0.23856768658153293</v>
      </c>
      <c r="CS356" s="4">
        <v>3.2227467472292749E-2</v>
      </c>
      <c r="CT356" s="4">
        <v>3.4000346895739497E-2</v>
      </c>
      <c r="CU356" s="4">
        <v>0.19199766922404585</v>
      </c>
      <c r="CV356" s="4">
        <v>1.2779590308605659</v>
      </c>
      <c r="CW356" s="4">
        <v>1.1919384061735117</v>
      </c>
      <c r="CX356" s="4">
        <v>0.9752853181430482</v>
      </c>
      <c r="CY356" s="4">
        <v>6.744018138193665</v>
      </c>
      <c r="CZ356" s="4">
        <v>10.382978861496641</v>
      </c>
      <c r="DA356" s="4">
        <v>1</v>
      </c>
      <c r="DB356" s="4">
        <v>2.7848260937490958</v>
      </c>
      <c r="DC356" s="4">
        <v>-0.17558061634658328</v>
      </c>
    </row>
    <row r="357" spans="1:107" s="4" customFormat="1">
      <c r="A357" s="4">
        <v>356</v>
      </c>
      <c r="B357" s="4" t="s">
        <v>116</v>
      </c>
      <c r="C357" s="6">
        <v>42735</v>
      </c>
      <c r="D357" s="7">
        <v>2016</v>
      </c>
      <c r="E357" s="4">
        <v>0.52949999999999997</v>
      </c>
      <c r="F357" s="4">
        <v>21639</v>
      </c>
      <c r="G357" s="4">
        <v>73619</v>
      </c>
      <c r="H357" s="4">
        <v>74586</v>
      </c>
      <c r="I357" s="4">
        <v>293849</v>
      </c>
      <c r="J357" s="4">
        <v>8987</v>
      </c>
      <c r="K357" s="4">
        <v>3200162</v>
      </c>
      <c r="L357" s="4">
        <v>592505</v>
      </c>
      <c r="M357" s="4">
        <v>349645</v>
      </c>
      <c r="N357" s="4">
        <v>77</v>
      </c>
      <c r="O357" s="4">
        <v>1668788</v>
      </c>
      <c r="P357" s="4">
        <v>1661699</v>
      </c>
      <c r="Q357" s="4">
        <v>109047</v>
      </c>
      <c r="R357" s="4">
        <v>2766745</v>
      </c>
      <c r="S357" s="4">
        <v>1050390</v>
      </c>
      <c r="T357" s="4">
        <v>0</v>
      </c>
      <c r="U357" s="4">
        <v>88262</v>
      </c>
      <c r="V357" s="4">
        <v>2472896</v>
      </c>
      <c r="W357" s="4">
        <v>-88262</v>
      </c>
      <c r="X357" s="4">
        <v>140360</v>
      </c>
      <c r="Y357" s="4">
        <v>25659</v>
      </c>
      <c r="Z357" s="4">
        <v>7</v>
      </c>
      <c r="AA357" s="4">
        <v>52098</v>
      </c>
      <c r="AB357" s="4" t="e">
        <v>#N/A</v>
      </c>
      <c r="AC357" s="4">
        <v>0</v>
      </c>
      <c r="AD357" s="4">
        <v>73592</v>
      </c>
      <c r="AE357" s="4">
        <v>28.508299999999998</v>
      </c>
      <c r="AF357" s="4">
        <v>1097998.3372</v>
      </c>
      <c r="AG357" s="4">
        <v>50244</v>
      </c>
      <c r="AH357" s="4">
        <v>20075</v>
      </c>
      <c r="AI357" s="4">
        <v>14628</v>
      </c>
      <c r="AJ357" s="4">
        <v>73592</v>
      </c>
      <c r="AK357" s="4" t="e">
        <v>#N/A</v>
      </c>
      <c r="AL357" s="4">
        <v>1795</v>
      </c>
      <c r="AM357" s="4">
        <v>-26234</v>
      </c>
      <c r="AN357" s="4">
        <v>0</v>
      </c>
      <c r="AO357" s="4">
        <v>70418</v>
      </c>
      <c r="AP357" s="4">
        <v>219086</v>
      </c>
      <c r="AQ357" s="4">
        <v>32687.6211</v>
      </c>
      <c r="AR357" s="4">
        <v>232856</v>
      </c>
      <c r="AS357" s="4">
        <v>2757758</v>
      </c>
      <c r="AT357" s="4">
        <v>1714483</v>
      </c>
      <c r="AU357" s="4">
        <v>22.730599999999999</v>
      </c>
      <c r="AV357" s="4">
        <v>68515</v>
      </c>
      <c r="AW357" s="4">
        <v>53504</v>
      </c>
      <c r="AX357" s="4">
        <v>51</v>
      </c>
      <c r="AY357" s="4">
        <v>232856</v>
      </c>
      <c r="AZ357" s="4">
        <v>232856</v>
      </c>
      <c r="BA357" s="4">
        <v>848134</v>
      </c>
      <c r="BB357" s="4">
        <v>279732</v>
      </c>
      <c r="BC357" s="4">
        <v>301422</v>
      </c>
      <c r="BD357" s="4">
        <v>241758</v>
      </c>
      <c r="BE357" s="4">
        <v>99251</v>
      </c>
      <c r="BF357" s="8">
        <v>1.5173439419565831</v>
      </c>
      <c r="BG357" s="8">
        <v>1.4437040793060381</v>
      </c>
      <c r="BH357" s="5">
        <v>50244</v>
      </c>
      <c r="BI357" s="13">
        <v>0.6</v>
      </c>
      <c r="BJ357" s="5">
        <v>0.93299999999999994</v>
      </c>
      <c r="BK357" s="5">
        <v>0.93299999999999994</v>
      </c>
      <c r="BL357" s="4">
        <v>1.5549999999999999</v>
      </c>
      <c r="BM357" s="5">
        <v>1097998.3372</v>
      </c>
      <c r="BN357" s="5">
        <v>1</v>
      </c>
      <c r="BO357" s="4">
        <v>197950</v>
      </c>
      <c r="BP357" s="4">
        <v>1</v>
      </c>
      <c r="BQ357" s="4" t="s">
        <v>72</v>
      </c>
      <c r="BR357" s="4">
        <v>1</v>
      </c>
      <c r="BS357" s="4">
        <v>1714483</v>
      </c>
      <c r="BT357" s="4">
        <v>0.64042532775186456</v>
      </c>
      <c r="BU357" s="4">
        <v>1.5614622918028223</v>
      </c>
      <c r="BV357" s="4">
        <v>0</v>
      </c>
      <c r="BW357" s="4">
        <v>1</v>
      </c>
      <c r="BX357" s="4">
        <v>8.4162436364753521</v>
      </c>
      <c r="BY357" s="4">
        <v>3.0243155458981201</v>
      </c>
      <c r="BZ357" s="4">
        <v>-1.0094702871612589</v>
      </c>
      <c r="CA357" s="4">
        <v>-1.2804755193576896</v>
      </c>
      <c r="CB357" s="4">
        <v>0.27100523219643069</v>
      </c>
      <c r="CC357" s="4">
        <v>-91.329479768786129</v>
      </c>
      <c r="CD357" s="4" t="s">
        <v>126</v>
      </c>
      <c r="CE357" s="4">
        <v>4.006768131377332E-6</v>
      </c>
      <c r="CF357" s="4">
        <v>14.833182096950916</v>
      </c>
      <c r="CG357" s="4">
        <v>0.11125428978818069</v>
      </c>
      <c r="CH357" s="4">
        <v>3.9413462389920287E-2</v>
      </c>
      <c r="CI357" s="4">
        <v>9.0374237243746894E-2</v>
      </c>
      <c r="CJ357" s="4">
        <v>89.327075794710154</v>
      </c>
      <c r="CK357" s="4">
        <v>62.407063845220321</v>
      </c>
      <c r="CL357" s="4">
        <v>-91.329479768786129</v>
      </c>
      <c r="CM357" s="4">
        <v>-15.712545676004874</v>
      </c>
      <c r="CN357" s="4">
        <v>247.88135593220346</v>
      </c>
      <c r="CO357" s="4">
        <v>140.97142857142856</v>
      </c>
      <c r="CP357" s="4">
        <v>-62.345823550630627</v>
      </c>
      <c r="CQ357" s="4">
        <v>10.7606</v>
      </c>
      <c r="CR357" s="4">
        <v>0.2535658327746142</v>
      </c>
      <c r="CS357" s="4">
        <v>3.4779135771457075E-2</v>
      </c>
      <c r="CT357" s="4">
        <v>6.5406835379019146E-2</v>
      </c>
      <c r="CU357" s="4">
        <v>0.28508335936834334</v>
      </c>
      <c r="CV357" s="4">
        <v>1.5173439419565831</v>
      </c>
      <c r="CW357" s="4">
        <v>1.1566523116514171</v>
      </c>
      <c r="CX357" s="4">
        <v>0.97334765057454642</v>
      </c>
      <c r="CY357" s="4">
        <v>6.3169741362807423</v>
      </c>
      <c r="CZ357" s="4">
        <v>13.581703638939551</v>
      </c>
      <c r="DA357" s="4">
        <v>1</v>
      </c>
      <c r="DB357" s="4">
        <v>2.6340168889650513</v>
      </c>
      <c r="DC357" s="4">
        <v>0.62407063845220323</v>
      </c>
    </row>
    <row r="358" spans="1:107" s="4" customFormat="1">
      <c r="A358" s="4">
        <v>357</v>
      </c>
      <c r="B358" s="4" t="s">
        <v>116</v>
      </c>
      <c r="C358" s="6">
        <v>42369</v>
      </c>
      <c r="D358" s="7">
        <v>2015</v>
      </c>
      <c r="E358" s="4">
        <v>0.6774</v>
      </c>
      <c r="F358" s="4">
        <v>23030</v>
      </c>
      <c r="G358" s="4">
        <v>53776</v>
      </c>
      <c r="H358" s="4">
        <v>92713</v>
      </c>
      <c r="I358" s="4">
        <v>240451</v>
      </c>
      <c r="J358" s="4">
        <v>9081</v>
      </c>
      <c r="K358" s="4">
        <v>2864341</v>
      </c>
      <c r="L358" s="4">
        <v>783509</v>
      </c>
      <c r="M358" s="4">
        <v>427197</v>
      </c>
      <c r="N358" s="4">
        <v>77</v>
      </c>
      <c r="O358" s="4">
        <v>1446470</v>
      </c>
      <c r="P358" s="4">
        <v>1433390</v>
      </c>
      <c r="Q358" s="4">
        <v>81494</v>
      </c>
      <c r="R358" s="4">
        <v>2659123</v>
      </c>
      <c r="S358" s="4">
        <v>1171167</v>
      </c>
      <c r="T358" s="4">
        <v>0</v>
      </c>
      <c r="U358" s="4">
        <v>117492</v>
      </c>
      <c r="V358" s="4">
        <v>2418672</v>
      </c>
      <c r="W358" s="4">
        <v>-117492</v>
      </c>
      <c r="X358" s="4">
        <v>128599</v>
      </c>
      <c r="Y358" s="4">
        <v>30579</v>
      </c>
      <c r="Z358" s="4">
        <v>432</v>
      </c>
      <c r="AA358" s="4">
        <v>11107</v>
      </c>
      <c r="AB358" s="4" t="e">
        <v>#N/A</v>
      </c>
      <c r="AC358" s="4">
        <v>0</v>
      </c>
      <c r="AD358" s="4">
        <v>55598</v>
      </c>
      <c r="AE358" s="4" t="e">
        <v>#N/A</v>
      </c>
      <c r="AF358" s="4">
        <v>1076088.2921</v>
      </c>
      <c r="AG358" s="4">
        <v>8915</v>
      </c>
      <c r="AH358" s="4">
        <v>-7471</v>
      </c>
      <c r="AI358" s="4">
        <v>16231</v>
      </c>
      <c r="AJ358" s="4">
        <v>55598</v>
      </c>
      <c r="AK358" s="4" t="e">
        <v>#N/A</v>
      </c>
      <c r="AL358" s="4">
        <v>1705</v>
      </c>
      <c r="AM358" s="4">
        <v>-11014</v>
      </c>
      <c r="AN358" s="4">
        <v>0</v>
      </c>
      <c r="AO358" s="4">
        <v>1493</v>
      </c>
      <c r="AP358" s="4">
        <v>205636</v>
      </c>
      <c r="AQ358" s="4">
        <v>22543.4241</v>
      </c>
      <c r="AR358" s="4">
        <v>143378</v>
      </c>
      <c r="AS358" s="4">
        <v>2650042</v>
      </c>
      <c r="AT358" s="4">
        <v>1486174</v>
      </c>
      <c r="AU358" s="4">
        <v>13.3649</v>
      </c>
      <c r="AV358" s="4">
        <v>22126</v>
      </c>
      <c r="AW358" s="4">
        <v>49097</v>
      </c>
      <c r="AX358" s="4">
        <v>49</v>
      </c>
      <c r="AY358" s="4">
        <v>143378</v>
      </c>
      <c r="AZ358" s="4">
        <v>143378</v>
      </c>
      <c r="BA358" s="4">
        <v>815652</v>
      </c>
      <c r="BB358" s="4">
        <v>254515</v>
      </c>
      <c r="BC358" s="4">
        <v>165553</v>
      </c>
      <c r="BD358" s="4">
        <v>400463</v>
      </c>
      <c r="BE358" s="4">
        <v>86177</v>
      </c>
      <c r="BF358" s="8">
        <v>2.2580068288341493</v>
      </c>
      <c r="BG358" s="8">
        <v>2.162228478983244</v>
      </c>
      <c r="BH358" s="5">
        <v>8915</v>
      </c>
      <c r="BI358" s="13">
        <v>6.92</v>
      </c>
      <c r="BJ358" s="5">
        <v>10.7606</v>
      </c>
      <c r="BK358" s="5">
        <v>10.7606</v>
      </c>
      <c r="BL358" s="4">
        <v>1.5549999999999999</v>
      </c>
      <c r="BM358" s="5">
        <v>1076088.2921</v>
      </c>
      <c r="BN358" s="5">
        <v>1</v>
      </c>
      <c r="BO358" s="4">
        <v>194000</v>
      </c>
      <c r="BP358" s="4">
        <v>1</v>
      </c>
      <c r="BQ358" s="4" t="s">
        <v>72</v>
      </c>
      <c r="BR358" s="4">
        <v>0</v>
      </c>
      <c r="BS358" s="4">
        <v>1486174</v>
      </c>
      <c r="BT358" s="4">
        <v>0.72406615382855577</v>
      </c>
      <c r="BU358" s="4">
        <v>1.3810892757691031</v>
      </c>
      <c r="BV358" s="4">
        <v>0</v>
      </c>
      <c r="BW358" s="4">
        <v>1</v>
      </c>
      <c r="BX358" s="4">
        <v>5.391928090577232</v>
      </c>
      <c r="BY358" s="4">
        <v>2.9872347758671371</v>
      </c>
      <c r="BZ358" s="4">
        <v>0.54704143730428889</v>
      </c>
      <c r="CA358" s="4">
        <v>-2.628589879063608</v>
      </c>
      <c r="CB358" s="4">
        <v>3.1756313163678969</v>
      </c>
      <c r="CC358" s="4">
        <v>-15.712545676004874</v>
      </c>
      <c r="CD358" s="4" t="s">
        <v>126</v>
      </c>
      <c r="CE358" s="4">
        <v>7.5050565637685001E-5</v>
      </c>
      <c r="CF358" s="4">
        <v>14.793506927147016</v>
      </c>
      <c r="CG358" s="4">
        <v>0.11344717788534039</v>
      </c>
      <c r="CH358" s="4">
        <v>3.0646946380441974E-2</v>
      </c>
      <c r="CI358" s="4">
        <v>0.10117227776653442</v>
      </c>
      <c r="CJ358" s="4">
        <v>104.01450723403786</v>
      </c>
      <c r="CK358" s="4">
        <v>140.97142857142856</v>
      </c>
      <c r="CL358" s="4">
        <v>-15.712545676004874</v>
      </c>
      <c r="CM358" s="4">
        <v>247.88135593220346</v>
      </c>
      <c r="CN358" s="4">
        <v>59.459459459459453</v>
      </c>
      <c r="CO358" s="4">
        <v>-62.345823550630627</v>
      </c>
      <c r="CP358" s="4">
        <v>-14.302836379413197</v>
      </c>
      <c r="CQ358" s="4">
        <v>12.766550000000001</v>
      </c>
      <c r="CR358" s="4">
        <v>0.32529634770561572</v>
      </c>
      <c r="CS358" s="4">
        <v>4.3526756754012505E-2</v>
      </c>
      <c r="CT358" s="4">
        <v>2.5897378333208598E-2</v>
      </c>
      <c r="CU358" s="4">
        <v>-5.0040187541862027</v>
      </c>
      <c r="CV358" s="4">
        <v>2.2580068288341493</v>
      </c>
      <c r="CW358" s="4">
        <v>1.0771750686222488</v>
      </c>
      <c r="CX358" s="4">
        <v>0.97328442026303785</v>
      </c>
      <c r="CY358" s="4">
        <v>8.9616719078176317</v>
      </c>
      <c r="CZ358" s="4">
        <v>9.6474571618128149</v>
      </c>
      <c r="DA358" s="4">
        <v>1</v>
      </c>
      <c r="DB358" s="4">
        <v>2.2704900325914239</v>
      </c>
      <c r="DC358" s="4">
        <v>1.4097142857142857</v>
      </c>
    </row>
    <row r="359" spans="1:107" s="4" customFormat="1">
      <c r="A359" s="4">
        <v>358</v>
      </c>
      <c r="B359" s="4" t="s">
        <v>116</v>
      </c>
      <c r="C359" s="6">
        <v>42004</v>
      </c>
      <c r="D359" s="7">
        <v>2014</v>
      </c>
      <c r="E359" s="4">
        <v>0.7661</v>
      </c>
      <c r="F359" s="4">
        <v>24030</v>
      </c>
      <c r="G359" s="4">
        <v>44950</v>
      </c>
      <c r="H359" s="4">
        <v>113060</v>
      </c>
      <c r="I359" s="4">
        <v>383719</v>
      </c>
      <c r="J359" s="4">
        <v>4535</v>
      </c>
      <c r="K359" s="4">
        <v>2533298</v>
      </c>
      <c r="L359" s="4">
        <v>577272</v>
      </c>
      <c r="M359" s="4">
        <v>438721</v>
      </c>
      <c r="N359" s="4">
        <v>77</v>
      </c>
      <c r="O359" s="4">
        <v>1302605</v>
      </c>
      <c r="P359" s="4">
        <v>1289525</v>
      </c>
      <c r="Q359" s="4">
        <v>181920</v>
      </c>
      <c r="R359" s="4">
        <v>2474328</v>
      </c>
      <c r="S359" s="4">
        <v>1105465</v>
      </c>
      <c r="T359" s="4" t="e">
        <v>#N/A</v>
      </c>
      <c r="U359" s="4">
        <v>115022</v>
      </c>
      <c r="V359" s="4">
        <v>2090609</v>
      </c>
      <c r="W359" s="4">
        <v>-115022</v>
      </c>
      <c r="X359" s="4">
        <v>98720</v>
      </c>
      <c r="Y359" s="4">
        <v>29946</v>
      </c>
      <c r="Z359" s="4">
        <v>316</v>
      </c>
      <c r="AA359" s="4">
        <v>-16302</v>
      </c>
      <c r="AB359" s="4" t="e">
        <v>#N/A</v>
      </c>
      <c r="AC359" s="4" t="e">
        <v>#N/A</v>
      </c>
      <c r="AD359" s="4">
        <v>48744</v>
      </c>
      <c r="AE359" s="4" t="e">
        <v>#N/A</v>
      </c>
      <c r="AF359" s="4">
        <v>698902.70519999997</v>
      </c>
      <c r="AG359" s="4">
        <v>-59656</v>
      </c>
      <c r="AH359" s="4">
        <v>6951</v>
      </c>
      <c r="AI359" s="4">
        <v>11038</v>
      </c>
      <c r="AJ359" s="4">
        <v>48744</v>
      </c>
      <c r="AK359" s="4">
        <v>1178</v>
      </c>
      <c r="AL359" s="4">
        <v>26477</v>
      </c>
      <c r="AM359" s="4" t="e">
        <v>#N/A</v>
      </c>
      <c r="AN359" s="4">
        <v>0</v>
      </c>
      <c r="AO359" s="4">
        <v>-51527</v>
      </c>
      <c r="AP359" s="4">
        <v>200445</v>
      </c>
      <c r="AQ359" s="4">
        <v>7302.7362999999996</v>
      </c>
      <c r="AR359" s="4">
        <v>58322</v>
      </c>
      <c r="AS359" s="4">
        <v>2469793</v>
      </c>
      <c r="AT359" s="4">
        <v>1342309</v>
      </c>
      <c r="AU359" s="4">
        <v>38.305500000000002</v>
      </c>
      <c r="AV359" s="4">
        <v>36943</v>
      </c>
      <c r="AW359" s="4">
        <v>36503</v>
      </c>
      <c r="AX359" s="4">
        <v>0</v>
      </c>
      <c r="AY359" s="4">
        <v>59500</v>
      </c>
      <c r="AZ359" s="4">
        <v>58322</v>
      </c>
      <c r="BA359" s="4">
        <v>774380</v>
      </c>
      <c r="BB359" s="4">
        <v>233327</v>
      </c>
      <c r="BC359" s="4">
        <v>96443</v>
      </c>
      <c r="BD359" s="4">
        <v>313775</v>
      </c>
      <c r="BE359" s="4">
        <v>78690</v>
      </c>
      <c r="BF359" s="8">
        <v>1.5006059121388307</v>
      </c>
      <c r="BG359" s="8">
        <v>1.437981960757742</v>
      </c>
      <c r="BH359" s="5">
        <v>-58478</v>
      </c>
      <c r="BI359" s="13">
        <v>8.2100000000000009</v>
      </c>
      <c r="BJ359" s="5">
        <v>12.766550000000001</v>
      </c>
      <c r="BK359" s="5">
        <v>12.766550000000001</v>
      </c>
      <c r="BL359" s="4">
        <v>1.5549999999999999</v>
      </c>
      <c r="BM359" s="5">
        <v>698902.70519999997</v>
      </c>
      <c r="BN359" s="5">
        <v>1</v>
      </c>
      <c r="BO359" s="4">
        <v>126000</v>
      </c>
      <c r="BP359" s="4">
        <v>1</v>
      </c>
      <c r="BQ359" s="4" t="s">
        <v>72</v>
      </c>
      <c r="BR359" s="4">
        <v>0</v>
      </c>
      <c r="BS359" s="4">
        <v>1342309</v>
      </c>
      <c r="BT359" s="4">
        <v>0.520671995196337</v>
      </c>
      <c r="BU359" s="4">
        <v>1.9205949412026972</v>
      </c>
      <c r="BV359" s="4">
        <v>1</v>
      </c>
      <c r="BW359" s="4">
        <v>0</v>
      </c>
      <c r="BX359" s="4">
        <v>2.4046933147100948</v>
      </c>
      <c r="BY359" s="4">
        <v>-5.0609330642742556</v>
      </c>
      <c r="BZ359" s="4">
        <v>1.4144036543899856</v>
      </c>
      <c r="CA359" s="4">
        <v>-4.4039224878415162E-2</v>
      </c>
      <c r="CB359" s="4">
        <v>1.4584428792684008</v>
      </c>
      <c r="CC359" s="4">
        <v>247.88135593220346</v>
      </c>
      <c r="CD359" s="4" t="s">
        <v>126</v>
      </c>
      <c r="CE359" s="4">
        <v>2.1456386554621849E-4</v>
      </c>
      <c r="CF359" s="4">
        <v>14.7214794019665</v>
      </c>
      <c r="CG359" s="4">
        <v>7.9185136327924191E-2</v>
      </c>
      <c r="CH359" s="4">
        <v>7.3522992909589996E-2</v>
      </c>
      <c r="CI359" s="4">
        <v>9.7267468218535824E-2</v>
      </c>
      <c r="CJ359" s="4">
        <v>111.16168983291253</v>
      </c>
      <c r="CK359" s="4">
        <v>-62.345823550630627</v>
      </c>
      <c r="CL359" s="4">
        <v>247.88135593220346</v>
      </c>
      <c r="CM359" s="4">
        <v>59.459459459459453</v>
      </c>
      <c r="CN359" s="4">
        <v>-31.162790697674424</v>
      </c>
      <c r="CO359" s="4">
        <v>-14.302836379413197</v>
      </c>
      <c r="CP359" s="4">
        <v>-3.5707935445407846</v>
      </c>
      <c r="CQ359" s="4">
        <v>3.6697999999999995</v>
      </c>
      <c r="CR359" s="4">
        <v>0.30682755075317419</v>
      </c>
      <c r="CS359" s="4">
        <v>5.5404942271194441E-2</v>
      </c>
      <c r="CT359" s="4">
        <v>6.6021028447436958E-2</v>
      </c>
      <c r="CU359" s="4">
        <v>-0.13490014943621789</v>
      </c>
      <c r="CV359" s="4">
        <v>1.5006059121388307</v>
      </c>
      <c r="CW359" s="4">
        <v>1.0238327335745301</v>
      </c>
      <c r="CX359" s="4">
        <v>0.97042111764131811</v>
      </c>
      <c r="CY359" s="4">
        <v>8.2111068750794249</v>
      </c>
      <c r="CZ359" s="4">
        <v>4.4326604380958488</v>
      </c>
      <c r="DA359" s="4">
        <v>1</v>
      </c>
      <c r="DB359" s="4">
        <v>2.238268963739241</v>
      </c>
      <c r="DC359" s="4">
        <v>-0.6234582355063063</v>
      </c>
    </row>
    <row r="360" spans="1:107" s="4" customFormat="1">
      <c r="A360" s="4">
        <v>359</v>
      </c>
      <c r="B360" s="4" t="s">
        <v>116</v>
      </c>
      <c r="C360" s="6">
        <v>41639</v>
      </c>
      <c r="D360" s="7">
        <v>2013</v>
      </c>
      <c r="E360" s="4">
        <v>0.70760000000000001</v>
      </c>
      <c r="F360" s="4">
        <v>20233</v>
      </c>
      <c r="G360" s="4">
        <v>38756</v>
      </c>
      <c r="H360" s="4">
        <v>104742</v>
      </c>
      <c r="I360" s="4">
        <v>227921</v>
      </c>
      <c r="J360" s="4">
        <v>3624</v>
      </c>
      <c r="K360" s="4">
        <v>2245446</v>
      </c>
      <c r="L360" s="4">
        <v>484593</v>
      </c>
      <c r="M360" s="4">
        <v>301001</v>
      </c>
      <c r="N360" s="4">
        <v>77</v>
      </c>
      <c r="O360" s="4">
        <v>1249863</v>
      </c>
      <c r="P360" s="4">
        <v>1236783</v>
      </c>
      <c r="Q360" s="4">
        <v>95965</v>
      </c>
      <c r="R360" s="4">
        <v>2116594</v>
      </c>
      <c r="S360" s="4">
        <v>801555</v>
      </c>
      <c r="T360" s="4" t="e">
        <v>#N/A</v>
      </c>
      <c r="U360" s="4">
        <v>74355</v>
      </c>
      <c r="V360" s="4">
        <v>1888673</v>
      </c>
      <c r="W360" s="4">
        <v>-74355</v>
      </c>
      <c r="X360" s="4">
        <v>70781</v>
      </c>
      <c r="Y360" s="4">
        <v>28393</v>
      </c>
      <c r="Z360" s="4">
        <v>64</v>
      </c>
      <c r="AA360" s="4">
        <v>-3574</v>
      </c>
      <c r="AB360" s="4" t="e">
        <v>#N/A</v>
      </c>
      <c r="AC360" s="4" t="e">
        <v>#N/A</v>
      </c>
      <c r="AD360" s="4">
        <v>59406</v>
      </c>
      <c r="AE360" s="4">
        <v>37.357700000000001</v>
      </c>
      <c r="AF360" s="4">
        <v>614575.91</v>
      </c>
      <c r="AG360" s="4">
        <v>24018</v>
      </c>
      <c r="AH360" s="4">
        <v>14995</v>
      </c>
      <c r="AI360" s="4">
        <v>9059</v>
      </c>
      <c r="AJ360" s="4">
        <v>59406</v>
      </c>
      <c r="AK360" s="4">
        <v>1126</v>
      </c>
      <c r="AL360" s="4">
        <v>25395</v>
      </c>
      <c r="AM360" s="4">
        <v>-12</v>
      </c>
      <c r="AN360" s="4">
        <v>0</v>
      </c>
      <c r="AO360" s="4">
        <v>40139</v>
      </c>
      <c r="AP360" s="4">
        <v>188031</v>
      </c>
      <c r="AQ360" s="4">
        <v>23369.177199999998</v>
      </c>
      <c r="AR360" s="4">
        <v>156891</v>
      </c>
      <c r="AS360" s="4">
        <v>2112970</v>
      </c>
      <c r="AT360" s="4">
        <v>1289567</v>
      </c>
      <c r="AU360" s="4">
        <v>25.4679</v>
      </c>
      <c r="AV360" s="4">
        <v>53995</v>
      </c>
      <c r="AW360" s="4">
        <v>37094</v>
      </c>
      <c r="AX360" s="4">
        <v>0</v>
      </c>
      <c r="AY360" s="4">
        <v>158017</v>
      </c>
      <c r="AZ360" s="4">
        <v>156891</v>
      </c>
      <c r="BA360" s="4">
        <v>749617</v>
      </c>
      <c r="BB360" s="4">
        <v>250483</v>
      </c>
      <c r="BC360" s="4">
        <v>212012</v>
      </c>
      <c r="BD360" s="4">
        <v>304096</v>
      </c>
      <c r="BE360" s="4">
        <v>87799</v>
      </c>
      <c r="BF360" s="8">
        <v>1.8689633688865879</v>
      </c>
      <c r="BG360" s="8">
        <v>1.780191382101693</v>
      </c>
      <c r="BH360" s="5">
        <v>25144</v>
      </c>
      <c r="BI360" s="13">
        <v>2.36</v>
      </c>
      <c r="BJ360" s="5">
        <v>3.6697999999999995</v>
      </c>
      <c r="BK360" s="5">
        <v>3.6697999999999995</v>
      </c>
      <c r="BL360" s="4">
        <v>1.5549999999999999</v>
      </c>
      <c r="BM360" s="5">
        <v>614575.91</v>
      </c>
      <c r="BN360" s="5">
        <v>1</v>
      </c>
      <c r="BO360" s="4">
        <v>86539</v>
      </c>
      <c r="BP360" s="4">
        <v>1</v>
      </c>
      <c r="BQ360" s="4" t="s">
        <v>72</v>
      </c>
      <c r="BR360" s="4">
        <v>0</v>
      </c>
      <c r="BS360" s="4">
        <v>1289567</v>
      </c>
      <c r="BT360" s="4">
        <v>0.47657540089037642</v>
      </c>
      <c r="BU360" s="4">
        <v>2.0983038531399645</v>
      </c>
      <c r="BV360" s="4">
        <v>1</v>
      </c>
      <c r="BW360" s="4">
        <v>0</v>
      </c>
      <c r="BX360" s="4">
        <v>7.46562637898435</v>
      </c>
      <c r="BY360" s="4">
        <v>-1.76772826966595</v>
      </c>
      <c r="BZ360" s="4">
        <v>0.31687241916366721</v>
      </c>
      <c r="CA360" s="4">
        <v>4.8112189127007809</v>
      </c>
      <c r="CB360" s="4">
        <v>-4.4943464935371136</v>
      </c>
      <c r="CC360" s="4">
        <v>59.459459459459453</v>
      </c>
      <c r="CD360" s="4" t="s">
        <v>126</v>
      </c>
      <c r="CE360" s="4">
        <v>2.3224083484688353E-5</v>
      </c>
      <c r="CF360" s="4">
        <v>14.56531875090279</v>
      </c>
      <c r="CG360" s="4">
        <v>6.357768424175822E-2</v>
      </c>
      <c r="CH360" s="4">
        <v>4.5339351807668356E-2</v>
      </c>
      <c r="CI360" s="4">
        <v>8.7500890248015176E-2</v>
      </c>
      <c r="CJ360" s="4">
        <v>154.11496998239912</v>
      </c>
      <c r="CK360" s="4">
        <v>-14.302836379413197</v>
      </c>
      <c r="CL360" s="4">
        <v>59.459459459459453</v>
      </c>
      <c r="CM360" s="4">
        <v>-31.162790697674424</v>
      </c>
      <c r="CN360" s="4">
        <v>82.203389830508499</v>
      </c>
      <c r="CO360" s="4">
        <v>-3.5707935445407846</v>
      </c>
      <c r="CP360" s="4">
        <v>52.380724696582128</v>
      </c>
      <c r="CQ360" s="4">
        <v>2.3013999999999997</v>
      </c>
      <c r="CR360" s="4">
        <v>0.27428878660716227</v>
      </c>
      <c r="CS360" s="4">
        <v>5.9045334154778854E-2</v>
      </c>
      <c r="CT360" s="4">
        <v>2.1568936385220061E-2</v>
      </c>
      <c r="CU360" s="4">
        <v>0.37357682054859365</v>
      </c>
      <c r="CV360" s="4">
        <v>1.8689633688865879</v>
      </c>
      <c r="CW360" s="4">
        <v>1.0608770505822089</v>
      </c>
      <c r="CX360" s="4">
        <v>0.96921137094854315</v>
      </c>
      <c r="CY360" s="4">
        <v>5.4193783528286197</v>
      </c>
      <c r="CZ360" s="4">
        <v>12.253492839069239</v>
      </c>
      <c r="DA360" s="4">
        <v>0</v>
      </c>
      <c r="DB360" s="4">
        <v>2.6406098146727297</v>
      </c>
      <c r="DC360" s="4">
        <v>-0.143028363794132</v>
      </c>
    </row>
    <row r="361" spans="1:107" s="4" customFormat="1">
      <c r="A361" s="4">
        <v>360</v>
      </c>
      <c r="B361" s="4" t="s">
        <v>116</v>
      </c>
      <c r="C361" s="6">
        <v>41274</v>
      </c>
      <c r="D361" s="7">
        <v>2012</v>
      </c>
      <c r="E361" s="4">
        <v>0.83509999999999995</v>
      </c>
      <c r="F361" s="4">
        <v>22084</v>
      </c>
      <c r="G361" s="4">
        <v>30459</v>
      </c>
      <c r="H361" s="4">
        <v>84517</v>
      </c>
      <c r="I361" s="4">
        <v>152122</v>
      </c>
      <c r="J361" s="4">
        <v>2101</v>
      </c>
      <c r="K361" s="4">
        <v>2074480</v>
      </c>
      <c r="L361" s="4">
        <v>544103</v>
      </c>
      <c r="M361" s="4">
        <v>213481</v>
      </c>
      <c r="N361" s="4">
        <v>77</v>
      </c>
      <c r="O361" s="4">
        <v>1096088</v>
      </c>
      <c r="P361" s="4">
        <v>1083008</v>
      </c>
      <c r="Q361" s="4">
        <v>25531</v>
      </c>
      <c r="R361" s="4">
        <v>1996999</v>
      </c>
      <c r="S361" s="4">
        <v>823944</v>
      </c>
      <c r="T361" s="4" t="e">
        <v>#N/A</v>
      </c>
      <c r="U361" s="4">
        <v>60362</v>
      </c>
      <c r="V361" s="4">
        <v>1844877</v>
      </c>
      <c r="W361" s="4">
        <v>-60362</v>
      </c>
      <c r="X361" s="4">
        <v>71776</v>
      </c>
      <c r="Y361" s="4">
        <v>23064</v>
      </c>
      <c r="Z361" s="4">
        <v>49</v>
      </c>
      <c r="AA361" s="4">
        <v>11414</v>
      </c>
      <c r="AB361" s="4" t="e">
        <v>#N/A</v>
      </c>
      <c r="AC361" s="4" t="e">
        <v>#N/A</v>
      </c>
      <c r="AD361" s="4">
        <v>54095</v>
      </c>
      <c r="AE361" s="4">
        <v>19.995000000000001</v>
      </c>
      <c r="AF361" s="4">
        <v>381035.09869999997</v>
      </c>
      <c r="AG361" s="4">
        <v>40332</v>
      </c>
      <c r="AH361" s="4">
        <v>10346</v>
      </c>
      <c r="AI361" s="4">
        <v>8347</v>
      </c>
      <c r="AJ361" s="4">
        <v>54095</v>
      </c>
      <c r="AK361" s="4">
        <v>1065</v>
      </c>
      <c r="AL361" s="4">
        <v>37186</v>
      </c>
      <c r="AM361" s="4">
        <v>33995</v>
      </c>
      <c r="AN361" s="4">
        <v>0</v>
      </c>
      <c r="AO361" s="4">
        <v>51743</v>
      </c>
      <c r="AP361" s="4">
        <v>184061</v>
      </c>
      <c r="AQ361" s="4">
        <v>27558.4365</v>
      </c>
      <c r="AR361" s="4">
        <v>183325</v>
      </c>
      <c r="AS361" s="4">
        <v>1994898</v>
      </c>
      <c r="AT361" s="4">
        <v>1135792</v>
      </c>
      <c r="AU361" s="4">
        <v>21.417100000000001</v>
      </c>
      <c r="AV361" s="4">
        <v>50254</v>
      </c>
      <c r="AW361" s="4">
        <v>30154</v>
      </c>
      <c r="AX361" s="4">
        <v>0</v>
      </c>
      <c r="AY361" s="4">
        <v>184390</v>
      </c>
      <c r="AZ361" s="4">
        <v>183325</v>
      </c>
      <c r="BA361" s="4">
        <v>732375</v>
      </c>
      <c r="BB361" s="4">
        <v>239788</v>
      </c>
      <c r="BC361" s="4">
        <v>234644</v>
      </c>
      <c r="BD361" s="4">
        <v>309547</v>
      </c>
      <c r="BE361" s="4">
        <v>77159</v>
      </c>
      <c r="BF361" s="8">
        <v>2.1041138033946436</v>
      </c>
      <c r="BG361" s="8">
        <v>1.9589408501071508</v>
      </c>
      <c r="BH361" s="5">
        <v>41397</v>
      </c>
      <c r="BI361" s="13">
        <v>1.48</v>
      </c>
      <c r="BJ361" s="5">
        <v>2.3013999999999997</v>
      </c>
      <c r="BK361" s="5">
        <v>2.3013999999999997</v>
      </c>
      <c r="BL361" s="4">
        <v>1.5549999999999999</v>
      </c>
      <c r="BM361" s="5">
        <v>381035.09869999997</v>
      </c>
      <c r="BN361" s="5">
        <v>1</v>
      </c>
      <c r="BO361" s="4">
        <v>69015</v>
      </c>
      <c r="BP361" s="4">
        <v>1</v>
      </c>
      <c r="BQ361" s="4" t="s">
        <v>72</v>
      </c>
      <c r="BR361" s="4">
        <v>0</v>
      </c>
      <c r="BS361" s="4">
        <v>1135792</v>
      </c>
      <c r="BT361" s="4">
        <v>0.33547964653739415</v>
      </c>
      <c r="BU361" s="4">
        <v>2.9808067652430155</v>
      </c>
      <c r="BV361" s="4">
        <v>0</v>
      </c>
      <c r="BW361" s="4">
        <v>1</v>
      </c>
      <c r="BX361" s="4">
        <v>9.2333546486503</v>
      </c>
      <c r="BY361" s="4">
        <v>-1.0571083032506188</v>
      </c>
      <c r="BZ361" s="4">
        <v>-1.2804755193576896</v>
      </c>
      <c r="CA361" s="4" t="e">
        <v>#N/A</v>
      </c>
      <c r="CB361" s="4" t="e">
        <v>#N/A</v>
      </c>
      <c r="CC361" s="4">
        <v>-31.162790697674424</v>
      </c>
      <c r="CD361" s="4" t="s">
        <v>126</v>
      </c>
      <c r="CE361" s="4">
        <v>1.2481154075600627E-5</v>
      </c>
      <c r="CF361" s="4">
        <v>14.507156111646701</v>
      </c>
      <c r="CG361" s="4">
        <v>5.3739799068502285E-2</v>
      </c>
      <c r="CH361" s="4">
        <v>1.2784683417467911E-2</v>
      </c>
      <c r="CI361" s="4">
        <v>5.6776373027233054E-2</v>
      </c>
      <c r="CJ361" s="4">
        <v>56.45925466464179</v>
      </c>
      <c r="CK361" s="4">
        <v>-3.5707935445407846</v>
      </c>
      <c r="CL361" s="4">
        <v>-31.162790697674424</v>
      </c>
      <c r="CM361" s="4">
        <v>82.203389830508499</v>
      </c>
      <c r="CN361" s="4" t="e">
        <v>#DIV/0!</v>
      </c>
      <c r="CO361" s="4">
        <v>52.380724696582128</v>
      </c>
      <c r="CP361" s="4" t="e">
        <v>#DIV/0!</v>
      </c>
      <c r="CQ361" s="4">
        <v>3.3432499999999998</v>
      </c>
      <c r="CR361" s="4">
        <v>0.28524501013771164</v>
      </c>
      <c r="CS361" s="4">
        <v>5.3380597586678812E-2</v>
      </c>
      <c r="CT361" s="4">
        <v>-0.18235448289954737</v>
      </c>
      <c r="CU361" s="4">
        <v>0.199949751657229</v>
      </c>
      <c r="CV361" s="4">
        <v>2.1041138033946436</v>
      </c>
      <c r="CW361" s="4">
        <v>1.0387987174755722</v>
      </c>
      <c r="CX361" s="4">
        <v>0.96504289517799036</v>
      </c>
      <c r="CY361" s="4">
        <v>6.2872380409284725</v>
      </c>
      <c r="CZ361" s="4">
        <v>16.234486596137319</v>
      </c>
      <c r="DA361" s="4">
        <v>0</v>
      </c>
      <c r="DB361" s="4">
        <v>2.4237071936927754</v>
      </c>
      <c r="DC361" s="4">
        <v>-3.570793544540786E-2</v>
      </c>
    </row>
    <row r="362" spans="1:107" s="4" customFormat="1">
      <c r="A362" s="4">
        <v>361</v>
      </c>
      <c r="B362" s="4" t="s">
        <v>116</v>
      </c>
      <c r="C362" s="6">
        <v>40908</v>
      </c>
      <c r="D362" s="7">
        <v>2011</v>
      </c>
      <c r="E362" s="4">
        <v>0.90269999999999995</v>
      </c>
      <c r="F362" s="4">
        <v>16511</v>
      </c>
      <c r="G362" s="4">
        <v>36105</v>
      </c>
      <c r="H362" s="4">
        <v>145546</v>
      </c>
      <c r="I362" s="4">
        <v>180483</v>
      </c>
      <c r="J362" s="4">
        <v>1197</v>
      </c>
      <c r="K362" s="4">
        <v>1880811</v>
      </c>
      <c r="L362" s="4">
        <v>551939</v>
      </c>
      <c r="M362" s="4">
        <v>181749</v>
      </c>
      <c r="N362" s="4">
        <v>77</v>
      </c>
      <c r="O362" s="4">
        <v>919690</v>
      </c>
      <c r="P362" s="4">
        <v>906610</v>
      </c>
      <c r="Q362" s="4">
        <v>53372</v>
      </c>
      <c r="R362" s="4">
        <v>1858206</v>
      </c>
      <c r="S362" s="4">
        <v>861679</v>
      </c>
      <c r="T362" s="4" t="e">
        <v>#N/A</v>
      </c>
      <c r="U362" s="4">
        <v>43393</v>
      </c>
      <c r="V362" s="4">
        <v>1677723</v>
      </c>
      <c r="W362" s="4">
        <v>-43393</v>
      </c>
      <c r="X362" s="4">
        <v>64378</v>
      </c>
      <c r="Y362" s="4">
        <v>20840</v>
      </c>
      <c r="Z362" s="4">
        <v>1335</v>
      </c>
      <c r="AA362" s="4">
        <v>20985</v>
      </c>
      <c r="AB362" s="4" t="e">
        <v>#N/A</v>
      </c>
      <c r="AC362" s="4" t="e">
        <v>#N/A</v>
      </c>
      <c r="AD362" s="4">
        <v>48464</v>
      </c>
      <c r="AE362" s="4">
        <v>23.395199999999999</v>
      </c>
      <c r="AF362" s="4">
        <v>275156.88569999998</v>
      </c>
      <c r="AG362" s="4">
        <v>34640</v>
      </c>
      <c r="AH362" s="4">
        <v>10919</v>
      </c>
      <c r="AI362" s="4">
        <v>5618</v>
      </c>
      <c r="AJ362" s="4">
        <v>48464</v>
      </c>
      <c r="AK362" s="4">
        <v>1113</v>
      </c>
      <c r="AL362" s="4">
        <v>37056</v>
      </c>
      <c r="AM362" s="4">
        <v>-2</v>
      </c>
      <c r="AN362" s="4">
        <v>0</v>
      </c>
      <c r="AO362" s="4">
        <v>46672</v>
      </c>
      <c r="AP362" s="4">
        <v>225111</v>
      </c>
      <c r="AQ362" s="4">
        <v>32948.149400000002</v>
      </c>
      <c r="AR362" s="4">
        <v>190105</v>
      </c>
      <c r="AS362" s="4">
        <v>1857009</v>
      </c>
      <c r="AT362" s="4">
        <v>959394</v>
      </c>
      <c r="AU362" s="4">
        <v>18.813400000000001</v>
      </c>
      <c r="AV362" s="4">
        <v>44311</v>
      </c>
      <c r="AW362" s="4">
        <v>22951</v>
      </c>
      <c r="AX362" s="4">
        <v>0</v>
      </c>
      <c r="AY362" s="4">
        <v>191218</v>
      </c>
      <c r="AZ362" s="4">
        <v>190105</v>
      </c>
      <c r="BA362" s="4">
        <v>670270</v>
      </c>
      <c r="BB362" s="4">
        <v>212422</v>
      </c>
      <c r="BC362" s="4">
        <v>235529</v>
      </c>
      <c r="BD362" s="4">
        <v>262409</v>
      </c>
      <c r="BE362" s="4">
        <v>69304</v>
      </c>
      <c r="BF362" s="8">
        <v>1.904921793188278</v>
      </c>
      <c r="BG362" s="8">
        <v>1.8134394929162303</v>
      </c>
      <c r="BH362" s="5">
        <v>35753</v>
      </c>
      <c r="BI362" s="13">
        <v>2.15</v>
      </c>
      <c r="BJ362" s="5">
        <v>3.3432499999999998</v>
      </c>
      <c r="BK362" s="5">
        <v>3.3432499999999998</v>
      </c>
      <c r="BL362" s="4">
        <v>1.5549999999999999</v>
      </c>
      <c r="BM362" s="5">
        <v>275156.88569999998</v>
      </c>
      <c r="BN362" s="5">
        <v>1</v>
      </c>
      <c r="BO362" s="4">
        <v>49600</v>
      </c>
      <c r="BP362" s="4">
        <v>1</v>
      </c>
      <c r="BQ362" s="4" t="s">
        <v>72</v>
      </c>
      <c r="BR362" s="4">
        <v>0</v>
      </c>
      <c r="BS362" s="4">
        <v>959394</v>
      </c>
      <c r="BT362" s="4">
        <v>0.28680280020512949</v>
      </c>
      <c r="BU362" s="4">
        <v>3.4867163057151873</v>
      </c>
      <c r="BV362" s="4">
        <v>1</v>
      </c>
      <c r="BW362" s="4">
        <v>0</v>
      </c>
      <c r="BX362" s="4">
        <v>10.290462951900919</v>
      </c>
      <c r="BY362" s="4">
        <v>2.6927188982813233</v>
      </c>
      <c r="BZ362" s="4">
        <v>-2.628589879063608</v>
      </c>
      <c r="CA362" s="4" t="e">
        <v>#N/A</v>
      </c>
      <c r="CB362" s="4" t="e">
        <v>#N/A</v>
      </c>
      <c r="CC362" s="4">
        <v>82.203389830508499</v>
      </c>
      <c r="CD362" s="4" t="s">
        <v>126</v>
      </c>
      <c r="CE362" s="4">
        <v>1.7483971174261838E-5</v>
      </c>
      <c r="CF362" s="4">
        <v>14.43512206411536</v>
      </c>
      <c r="CG362" s="4">
        <v>4.1506700548808902E-2</v>
      </c>
      <c r="CH362" s="4">
        <v>2.8722326803379172E-2</v>
      </c>
      <c r="CI362" s="4">
        <v>0.10056167649480123</v>
      </c>
      <c r="CJ362" s="4">
        <v>80.68627610508203</v>
      </c>
      <c r="CK362" s="4">
        <v>52.380724696582128</v>
      </c>
      <c r="CL362" s="4">
        <v>82.203389830508499</v>
      </c>
      <c r="CM362" s="4" t="e">
        <v>#DIV/0!</v>
      </c>
      <c r="CN362" s="4" t="e">
        <v>#DIV/0!</v>
      </c>
      <c r="CO362" s="4" t="e">
        <v>#DIV/0!</v>
      </c>
      <c r="CP362" s="4" t="e">
        <v>#DIV/0!</v>
      </c>
      <c r="CQ362" s="4">
        <v>1.8348999999999998</v>
      </c>
      <c r="CR362" s="4">
        <v>0.32575021283969591</v>
      </c>
      <c r="CS362" s="4">
        <v>8.7211536288226379E-2</v>
      </c>
      <c r="CT362" s="4">
        <v>0.79083069481790269</v>
      </c>
      <c r="CU362" s="4">
        <v>0.23395183407610559</v>
      </c>
      <c r="CV362" s="4">
        <v>1.904921793188278</v>
      </c>
      <c r="CW362" s="4">
        <v>1.012164959105718</v>
      </c>
      <c r="CX362" s="4">
        <v>0.95861554272801375</v>
      </c>
      <c r="CY362" s="4">
        <v>6.63403266766709</v>
      </c>
      <c r="CZ362" s="4">
        <v>19.931123188179207</v>
      </c>
      <c r="DA362" s="4">
        <v>1</v>
      </c>
      <c r="DB362" s="4">
        <v>2.1564944718392813</v>
      </c>
      <c r="DC362" s="4">
        <v>0.52380724696582115</v>
      </c>
    </row>
    <row r="363" spans="1:107" s="4" customFormat="1">
      <c r="A363" s="4">
        <v>362</v>
      </c>
      <c r="B363" s="4" t="s">
        <v>116</v>
      </c>
      <c r="C363" s="6">
        <v>40543</v>
      </c>
      <c r="D363" s="7">
        <v>2010</v>
      </c>
      <c r="E363" s="4">
        <v>0.88880000000000003</v>
      </c>
      <c r="F363" s="4">
        <v>1811</v>
      </c>
      <c r="G363" s="4">
        <v>32447</v>
      </c>
      <c r="H363" s="4">
        <v>283653</v>
      </c>
      <c r="I363" s="4">
        <v>111168</v>
      </c>
      <c r="J363" s="4">
        <v>1539</v>
      </c>
      <c r="K363" s="4">
        <v>1675104</v>
      </c>
      <c r="L363" s="4">
        <v>573148</v>
      </c>
      <c r="M363" s="4">
        <v>51061</v>
      </c>
      <c r="N363" s="4">
        <v>77</v>
      </c>
      <c r="O363" s="4">
        <v>732864</v>
      </c>
      <c r="P363" s="4">
        <v>719784</v>
      </c>
      <c r="Q363" s="4">
        <v>10655</v>
      </c>
      <c r="R363" s="4">
        <v>1651635</v>
      </c>
      <c r="S363" s="4">
        <v>845198</v>
      </c>
      <c r="T363" s="4" t="e">
        <v>#N/A</v>
      </c>
      <c r="U363" s="4">
        <v>64137</v>
      </c>
      <c r="V363" s="4">
        <v>1540467</v>
      </c>
      <c r="W363" s="4">
        <v>-64137</v>
      </c>
      <c r="X363" s="4">
        <v>60598</v>
      </c>
      <c r="Y363" s="4">
        <v>22142</v>
      </c>
      <c r="Z363" s="4">
        <v>1</v>
      </c>
      <c r="AA363" s="4">
        <v>-3539</v>
      </c>
      <c r="AB363" s="4" t="e">
        <v>#N/A</v>
      </c>
      <c r="AC363" s="4" t="e">
        <v>#N/A</v>
      </c>
      <c r="AD363" s="4">
        <v>48695</v>
      </c>
      <c r="AE363" s="4">
        <v>18.146100000000001</v>
      </c>
      <c r="AF363" s="4">
        <v>208287.43659999999</v>
      </c>
      <c r="AG363" s="4">
        <v>36938</v>
      </c>
      <c r="AH363" s="4">
        <v>8275</v>
      </c>
      <c r="AI363" s="4">
        <v>6962</v>
      </c>
      <c r="AJ363" s="4">
        <v>48695</v>
      </c>
      <c r="AK363" s="4">
        <v>389</v>
      </c>
      <c r="AL363" s="4">
        <v>33792</v>
      </c>
      <c r="AM363" s="4">
        <v>32388</v>
      </c>
      <c r="AN363" s="4">
        <v>0</v>
      </c>
      <c r="AO363" s="4">
        <v>45602</v>
      </c>
      <c r="AP363" s="4">
        <v>125702</v>
      </c>
      <c r="AQ363" s="4">
        <v>17905.347900000001</v>
      </c>
      <c r="AR363" s="4">
        <v>125098</v>
      </c>
      <c r="AS363" s="4">
        <v>1650096</v>
      </c>
      <c r="AT363" s="4">
        <v>772568</v>
      </c>
      <c r="AU363" s="4">
        <v>20.618500000000001</v>
      </c>
      <c r="AV363" s="4">
        <v>32594</v>
      </c>
      <c r="AW363" s="4">
        <v>20874</v>
      </c>
      <c r="AX363" s="4">
        <v>0</v>
      </c>
      <c r="AY363" s="4">
        <v>125487</v>
      </c>
      <c r="AZ363" s="4">
        <v>125098</v>
      </c>
      <c r="BA363" s="4">
        <v>447532</v>
      </c>
      <c r="BB363" s="4">
        <v>167496</v>
      </c>
      <c r="BC363" s="4">
        <v>158081</v>
      </c>
      <c r="BD363" s="4">
        <v>303980</v>
      </c>
      <c r="BE363" s="4">
        <v>70837</v>
      </c>
      <c r="BF363" s="8">
        <v>3.0271750863557858</v>
      </c>
      <c r="BG363" s="8">
        <v>3.0108844271732873</v>
      </c>
      <c r="BH363" s="5">
        <v>37327</v>
      </c>
      <c r="BI363" s="13">
        <v>1.18</v>
      </c>
      <c r="BJ363" s="5">
        <v>1.8348999999999998</v>
      </c>
      <c r="BK363" s="5">
        <v>1.8348999999999998</v>
      </c>
      <c r="BL363" s="4">
        <v>1.5549999999999999</v>
      </c>
      <c r="BM363" s="5">
        <v>208287.43659999999</v>
      </c>
      <c r="BN363" s="5">
        <v>1</v>
      </c>
      <c r="BO363" s="4">
        <v>37747.03125</v>
      </c>
      <c r="BP363" s="4">
        <v>1</v>
      </c>
      <c r="BQ363" s="4" t="s">
        <v>72</v>
      </c>
      <c r="BR363" s="4">
        <v>0</v>
      </c>
      <c r="BS363" s="4">
        <v>772568</v>
      </c>
      <c r="BT363" s="4">
        <v>0.26960401751043273</v>
      </c>
      <c r="BU363" s="4">
        <v>3.7091435403454383</v>
      </c>
      <c r="BV363" s="4" t="e">
        <v>#N/A</v>
      </c>
      <c r="BW363" s="4" t="e">
        <v>#N/A</v>
      </c>
      <c r="BX363" s="4">
        <v>7.5977440536195955</v>
      </c>
      <c r="BY363" s="4">
        <v>12.798046143071639</v>
      </c>
      <c r="BZ363" s="4">
        <v>-4.4039224878415162E-2</v>
      </c>
      <c r="CA363" s="4" t="e">
        <v>#N/A</v>
      </c>
      <c r="CB363" s="4" t="e">
        <v>#N/A</v>
      </c>
      <c r="CC363" s="4" t="e">
        <v>#DIV/0!</v>
      </c>
      <c r="CD363" s="4" t="e">
        <v>#N/A</v>
      </c>
      <c r="CE363" s="4">
        <v>1.4622231784965771E-5</v>
      </c>
      <c r="CF363" s="4">
        <v>14.317276264341343</v>
      </c>
      <c r="CG363" s="4">
        <v>3.5538501904930568E-2</v>
      </c>
      <c r="CH363" s="4">
        <v>6.4511832214744786E-3</v>
      </c>
      <c r="CI363" s="4">
        <v>0.12463293802757039</v>
      </c>
      <c r="CJ363" s="4">
        <v>105.00366958456979</v>
      </c>
      <c r="CK363" s="4" t="e">
        <v>#DIV/0!</v>
      </c>
      <c r="CL363" s="4" t="e">
        <v>#DIV/0!</v>
      </c>
      <c r="CM363" s="4" t="e">
        <v>#DIV/0!</v>
      </c>
      <c r="CN363" s="4" t="e">
        <v>#DIV/0!</v>
      </c>
      <c r="CO363" s="4" t="e">
        <v>#DIV/0!</v>
      </c>
      <c r="CP363" s="4" t="e">
        <v>#DIV/0!</v>
      </c>
      <c r="CQ363" s="4" t="e">
        <v>#DIV/0!</v>
      </c>
      <c r="CR363" s="4">
        <v>0.3534697436176879</v>
      </c>
      <c r="CS363" s="4">
        <v>0.17283721887705214</v>
      </c>
      <c r="CT363" s="4" t="e">
        <v>#N/A</v>
      </c>
      <c r="CU363" s="4">
        <v>0.18146133941493794</v>
      </c>
      <c r="CV363" s="4">
        <v>3.0271750863557858</v>
      </c>
      <c r="CW363" s="4">
        <v>1.0142095559854327</v>
      </c>
      <c r="CX363" s="4">
        <v>0.94860776009360992</v>
      </c>
      <c r="CY363" s="4">
        <v>4.2371924276860966</v>
      </c>
      <c r="CZ363" s="4">
        <v>16.242842054032781</v>
      </c>
      <c r="DA363" s="4">
        <v>1</v>
      </c>
      <c r="DB363" s="4">
        <v>1.9541397400372458</v>
      </c>
      <c r="DC363" s="4">
        <v>-9.0995933647453686</v>
      </c>
    </row>
    <row r="364" spans="1:107" s="4" customFormat="1">
      <c r="A364" s="4">
        <v>363</v>
      </c>
      <c r="B364" s="4" t="s">
        <v>117</v>
      </c>
      <c r="C364" s="6">
        <v>44561</v>
      </c>
      <c r="D364" s="7">
        <v>2021</v>
      </c>
      <c r="E364" s="4">
        <v>1.3334999999999999</v>
      </c>
      <c r="F364" s="4">
        <v>20688</v>
      </c>
      <c r="G364" s="4">
        <v>14541</v>
      </c>
      <c r="H364" s="4">
        <v>23737</v>
      </c>
      <c r="I364" s="4">
        <v>61442</v>
      </c>
      <c r="J364" s="4">
        <v>156924</v>
      </c>
      <c r="K364" s="4">
        <v>51129</v>
      </c>
      <c r="L364" s="4">
        <v>62137</v>
      </c>
      <c r="M364" s="4">
        <v>0</v>
      </c>
      <c r="N364" s="4">
        <v>0</v>
      </c>
      <c r="O364" s="4">
        <v>89985</v>
      </c>
      <c r="P364" s="4">
        <v>90519</v>
      </c>
      <c r="Q364" s="4">
        <v>11199</v>
      </c>
      <c r="R364" s="4">
        <v>297925</v>
      </c>
      <c r="S364" s="4">
        <v>127663</v>
      </c>
      <c r="T364" s="4">
        <v>0</v>
      </c>
      <c r="U364" s="4">
        <v>1436</v>
      </c>
      <c r="V364" s="4">
        <v>236483</v>
      </c>
      <c r="W364" s="4">
        <v>-1436</v>
      </c>
      <c r="X364" s="4">
        <v>6198</v>
      </c>
      <c r="Y364" s="4">
        <v>4966</v>
      </c>
      <c r="Z364" s="4" t="e">
        <v>#N/A</v>
      </c>
      <c r="AA364" s="4">
        <v>4762</v>
      </c>
      <c r="AB364" s="4" t="e">
        <v>#N/A</v>
      </c>
      <c r="AC364" s="4">
        <v>1486</v>
      </c>
      <c r="AD364" s="4">
        <v>5759</v>
      </c>
      <c r="AE364" s="4" t="e">
        <v>#N/A</v>
      </c>
      <c r="AF364" s="4" t="e">
        <v>#N/A</v>
      </c>
      <c r="AG364" s="4">
        <v>-6069</v>
      </c>
      <c r="AH364" s="4">
        <v>395</v>
      </c>
      <c r="AI364" s="4" t="e">
        <v>#N/A</v>
      </c>
      <c r="AJ364" s="4">
        <v>5759</v>
      </c>
      <c r="AK364" s="4">
        <v>0</v>
      </c>
      <c r="AL364" s="4">
        <v>346</v>
      </c>
      <c r="AM364" s="4">
        <v>912</v>
      </c>
      <c r="AN364" s="4">
        <v>0</v>
      </c>
      <c r="AO364" s="4">
        <v>-5514</v>
      </c>
      <c r="AP364" s="4">
        <v>38597</v>
      </c>
      <c r="AQ364" s="4" t="e">
        <v>#N/A</v>
      </c>
      <c r="AR364" s="4">
        <v>-15493</v>
      </c>
      <c r="AS364" s="4">
        <v>141001</v>
      </c>
      <c r="AT364" s="4">
        <v>169916</v>
      </c>
      <c r="AU364" s="4" t="e">
        <v>#N/A</v>
      </c>
      <c r="AV364" s="4">
        <v>1071</v>
      </c>
      <c r="AW364" s="4" t="e">
        <v>#N/A</v>
      </c>
      <c r="AX364" s="4">
        <v>-204</v>
      </c>
      <c r="AY364" s="4">
        <v>-15493</v>
      </c>
      <c r="AZ364" s="4">
        <v>-15493</v>
      </c>
      <c r="BA364" s="4">
        <v>126061</v>
      </c>
      <c r="BB364" s="4">
        <v>11076</v>
      </c>
      <c r="BC364" s="4">
        <v>-14626</v>
      </c>
      <c r="BD364" s="4">
        <v>-12594</v>
      </c>
      <c r="BE364" s="4">
        <v>10725</v>
      </c>
      <c r="BF364" s="8">
        <v>0.72303961459587907</v>
      </c>
      <c r="BG364" s="8">
        <v>0.38633182513590053</v>
      </c>
      <c r="BH364" s="5">
        <v>-6069</v>
      </c>
      <c r="BI364" s="13">
        <v>0</v>
      </c>
      <c r="BJ364" s="5">
        <v>0</v>
      </c>
      <c r="BK364" s="5">
        <v>0</v>
      </c>
      <c r="BL364" s="4">
        <v>227.875</v>
      </c>
      <c r="BM364" s="5">
        <v>197203.02499999999</v>
      </c>
      <c r="BN364" s="5">
        <v>0</v>
      </c>
      <c r="BO364" s="4">
        <v>865.4</v>
      </c>
      <c r="BP364" s="4">
        <v>1</v>
      </c>
      <c r="BQ364" s="4" t="s">
        <v>73</v>
      </c>
      <c r="BR364" s="4">
        <v>0</v>
      </c>
      <c r="BS364" s="4">
        <v>169916</v>
      </c>
      <c r="BT364" s="4" t="e">
        <v>#N/A</v>
      </c>
      <c r="BU364" s="4" t="e">
        <v>#N/A</v>
      </c>
      <c r="BV364" s="4">
        <v>0</v>
      </c>
      <c r="BW364" s="4">
        <v>0</v>
      </c>
      <c r="BX364" s="4">
        <v>-5.2003020894520438</v>
      </c>
      <c r="BY364" s="4">
        <v>1.9789052843258856</v>
      </c>
      <c r="BZ364" s="4" t="e">
        <v>#N/A</v>
      </c>
      <c r="CA364" s="4">
        <v>-2.7863679116459639</v>
      </c>
      <c r="CB364" s="4" t="e">
        <v>#N/A</v>
      </c>
      <c r="CC364" s="4" t="e">
        <v>#DIV/0!</v>
      </c>
      <c r="CD364" s="4" t="s">
        <v>127</v>
      </c>
      <c r="CE364" s="4">
        <v>0</v>
      </c>
      <c r="CF364" s="4">
        <v>12.604597055959006</v>
      </c>
      <c r="CG364" s="4">
        <v>0.66192170848367871</v>
      </c>
      <c r="CH364" s="4">
        <v>3.75899974825879E-2</v>
      </c>
      <c r="CI364" s="4">
        <v>0.11869388805235156</v>
      </c>
      <c r="CJ364" s="4">
        <v>84.46866289127847</v>
      </c>
      <c r="CK364" s="4">
        <v>-25.945222503704414</v>
      </c>
      <c r="CL364" s="4" t="e">
        <v>#DIV/0!</v>
      </c>
      <c r="CM364" s="4" t="e">
        <v>#N/A</v>
      </c>
      <c r="CN364" s="4" t="e">
        <v>#N/A</v>
      </c>
      <c r="CO364" s="4">
        <v>-211.96082628705986</v>
      </c>
      <c r="CP364" s="4">
        <v>-333.83806782630461</v>
      </c>
      <c r="CQ364" s="4">
        <v>0</v>
      </c>
      <c r="CR364" s="4">
        <v>0.246155911722749</v>
      </c>
      <c r="CS364" s="4">
        <v>0.14911471007803978</v>
      </c>
      <c r="CT364" s="4">
        <v>0.23250095797675319</v>
      </c>
      <c r="CU364" s="4">
        <v>-7.163583605368154E-2</v>
      </c>
      <c r="CV364" s="4">
        <v>0.72303961459587907</v>
      </c>
      <c r="CW364" s="4">
        <v>0.17161701770579843</v>
      </c>
      <c r="CX364" s="4">
        <v>0.52958520680806986</v>
      </c>
      <c r="CY364" s="4">
        <v>4.6246153846153844</v>
      </c>
      <c r="CZ364" s="4">
        <v>-9.1180347936627513</v>
      </c>
      <c r="DA364" s="4">
        <v>0</v>
      </c>
      <c r="DB364" s="4">
        <v>2.333683212833789</v>
      </c>
      <c r="DC364" s="4">
        <v>-0.25945222503704413</v>
      </c>
    </row>
    <row r="365" spans="1:107" s="4" customFormat="1">
      <c r="A365" s="4">
        <v>364</v>
      </c>
      <c r="B365" s="4" t="s">
        <v>117</v>
      </c>
      <c r="C365" s="6">
        <v>44196</v>
      </c>
      <c r="D365" s="7">
        <v>2020</v>
      </c>
      <c r="E365" s="4">
        <v>1.3327</v>
      </c>
      <c r="F365" s="4">
        <v>16707</v>
      </c>
      <c r="G365" s="4">
        <v>10923</v>
      </c>
      <c r="H365" s="4">
        <v>39297</v>
      </c>
      <c r="I365" s="4">
        <v>49564</v>
      </c>
      <c r="J365" s="4">
        <v>155293</v>
      </c>
      <c r="K365" s="4">
        <v>43867</v>
      </c>
      <c r="L365" s="4">
        <v>52835</v>
      </c>
      <c r="M365" s="4">
        <v>0</v>
      </c>
      <c r="N365" s="4">
        <v>0</v>
      </c>
      <c r="O365" s="4">
        <v>103103</v>
      </c>
      <c r="P365" s="4">
        <v>103227</v>
      </c>
      <c r="Q365" s="4">
        <v>7579</v>
      </c>
      <c r="R365" s="4">
        <v>291411</v>
      </c>
      <c r="S365" s="4">
        <v>109420</v>
      </c>
      <c r="T365" s="4">
        <v>0</v>
      </c>
      <c r="U365" s="4">
        <v>2298</v>
      </c>
      <c r="V365" s="4">
        <v>241847</v>
      </c>
      <c r="W365" s="4">
        <v>-2298</v>
      </c>
      <c r="X365" s="4">
        <v>6472</v>
      </c>
      <c r="Y365" s="4">
        <v>4612</v>
      </c>
      <c r="Z365" s="4" t="e">
        <v>#N/A</v>
      </c>
      <c r="AA365" s="4">
        <v>4174</v>
      </c>
      <c r="AB365" s="4" t="e">
        <v>#N/A</v>
      </c>
      <c r="AC365" s="4" t="e">
        <v>#N/A</v>
      </c>
      <c r="AD365" s="4">
        <v>7198</v>
      </c>
      <c r="AE365" s="4" t="e">
        <v>#N/A</v>
      </c>
      <c r="AF365" s="4" t="e">
        <v>#N/A</v>
      </c>
      <c r="AG365" s="4">
        <v>-9035</v>
      </c>
      <c r="AH365" s="4">
        <v>1079</v>
      </c>
      <c r="AI365" s="4" t="e">
        <v>#N/A</v>
      </c>
      <c r="AJ365" s="4">
        <v>7198</v>
      </c>
      <c r="AK365" s="4">
        <v>0</v>
      </c>
      <c r="AL365" s="4">
        <v>1663</v>
      </c>
      <c r="AM365" s="4">
        <v>15248</v>
      </c>
      <c r="AN365" s="4">
        <v>0</v>
      </c>
      <c r="AO365" s="4">
        <v>-7996</v>
      </c>
      <c r="AP365" s="4">
        <v>31316</v>
      </c>
      <c r="AQ365" s="4" t="e">
        <v>#N/A</v>
      </c>
      <c r="AR365" s="4">
        <v>-20921</v>
      </c>
      <c r="AS365" s="4">
        <v>136118</v>
      </c>
      <c r="AT365" s="4">
        <v>180328</v>
      </c>
      <c r="AU365" s="4" t="e">
        <v>#N/A</v>
      </c>
      <c r="AV365" s="4">
        <v>1833</v>
      </c>
      <c r="AW365" s="4" t="e">
        <v>#N/A</v>
      </c>
      <c r="AX365" s="4">
        <v>-305</v>
      </c>
      <c r="AY365" s="4">
        <v>-20921</v>
      </c>
      <c r="AZ365" s="4">
        <v>-20921</v>
      </c>
      <c r="BA365" s="4">
        <v>100542</v>
      </c>
      <c r="BB365" s="4">
        <v>4187</v>
      </c>
      <c r="BC365" s="4">
        <v>-19393</v>
      </c>
      <c r="BD365" s="4">
        <v>11437</v>
      </c>
      <c r="BE365" s="4">
        <v>11810</v>
      </c>
      <c r="BF365" s="8">
        <v>1.129933015898636</v>
      </c>
      <c r="BG365" s="8">
        <v>0.792853684125575</v>
      </c>
      <c r="BH365" s="5">
        <v>-9035</v>
      </c>
      <c r="BI365" s="13">
        <v>0</v>
      </c>
      <c r="BJ365" s="5">
        <v>0</v>
      </c>
      <c r="BK365" s="5">
        <v>0</v>
      </c>
      <c r="BL365" s="4">
        <v>227.875</v>
      </c>
      <c r="BM365" s="5">
        <v>450600.02500000002</v>
      </c>
      <c r="BN365" s="5">
        <v>0</v>
      </c>
      <c r="BO365" s="4">
        <v>1977.4</v>
      </c>
      <c r="BP365" s="4">
        <v>1</v>
      </c>
      <c r="BQ365" s="4" t="s">
        <v>73</v>
      </c>
      <c r="BR365" s="4">
        <v>0</v>
      </c>
      <c r="BS365" s="4">
        <v>180328</v>
      </c>
      <c r="BT365" s="4" t="e">
        <v>#N/A</v>
      </c>
      <c r="BU365" s="4" t="e">
        <v>#N/A</v>
      </c>
      <c r="BV365" s="4" t="e">
        <v>#N/A</v>
      </c>
      <c r="BW365" s="4" t="e">
        <v>#N/A</v>
      </c>
      <c r="BX365" s="4">
        <v>-7.1792073737779294</v>
      </c>
      <c r="BY365" s="4">
        <v>-14.51524961706945</v>
      </c>
      <c r="BZ365" s="4" t="e">
        <v>#N/A</v>
      </c>
      <c r="CA365" s="4">
        <v>1.9255153331366317</v>
      </c>
      <c r="CB365" s="4" t="e">
        <v>#N/A</v>
      </c>
      <c r="CC365" s="4" t="e">
        <v>#N/A</v>
      </c>
      <c r="CD365" s="4" t="e">
        <v>#N/A</v>
      </c>
      <c r="CE365" s="4">
        <v>0</v>
      </c>
      <c r="CF365" s="4">
        <v>12.582489920829675</v>
      </c>
      <c r="CG365" s="4">
        <v>1.5462697873450213</v>
      </c>
      <c r="CH365" s="4">
        <v>2.6007940674854416E-2</v>
      </c>
      <c r="CI365" s="4">
        <v>0.14051825137225762</v>
      </c>
      <c r="CJ365" s="4">
        <v>195.33932983686836</v>
      </c>
      <c r="CK365" s="4">
        <v>-211.96082628705986</v>
      </c>
      <c r="CL365" s="4" t="e">
        <v>#N/A</v>
      </c>
      <c r="CM365" s="4" t="e">
        <v>#N/A</v>
      </c>
      <c r="CN365" s="4" t="e">
        <v>#N/A</v>
      </c>
      <c r="CO365" s="4">
        <v>-333.83806782630461</v>
      </c>
      <c r="CP365" s="4">
        <v>-453.42768686421937</v>
      </c>
      <c r="CQ365" s="4" t="e">
        <v>#N/A</v>
      </c>
      <c r="CR365" s="4">
        <v>0.20731544107806499</v>
      </c>
      <c r="CS365" s="4">
        <v>0.19218217569000484</v>
      </c>
      <c r="CT365" s="4">
        <v>0.22991124027963239</v>
      </c>
      <c r="CU365" s="4">
        <v>-0.13494247123561781</v>
      </c>
      <c r="CV365" s="4">
        <v>1.129933015898636</v>
      </c>
      <c r="CW365" s="4">
        <v>0.15053309586803518</v>
      </c>
      <c r="CX365" s="4">
        <v>0.57175258417993879</v>
      </c>
      <c r="CY365" s="4">
        <v>1.7880609652836579</v>
      </c>
      <c r="CZ365" s="4">
        <v>-11.60163701699126</v>
      </c>
      <c r="DA365" s="4">
        <v>1</v>
      </c>
      <c r="DB365" s="4">
        <v>2.6632334125388413</v>
      </c>
      <c r="DC365" s="4">
        <v>-2.1196082628705981</v>
      </c>
    </row>
    <row r="366" spans="1:107" s="4" customFormat="1">
      <c r="A366" s="4">
        <v>365</v>
      </c>
      <c r="B366" s="4" t="s">
        <v>117</v>
      </c>
      <c r="C366" s="6">
        <v>43830</v>
      </c>
      <c r="D366" s="7">
        <v>2019</v>
      </c>
      <c r="E366" s="4">
        <v>1.1268</v>
      </c>
      <c r="F366" s="4">
        <v>12658</v>
      </c>
      <c r="G366" s="4">
        <v>8030</v>
      </c>
      <c r="H366" s="4">
        <v>9825</v>
      </c>
      <c r="I366" s="4">
        <v>44186</v>
      </c>
      <c r="J366" s="4">
        <v>161256</v>
      </c>
      <c r="K366" s="4">
        <v>26726</v>
      </c>
      <c r="L366" s="4">
        <v>21042</v>
      </c>
      <c r="M366" s="4">
        <v>90</v>
      </c>
      <c r="N366" s="4">
        <v>0</v>
      </c>
      <c r="O366" s="4">
        <v>125351</v>
      </c>
      <c r="P366" s="4">
        <v>124369</v>
      </c>
      <c r="Q366" s="4">
        <v>7262</v>
      </c>
      <c r="R366" s="4">
        <v>254715</v>
      </c>
      <c r="S366" s="4">
        <v>69251</v>
      </c>
      <c r="T366" s="4">
        <v>0</v>
      </c>
      <c r="U366" s="4">
        <v>1328</v>
      </c>
      <c r="V366" s="4">
        <v>210529</v>
      </c>
      <c r="W366" s="4">
        <v>-1328</v>
      </c>
      <c r="X366" s="4">
        <v>5831</v>
      </c>
      <c r="Y366" s="4">
        <v>3266</v>
      </c>
      <c r="Z366" s="4" t="e">
        <v>#N/A</v>
      </c>
      <c r="AA366" s="4">
        <v>4503</v>
      </c>
      <c r="AB366" s="4" t="e">
        <v>#N/A</v>
      </c>
      <c r="AC366" s="4">
        <v>0</v>
      </c>
      <c r="AD366" s="4">
        <v>3937</v>
      </c>
      <c r="AE366" s="4">
        <v>8.3445999999999998</v>
      </c>
      <c r="AF366" s="4" t="e">
        <v>#N/A</v>
      </c>
      <c r="AG366" s="4">
        <v>11559</v>
      </c>
      <c r="AH366" s="4">
        <v>1049</v>
      </c>
      <c r="AI366" s="4" t="e">
        <v>#N/A</v>
      </c>
      <c r="AJ366" s="4">
        <v>3937</v>
      </c>
      <c r="AK366" s="4">
        <v>0</v>
      </c>
      <c r="AL366" s="4">
        <v>809</v>
      </c>
      <c r="AM366" s="4">
        <v>14073</v>
      </c>
      <c r="AN366" s="4">
        <v>0</v>
      </c>
      <c r="AO366" s="4">
        <v>12571</v>
      </c>
      <c r="AP366" s="4">
        <v>25462</v>
      </c>
      <c r="AQ366" s="4" t="e">
        <v>#N/A</v>
      </c>
      <c r="AR366" s="4">
        <v>18686</v>
      </c>
      <c r="AS366" s="4">
        <v>93459</v>
      </c>
      <c r="AT366" s="4">
        <v>184655</v>
      </c>
      <c r="AU366" s="4">
        <v>15.386699999999999</v>
      </c>
      <c r="AV366" s="4">
        <v>3428</v>
      </c>
      <c r="AW366" s="4" t="e">
        <v>#N/A</v>
      </c>
      <c r="AX366" s="4">
        <v>165</v>
      </c>
      <c r="AY366" s="4">
        <v>18686</v>
      </c>
      <c r="AZ366" s="4">
        <v>18686</v>
      </c>
      <c r="BA366" s="4">
        <v>96231</v>
      </c>
      <c r="BB366" s="4">
        <v>15285</v>
      </c>
      <c r="BC366" s="4">
        <v>22279</v>
      </c>
      <c r="BD366" s="4">
        <v>-18515</v>
      </c>
      <c r="BE366" s="4">
        <v>7203</v>
      </c>
      <c r="BF366" s="8">
        <v>0.51086316932965192</v>
      </c>
      <c r="BG366" s="8">
        <v>0.22439234146562259</v>
      </c>
      <c r="BH366" s="5">
        <v>11559</v>
      </c>
      <c r="BI366" s="4" t="e">
        <v>#N/A</v>
      </c>
      <c r="BJ366" s="5" t="e">
        <v>#N/A</v>
      </c>
      <c r="BK366" s="5" t="e">
        <v>#N/A</v>
      </c>
      <c r="BL366" s="4" t="e">
        <v>#N/A</v>
      </c>
      <c r="BM366" s="5" t="e">
        <v>#N/A</v>
      </c>
      <c r="BN366" s="5" t="e">
        <v>#N/A</v>
      </c>
      <c r="BO366" s="4" t="e">
        <v>#N/A</v>
      </c>
      <c r="BQ366" s="4" t="s">
        <v>73</v>
      </c>
      <c r="BR366" s="4">
        <v>0</v>
      </c>
      <c r="BS366" s="4">
        <v>184655</v>
      </c>
      <c r="BT366" s="4" t="e">
        <v>#N/A</v>
      </c>
      <c r="BU366" s="4" t="e">
        <v>#N/A</v>
      </c>
      <c r="BV366" s="4" t="e">
        <v>#N/A</v>
      </c>
      <c r="BW366" s="4" t="e">
        <v>#N/A</v>
      </c>
      <c r="BX366" s="4">
        <v>7.3360422432915211</v>
      </c>
      <c r="BY366" s="4">
        <v>11.238240678700883</v>
      </c>
      <c r="BZ366" s="4" t="e">
        <v>#N/A</v>
      </c>
      <c r="CA366" s="4" t="e">
        <v>#N/A</v>
      </c>
      <c r="CB366" s="4" t="e">
        <v>#N/A</v>
      </c>
      <c r="CC366" s="4" t="e">
        <v>#N/A</v>
      </c>
      <c r="CD366" s="4" t="e">
        <v>#N/A</v>
      </c>
      <c r="CE366" s="4" t="e">
        <v>#N/A</v>
      </c>
      <c r="CF366" s="4">
        <v>12.447900552048511</v>
      </c>
      <c r="CG366" s="4" t="e">
        <v>#N/A</v>
      </c>
      <c r="CH366" s="4">
        <v>2.8510295820819348E-2</v>
      </c>
      <c r="CI366" s="4">
        <v>7.1935463016898404E-2</v>
      </c>
      <c r="CJ366" s="4">
        <v>59.220288614441266</v>
      </c>
      <c r="CK366" s="4">
        <v>-333.83806782630461</v>
      </c>
      <c r="CL366" s="4" t="e">
        <v>#N/A</v>
      </c>
      <c r="CM366" s="4" t="e">
        <v>#N/A</v>
      </c>
      <c r="CN366" s="4" t="e">
        <v>#DIV/0!</v>
      </c>
      <c r="CO366" s="4">
        <v>-453.42768686421937</v>
      </c>
      <c r="CP366" s="4" t="e">
        <v>#DIV/0!</v>
      </c>
      <c r="CQ366" s="4" t="e">
        <v>#N/A</v>
      </c>
      <c r="CR366" s="4">
        <v>0.11112027167618711</v>
      </c>
      <c r="CS366" s="4">
        <v>8.8267279115874606E-2</v>
      </c>
      <c r="CT366" s="4">
        <v>0.32704435294730816</v>
      </c>
      <c r="CU366" s="4">
        <v>8.3446026569087589E-2</v>
      </c>
      <c r="CV366" s="4">
        <v>0.51086316932965192</v>
      </c>
      <c r="CW366" s="4">
        <v>0.1049251123805037</v>
      </c>
      <c r="CX366" s="4">
        <v>0.6788389158159811</v>
      </c>
      <c r="CY366" s="4">
        <v>2.5654588365958628</v>
      </c>
      <c r="CZ366" s="4">
        <v>10.119411876201564</v>
      </c>
      <c r="DA366" s="4">
        <v>1</v>
      </c>
      <c r="DB366" s="4">
        <v>3.6781418318869044</v>
      </c>
      <c r="DC366" s="4">
        <v>-3.3383806782630461</v>
      </c>
    </row>
    <row r="367" spans="1:107" s="4" customFormat="1">
      <c r="A367" s="4">
        <v>366</v>
      </c>
      <c r="B367" s="4" t="s">
        <v>117</v>
      </c>
      <c r="C367" s="6">
        <v>43465</v>
      </c>
      <c r="D367" s="7">
        <v>2018</v>
      </c>
      <c r="E367" s="4">
        <v>0.98089999999999999</v>
      </c>
      <c r="F367" s="4">
        <v>9916</v>
      </c>
      <c r="G367" s="4">
        <v>8263</v>
      </c>
      <c r="H367" s="4">
        <v>11723</v>
      </c>
      <c r="I367" s="4">
        <v>25005</v>
      </c>
      <c r="J367" s="4">
        <v>161205</v>
      </c>
      <c r="K367" s="4">
        <v>17340</v>
      </c>
      <c r="L367" s="4">
        <v>0</v>
      </c>
      <c r="M367" s="4">
        <v>1070</v>
      </c>
      <c r="N367" s="4">
        <v>0</v>
      </c>
      <c r="O367" s="4">
        <v>106685</v>
      </c>
      <c r="P367" s="4">
        <v>106234</v>
      </c>
      <c r="Q367" s="4">
        <v>0</v>
      </c>
      <c r="R367" s="4">
        <v>204782</v>
      </c>
      <c r="S367" s="4">
        <v>39807</v>
      </c>
      <c r="T367" s="4" t="e">
        <v>#N/A</v>
      </c>
      <c r="U367" s="4">
        <v>1228</v>
      </c>
      <c r="V367" s="4">
        <v>179777</v>
      </c>
      <c r="W367" s="4">
        <v>-1228</v>
      </c>
      <c r="X367" s="4">
        <v>3828</v>
      </c>
      <c r="Y367" s="4">
        <v>2411</v>
      </c>
      <c r="Z367" s="4" t="e">
        <v>#N/A</v>
      </c>
      <c r="AA367" s="4">
        <v>2600</v>
      </c>
      <c r="AB367" s="4" t="e">
        <v>#N/A</v>
      </c>
      <c r="AC367" s="4" t="e">
        <v>#N/A</v>
      </c>
      <c r="AD367" s="4">
        <v>-3702</v>
      </c>
      <c r="AE367" s="4" t="e">
        <v>#N/A</v>
      </c>
      <c r="AF367" s="4" t="e">
        <v>#N/A</v>
      </c>
      <c r="AG367" s="4">
        <v>-4467</v>
      </c>
      <c r="AH367" s="4">
        <v>56</v>
      </c>
      <c r="AI367" s="4" t="e">
        <v>#N/A</v>
      </c>
      <c r="AJ367" s="4">
        <v>-3702</v>
      </c>
      <c r="AK367" s="4">
        <v>0</v>
      </c>
      <c r="AL367" s="4">
        <v>259</v>
      </c>
      <c r="AM367" s="4">
        <v>0</v>
      </c>
      <c r="AN367" s="4">
        <v>0</v>
      </c>
      <c r="AO367" s="4">
        <v>-4508</v>
      </c>
      <c r="AP367" s="4">
        <v>19187</v>
      </c>
      <c r="AQ367" s="4" t="e">
        <v>#N/A</v>
      </c>
      <c r="AR367" s="4">
        <v>-7991</v>
      </c>
      <c r="AS367" s="4">
        <v>43577</v>
      </c>
      <c r="AT367" s="4">
        <v>164716</v>
      </c>
      <c r="AU367" s="4" t="e">
        <v>#N/A</v>
      </c>
      <c r="AV367" s="4">
        <v>546</v>
      </c>
      <c r="AW367" s="4" t="e">
        <v>#N/A</v>
      </c>
      <c r="AX367" s="4">
        <v>-72</v>
      </c>
      <c r="AY367" s="4">
        <v>-7991</v>
      </c>
      <c r="AZ367" s="4">
        <v>-7991</v>
      </c>
      <c r="BA367" s="4">
        <v>66105</v>
      </c>
      <c r="BB367" s="4">
        <v>-6141</v>
      </c>
      <c r="BC367" s="4">
        <v>-7517</v>
      </c>
      <c r="BD367" s="4">
        <v>214</v>
      </c>
      <c r="BE367" s="4">
        <v>-1291</v>
      </c>
      <c r="BF367" s="8">
        <v>0.90817836432713461</v>
      </c>
      <c r="BG367" s="8">
        <v>0.51161767646470702</v>
      </c>
      <c r="BH367" s="5">
        <v>-4467</v>
      </c>
      <c r="BI367" s="4" t="e">
        <v>#N/A</v>
      </c>
      <c r="BJ367" s="5" t="e">
        <v>#N/A</v>
      </c>
      <c r="BK367" s="5" t="e">
        <v>#N/A</v>
      </c>
      <c r="BL367" s="4" t="e">
        <v>#N/A</v>
      </c>
      <c r="BM367" s="5" t="e">
        <v>#N/A</v>
      </c>
      <c r="BN367" s="5" t="e">
        <v>#N/A</v>
      </c>
      <c r="BO367" s="4" t="e">
        <v>#N/A</v>
      </c>
      <c r="BQ367" s="4" t="s">
        <v>73</v>
      </c>
      <c r="BR367" s="4" t="e">
        <v>#N/A</v>
      </c>
      <c r="BS367" s="4">
        <v>164716</v>
      </c>
      <c r="BT367" s="4" t="e">
        <v>#N/A</v>
      </c>
      <c r="BU367" s="4" t="e">
        <v>#N/A</v>
      </c>
      <c r="BV367" s="4" t="e">
        <v>#N/A</v>
      </c>
      <c r="BW367" s="4" t="e">
        <v>#N/A</v>
      </c>
      <c r="BX367" s="4">
        <v>-3.9021984354093617</v>
      </c>
      <c r="BY367" s="4">
        <v>-5.0820947965693239</v>
      </c>
      <c r="BZ367" s="4">
        <v>-0.43270121801422717</v>
      </c>
      <c r="CA367" s="4" t="e">
        <v>#N/A</v>
      </c>
      <c r="CB367" s="4" t="e">
        <v>#N/A</v>
      </c>
      <c r="CC367" s="4" t="e">
        <v>#N/A</v>
      </c>
      <c r="CD367" s="4" t="e">
        <v>#N/A</v>
      </c>
      <c r="CE367" s="4" t="e">
        <v>#N/A</v>
      </c>
      <c r="CF367" s="4">
        <v>12.229701277659883</v>
      </c>
      <c r="CG367" s="4" t="e">
        <v>#N/A</v>
      </c>
      <c r="CH367" s="4">
        <v>0</v>
      </c>
      <c r="CI367" s="4">
        <v>0.12147097675467333</v>
      </c>
      <c r="CJ367" s="4">
        <v>142.04302542069129</v>
      </c>
      <c r="CK367" s="4">
        <v>-453.42768686421937</v>
      </c>
      <c r="CL367" s="4" t="e">
        <v>#N/A</v>
      </c>
      <c r="CM367" s="4" t="e">
        <v>#DIV/0!</v>
      </c>
      <c r="CN367" s="4" t="e">
        <v>#DIV/0!</v>
      </c>
      <c r="CO367" s="4" t="e">
        <v>#DIV/0!</v>
      </c>
      <c r="CP367" s="4" t="e">
        <v>#DIV/0!</v>
      </c>
      <c r="CQ367" s="4" t="e">
        <v>#N/A</v>
      </c>
      <c r="CR367" s="4">
        <v>0</v>
      </c>
      <c r="CS367" s="4">
        <v>0.10566846695510347</v>
      </c>
      <c r="CT367" s="4" t="e">
        <v>#N/A</v>
      </c>
      <c r="CU367" s="4">
        <v>-1.2422360248447204E-2</v>
      </c>
      <c r="CV367" s="4">
        <v>0.90817836432713461</v>
      </c>
      <c r="CW367" s="4">
        <v>8.4675410924788308E-2</v>
      </c>
      <c r="CX367" s="4">
        <v>0.64769057043638745</v>
      </c>
      <c r="CY367" s="4">
        <v>9.0805577072037185</v>
      </c>
      <c r="CZ367" s="4">
        <v>-4.8513805580514342</v>
      </c>
      <c r="DA367" s="4">
        <v>1</v>
      </c>
      <c r="DB367" s="4">
        <v>5.1443715929359159</v>
      </c>
      <c r="DC367" s="4">
        <v>-4.5342768686421939</v>
      </c>
    </row>
    <row r="368" spans="1:107" s="4" customFormat="1">
      <c r="A368" s="4">
        <v>367</v>
      </c>
      <c r="B368" s="4" t="s">
        <v>117</v>
      </c>
      <c r="C368" s="6">
        <v>43100</v>
      </c>
      <c r="D368" s="7">
        <v>2017</v>
      </c>
      <c r="E368" s="4">
        <v>0.85060000000000002</v>
      </c>
      <c r="F368" s="4">
        <v>6556</v>
      </c>
      <c r="G368" s="4">
        <v>4896</v>
      </c>
      <c r="H368" s="4">
        <v>15371</v>
      </c>
      <c r="I368" s="4">
        <v>15960</v>
      </c>
      <c r="J368" s="4">
        <v>158080</v>
      </c>
      <c r="K368" s="4">
        <v>12383</v>
      </c>
      <c r="L368" s="4">
        <v>0</v>
      </c>
      <c r="M368" s="4">
        <v>0</v>
      </c>
      <c r="N368" s="4">
        <v>0</v>
      </c>
      <c r="O368" s="4">
        <v>114676</v>
      </c>
      <c r="P368" s="4">
        <v>114360</v>
      </c>
      <c r="Q368" s="4">
        <v>0</v>
      </c>
      <c r="R368" s="4">
        <v>191627</v>
      </c>
      <c r="S368" s="4">
        <v>25461</v>
      </c>
      <c r="T368" s="4" t="e">
        <v>#N/A</v>
      </c>
      <c r="U368" s="4">
        <v>553</v>
      </c>
      <c r="V368" s="4">
        <v>175667</v>
      </c>
      <c r="W368" s="4">
        <v>-553</v>
      </c>
      <c r="X368" s="4">
        <v>6626</v>
      </c>
      <c r="Y368" s="4">
        <v>2290</v>
      </c>
      <c r="Z368" s="4">
        <v>0</v>
      </c>
      <c r="AA368" s="4">
        <v>6073</v>
      </c>
      <c r="AB368" s="4" t="e">
        <v>#N/A</v>
      </c>
      <c r="AC368" s="4" t="e">
        <v>#N/A</v>
      </c>
      <c r="AD368" s="4">
        <v>620</v>
      </c>
      <c r="AE368" s="4">
        <v>200.6053</v>
      </c>
      <c r="AF368" s="4" t="e">
        <v>#N/A</v>
      </c>
      <c r="AG368" s="4">
        <v>-838</v>
      </c>
      <c r="AH368" s="4">
        <v>1657</v>
      </c>
      <c r="AI368" s="4" t="e">
        <v>#N/A</v>
      </c>
      <c r="AJ368" s="4">
        <v>620</v>
      </c>
      <c r="AK368" s="4">
        <v>0</v>
      </c>
      <c r="AL368" s="4">
        <v>84</v>
      </c>
      <c r="AM368" s="4">
        <v>0</v>
      </c>
      <c r="AN368" s="4">
        <v>0</v>
      </c>
      <c r="AO368" s="4">
        <v>826</v>
      </c>
      <c r="AP368" s="4" t="e">
        <v>#N/A</v>
      </c>
      <c r="AQ368" s="4" t="e">
        <v>#N/A</v>
      </c>
      <c r="AR368" s="4">
        <v>2261</v>
      </c>
      <c r="AS368" s="4">
        <v>33547</v>
      </c>
      <c r="AT368" s="4">
        <v>166082</v>
      </c>
      <c r="AU368" s="4">
        <v>53.975000000000001</v>
      </c>
      <c r="AV368" s="4">
        <v>2675</v>
      </c>
      <c r="AW368" s="4" t="e">
        <v>#N/A</v>
      </c>
      <c r="AX368" s="4">
        <v>20</v>
      </c>
      <c r="AY368" s="4">
        <v>2261</v>
      </c>
      <c r="AZ368" s="4">
        <v>2261</v>
      </c>
      <c r="BA368" s="4" t="e">
        <v>#N/A</v>
      </c>
      <c r="BB368" s="4">
        <v>4069</v>
      </c>
      <c r="BC368" s="4">
        <v>4956</v>
      </c>
      <c r="BD368" s="4">
        <v>7829</v>
      </c>
      <c r="BE368" s="4">
        <v>2910</v>
      </c>
      <c r="BF368" s="8">
        <v>1.3738721804511278</v>
      </c>
      <c r="BG368" s="8">
        <v>0.96309523809523812</v>
      </c>
      <c r="BH368" s="5">
        <v>-838</v>
      </c>
      <c r="BI368" s="4" t="e">
        <v>#N/A</v>
      </c>
      <c r="BJ368" s="5" t="e">
        <v>#N/A</v>
      </c>
      <c r="BK368" s="5" t="e">
        <v>#N/A</v>
      </c>
      <c r="BL368" s="4" t="e">
        <v>#N/A</v>
      </c>
      <c r="BM368" s="5" t="e">
        <v>#N/A</v>
      </c>
      <c r="BN368" s="5" t="e">
        <v>#N/A</v>
      </c>
      <c r="BO368" s="4" t="e">
        <v>#N/A</v>
      </c>
      <c r="BQ368" s="4" t="s">
        <v>73</v>
      </c>
      <c r="BR368" s="4" t="e">
        <v>#N/A</v>
      </c>
      <c r="BS368" s="4">
        <v>166082</v>
      </c>
      <c r="BT368" s="4" t="e">
        <v>#N/A</v>
      </c>
      <c r="BU368" s="4" t="e">
        <v>#N/A</v>
      </c>
      <c r="BV368" s="4" t="e">
        <v>#N/A</v>
      </c>
      <c r="BW368" s="4" t="e">
        <v>#N/A</v>
      </c>
      <c r="BX368" s="4">
        <v>1.1798963611599618</v>
      </c>
      <c r="BY368" s="4">
        <v>-0.37959988272166423</v>
      </c>
      <c r="BZ368" s="4">
        <v>-2.7863679116459639</v>
      </c>
      <c r="CA368" s="4" t="e">
        <v>#N/A</v>
      </c>
      <c r="CB368" s="4" t="e">
        <v>#N/A</v>
      </c>
      <c r="CC368" s="4" t="e">
        <v>#N/A</v>
      </c>
      <c r="CD368" s="4" t="e">
        <v>#N/A</v>
      </c>
      <c r="CE368" s="4" t="e">
        <v>#N/A</v>
      </c>
      <c r="CF368" s="4">
        <v>12.163306053171183</v>
      </c>
      <c r="CG368" s="4" t="e">
        <v>#N/A</v>
      </c>
      <c r="CH368" s="4">
        <v>0</v>
      </c>
      <c r="CI368" s="4">
        <v>8.5517030065299315E-2</v>
      </c>
      <c r="CJ368" s="4">
        <v>105.43745277200298</v>
      </c>
      <c r="CK368" s="4" t="e">
        <v>#DIV/0!</v>
      </c>
      <c r="CL368" s="4" t="e">
        <v>#DIV/0!</v>
      </c>
      <c r="CM368" s="4" t="e">
        <v>#DIV/0!</v>
      </c>
      <c r="CN368" s="4" t="e">
        <v>#DIV/0!</v>
      </c>
      <c r="CO368" s="4" t="e">
        <v>#DIV/0!</v>
      </c>
      <c r="CP368" s="4" t="e">
        <v>#DIV/0!</v>
      </c>
      <c r="CQ368" s="4" t="e">
        <v>#DIV/0!</v>
      </c>
      <c r="CR368" s="4">
        <v>0</v>
      </c>
      <c r="CS368" s="4">
        <v>0.11442542021740151</v>
      </c>
      <c r="CT368" s="4" t="e">
        <v>#N/A</v>
      </c>
      <c r="CU368" s="4">
        <v>2.0060532687651333</v>
      </c>
      <c r="CV368" s="4">
        <v>1.3738721804511278</v>
      </c>
      <c r="CW368" s="4">
        <v>6.4620330120494507E-2</v>
      </c>
      <c r="CX368" s="4">
        <v>0.69047819751688921</v>
      </c>
      <c r="CY368" s="4">
        <v>-5.2821305841924397</v>
      </c>
      <c r="CZ368" s="4">
        <v>1.3613757059765659</v>
      </c>
      <c r="DA368" s="4">
        <v>1</v>
      </c>
      <c r="DB368" s="4">
        <v>7.5262951180236444</v>
      </c>
      <c r="DC368" s="4">
        <v>-0.99304949277589916</v>
      </c>
    </row>
    <row r="369" spans="1:107" s="4" customFormat="1">
      <c r="A369" s="4">
        <v>368</v>
      </c>
      <c r="B369" s="4" t="s">
        <v>118</v>
      </c>
      <c r="C369" s="6">
        <v>44561</v>
      </c>
      <c r="D369" s="7">
        <v>2021</v>
      </c>
      <c r="E369" s="4">
        <v>1.1151</v>
      </c>
      <c r="F369" s="4" t="e">
        <v>#N/A</v>
      </c>
      <c r="G369" s="4" t="e">
        <v>#N/A</v>
      </c>
      <c r="H369" s="4">
        <v>1339000</v>
      </c>
      <c r="I369" s="4" t="e">
        <v>#N/A</v>
      </c>
      <c r="J369" s="4">
        <v>378700</v>
      </c>
      <c r="K369" s="4" t="e">
        <v>#N/A</v>
      </c>
      <c r="L369" s="4">
        <v>918000</v>
      </c>
      <c r="M369" s="4">
        <v>884300</v>
      </c>
      <c r="N369" s="4">
        <v>915200</v>
      </c>
      <c r="O369" s="4">
        <v>610800</v>
      </c>
      <c r="P369" s="4">
        <v>697200</v>
      </c>
      <c r="Q369" s="4">
        <v>962900</v>
      </c>
      <c r="R369" s="4">
        <v>20859300</v>
      </c>
      <c r="S369" s="4">
        <v>18637300</v>
      </c>
      <c r="T369" s="4" t="e">
        <v>#N/A</v>
      </c>
      <c r="U369" s="4">
        <v>20500</v>
      </c>
      <c r="V369" s="4" t="e">
        <v>#N/A</v>
      </c>
      <c r="W369" s="4">
        <v>-20500</v>
      </c>
      <c r="X369" s="4">
        <v>255400</v>
      </c>
      <c r="Y369" s="4">
        <v>21600</v>
      </c>
      <c r="Z369" s="4">
        <v>0</v>
      </c>
      <c r="AA369" s="4">
        <v>234900</v>
      </c>
      <c r="AB369" s="4" t="e">
        <v>#N/A</v>
      </c>
      <c r="AC369" s="4">
        <v>0</v>
      </c>
      <c r="AD369" s="4" t="e">
        <v>#N/A</v>
      </c>
      <c r="AE369" s="4">
        <v>6.8090999999999999</v>
      </c>
      <c r="AF369" s="4">
        <v>625967.51699999999</v>
      </c>
      <c r="AG369" s="4">
        <v>56400</v>
      </c>
      <c r="AH369" s="4">
        <v>5100</v>
      </c>
      <c r="AI369" s="4" t="e">
        <v>#N/A</v>
      </c>
      <c r="AJ369" s="4">
        <v>51000</v>
      </c>
      <c r="AK369" s="4">
        <v>12000</v>
      </c>
      <c r="AL369" s="4">
        <v>37700</v>
      </c>
      <c r="AM369" s="4">
        <v>-10200</v>
      </c>
      <c r="AN369" s="4">
        <v>0</v>
      </c>
      <c r="AO369" s="4">
        <v>74900</v>
      </c>
      <c r="AP369" s="4">
        <v>418900</v>
      </c>
      <c r="AQ369" s="4">
        <v>2.07E-2</v>
      </c>
      <c r="AR369" s="4">
        <v>311200</v>
      </c>
      <c r="AS369" s="4">
        <v>20480600</v>
      </c>
      <c r="AT369" s="4">
        <v>1269100</v>
      </c>
      <c r="AU369" s="4">
        <v>17.718</v>
      </c>
      <c r="AV369" s="4">
        <v>70500</v>
      </c>
      <c r="AW369" s="4">
        <v>574600</v>
      </c>
      <c r="AX369" s="4">
        <v>2100</v>
      </c>
      <c r="AY369" s="4">
        <v>325300</v>
      </c>
      <c r="AZ369" s="4">
        <v>311200</v>
      </c>
      <c r="BA369" s="4">
        <v>1507000</v>
      </c>
      <c r="BB369" s="4">
        <v>349900</v>
      </c>
      <c r="BC369" s="4">
        <v>397900</v>
      </c>
      <c r="BD369" s="4" t="e">
        <v>#N/A</v>
      </c>
      <c r="BE369" s="4">
        <v>72600</v>
      </c>
      <c r="BF369" s="8" t="e">
        <v>#N/A</v>
      </c>
      <c r="BG369" s="8" t="e">
        <v>#N/A</v>
      </c>
      <c r="BH369" s="5">
        <v>68400</v>
      </c>
      <c r="BI369" s="14">
        <v>0</v>
      </c>
      <c r="BJ369" s="5">
        <v>0</v>
      </c>
      <c r="BK369" s="5">
        <v>0</v>
      </c>
      <c r="BL369" s="4">
        <v>12960541.336999999</v>
      </c>
      <c r="BM369" s="5">
        <v>625967.51699999999</v>
      </c>
      <c r="BN369" s="5">
        <v>0</v>
      </c>
      <c r="BO369" s="4">
        <v>4.82E-2</v>
      </c>
      <c r="BP369" s="4">
        <v>1</v>
      </c>
      <c r="BQ369" s="4" t="s">
        <v>68</v>
      </c>
      <c r="BR369" s="4">
        <v>0</v>
      </c>
      <c r="BS369" s="4">
        <v>1269100</v>
      </c>
      <c r="BT369" s="4">
        <v>0.49323734693877552</v>
      </c>
      <c r="BU369" s="4">
        <v>2.0274214963777424</v>
      </c>
      <c r="BV369" s="4">
        <v>0</v>
      </c>
      <c r="BW369" s="4">
        <v>1</v>
      </c>
      <c r="BX369" s="4">
        <v>1.559496243881626</v>
      </c>
      <c r="BY369" s="4">
        <v>1.1152281837786617</v>
      </c>
      <c r="BZ369" s="4" t="e">
        <v>#N/A</v>
      </c>
      <c r="CA369" s="4" t="e">
        <v>#N/A</v>
      </c>
      <c r="CB369" s="4" t="e">
        <v>#N/A</v>
      </c>
      <c r="CC369" s="4">
        <v>-100</v>
      </c>
      <c r="CD369" s="4" t="s">
        <v>127</v>
      </c>
      <c r="CE369" s="4">
        <v>0</v>
      </c>
      <c r="CF369" s="4">
        <v>16.85331044992687</v>
      </c>
      <c r="CG369" s="4">
        <v>2.9948181024454318E-2</v>
      </c>
      <c r="CH369" s="4">
        <v>4.6161664101863439E-2</v>
      </c>
      <c r="CI369" s="4">
        <v>8.110688167915113E-2</v>
      </c>
      <c r="CJ369" s="4">
        <v>75.595206649088126</v>
      </c>
      <c r="CK369" s="4">
        <v>303.59801488833745</v>
      </c>
      <c r="CL369" s="4">
        <v>-100</v>
      </c>
      <c r="CM369" s="4">
        <v>81.112548512289777</v>
      </c>
      <c r="CN369" s="4">
        <v>-29.66333030027296</v>
      </c>
      <c r="CO369" s="4" t="e">
        <v>#N/A</v>
      </c>
      <c r="CP369" s="4" t="e">
        <v>#N/A</v>
      </c>
      <c r="CQ369" s="4">
        <v>18144.7578718</v>
      </c>
      <c r="CR369" s="4">
        <v>9.0170811101043663E-2</v>
      </c>
      <c r="CS369" s="4" t="e">
        <v>#N/A</v>
      </c>
      <c r="CT369" s="4">
        <v>0.11055143160127257</v>
      </c>
      <c r="CU369" s="4">
        <v>6.8090787716955939E-2</v>
      </c>
      <c r="CV369" s="4" t="e">
        <v>#N/A</v>
      </c>
      <c r="CW369" s="4" t="e">
        <v>#N/A</v>
      </c>
      <c r="CX369" s="4">
        <v>0.48128595067370578</v>
      </c>
      <c r="CY369" s="4">
        <v>7.4641873278236917</v>
      </c>
      <c r="CZ369" s="4">
        <v>25.632337877235837</v>
      </c>
      <c r="DA369" s="4">
        <v>1</v>
      </c>
      <c r="DB369" s="4">
        <v>1.119223278049932</v>
      </c>
      <c r="DC369" s="4">
        <v>3.0359801488833749</v>
      </c>
    </row>
    <row r="370" spans="1:107" s="4" customFormat="1">
      <c r="A370" s="4">
        <v>369</v>
      </c>
      <c r="B370" s="4" t="s">
        <v>118</v>
      </c>
      <c r="C370" s="6">
        <v>44196</v>
      </c>
      <c r="D370" s="7">
        <v>2020</v>
      </c>
      <c r="E370" s="4">
        <v>1.0980000000000001</v>
      </c>
      <c r="F370" s="4" t="e">
        <v>#N/A</v>
      </c>
      <c r="G370" s="4" t="e">
        <v>#N/A</v>
      </c>
      <c r="H370" s="4">
        <v>1366700</v>
      </c>
      <c r="I370" s="4" t="e">
        <v>#N/A</v>
      </c>
      <c r="J370" s="4">
        <v>215000</v>
      </c>
      <c r="K370" s="4" t="e">
        <v>#N/A</v>
      </c>
      <c r="L370" s="4">
        <v>1623000</v>
      </c>
      <c r="M370" s="4">
        <v>798200</v>
      </c>
      <c r="N370" s="4">
        <v>688000</v>
      </c>
      <c r="O370" s="4">
        <v>351300</v>
      </c>
      <c r="P370" s="4">
        <v>462700</v>
      </c>
      <c r="Q370" s="4">
        <v>21200</v>
      </c>
      <c r="R370" s="4">
        <v>18142200</v>
      </c>
      <c r="S370" s="4">
        <v>16419600</v>
      </c>
      <c r="T370" s="4" t="e">
        <v>#N/A</v>
      </c>
      <c r="U370" s="4">
        <v>39400</v>
      </c>
      <c r="V370" s="4" t="e">
        <v>#N/A</v>
      </c>
      <c r="W370" s="4">
        <v>-39400</v>
      </c>
      <c r="X370" s="4">
        <v>-148500</v>
      </c>
      <c r="Y370" s="4">
        <v>17900</v>
      </c>
      <c r="Z370" s="4">
        <v>1800</v>
      </c>
      <c r="AA370" s="4">
        <v>-187900</v>
      </c>
      <c r="AB370" s="4" t="e">
        <v>#N/A</v>
      </c>
      <c r="AC370" s="4">
        <v>0</v>
      </c>
      <c r="AD370" s="4" t="e">
        <v>#N/A</v>
      </c>
      <c r="AE370" s="4">
        <v>6.3583999999999996</v>
      </c>
      <c r="AF370" s="4">
        <v>488519.80450000003</v>
      </c>
      <c r="AG370" s="4">
        <v>7300</v>
      </c>
      <c r="AH370" s="4">
        <v>1100</v>
      </c>
      <c r="AI370" s="4" t="e">
        <v>#N/A</v>
      </c>
      <c r="AJ370" s="4">
        <v>16500</v>
      </c>
      <c r="AK370" s="4">
        <v>8000</v>
      </c>
      <c r="AL370" s="4">
        <v>0</v>
      </c>
      <c r="AM370" s="4">
        <v>595800</v>
      </c>
      <c r="AN370" s="4">
        <v>0</v>
      </c>
      <c r="AO370" s="4">
        <v>17300</v>
      </c>
      <c r="AP370" s="4">
        <v>377200</v>
      </c>
      <c r="AQ370" s="4">
        <v>1.2500000000000001E-2</v>
      </c>
      <c r="AR370" s="4">
        <v>65200</v>
      </c>
      <c r="AS370" s="4">
        <v>17927200</v>
      </c>
      <c r="AT370" s="4">
        <v>1034600</v>
      </c>
      <c r="AU370" s="4">
        <v>16.0535</v>
      </c>
      <c r="AV370" s="4">
        <v>14400</v>
      </c>
      <c r="AW370" s="4">
        <v>524100</v>
      </c>
      <c r="AX370" s="4">
        <v>-5300</v>
      </c>
      <c r="AY370" s="4">
        <v>80600</v>
      </c>
      <c r="AZ370" s="4">
        <v>65200</v>
      </c>
      <c r="BA370" s="4">
        <v>1421600</v>
      </c>
      <c r="BB370" s="4">
        <v>72400</v>
      </c>
      <c r="BC370" s="4">
        <v>89700</v>
      </c>
      <c r="BD370" s="4" t="e">
        <v>#N/A</v>
      </c>
      <c r="BE370" s="4">
        <v>34400</v>
      </c>
      <c r="BF370" s="8" t="e">
        <v>#N/A</v>
      </c>
      <c r="BG370" s="8" t="e">
        <v>#N/A</v>
      </c>
      <c r="BH370" s="5">
        <v>15300</v>
      </c>
      <c r="BI370" s="14">
        <v>1.4E-3</v>
      </c>
      <c r="BJ370" s="5">
        <v>18144.7578718</v>
      </c>
      <c r="BK370" s="5">
        <v>18144.7578718</v>
      </c>
      <c r="BL370" s="4">
        <v>12960541.336999999</v>
      </c>
      <c r="BM370" s="5">
        <v>488519.80450000003</v>
      </c>
      <c r="BN370" s="5">
        <v>1</v>
      </c>
      <c r="BO370" s="4">
        <v>3.7699999999999997E-2</v>
      </c>
      <c r="BP370" s="4">
        <v>1</v>
      </c>
      <c r="BQ370" s="4" t="s">
        <v>68</v>
      </c>
      <c r="BR370" s="4">
        <v>2</v>
      </c>
      <c r="BS370" s="4">
        <v>1034600</v>
      </c>
      <c r="BT370" s="4">
        <v>0.47218229702300407</v>
      </c>
      <c r="BU370" s="4">
        <v>2.1178261156861655</v>
      </c>
      <c r="BV370" s="4">
        <v>1</v>
      </c>
      <c r="BW370" s="4">
        <v>0</v>
      </c>
      <c r="BX370" s="4">
        <v>0.44426806010296438</v>
      </c>
      <c r="BY370" s="4" t="e">
        <v>#N/A</v>
      </c>
      <c r="BZ370" s="4" t="e">
        <v>#N/A</v>
      </c>
      <c r="CA370" s="4" t="e">
        <v>#N/A</v>
      </c>
      <c r="CB370" s="4" t="e">
        <v>#N/A</v>
      </c>
      <c r="CC370" s="4">
        <v>81.112548512289777</v>
      </c>
      <c r="CD370" s="4" t="s">
        <v>126</v>
      </c>
      <c r="CE370" s="4">
        <v>0.2251210654069479</v>
      </c>
      <c r="CF370" s="4">
        <v>16.713751274239133</v>
      </c>
      <c r="CG370" s="4">
        <v>2.6932368092342712E-2</v>
      </c>
      <c r="CH370" s="4">
        <v>1.1685462623055639E-3</v>
      </c>
      <c r="CI370" s="4">
        <v>0.10729103771836769</v>
      </c>
      <c r="CJ370" s="4">
        <v>170.38997816955396</v>
      </c>
      <c r="CK370" s="4" t="e">
        <v>#N/A</v>
      </c>
      <c r="CL370" s="4">
        <v>81.112548512289777</v>
      </c>
      <c r="CM370" s="4">
        <v>-29.66333030027296</v>
      </c>
      <c r="CN370" s="4">
        <v>-68.14492753623189</v>
      </c>
      <c r="CO370" s="4" t="e">
        <v>#N/A</v>
      </c>
      <c r="CP370" s="4">
        <v>51.205320033250203</v>
      </c>
      <c r="CQ370" s="4">
        <v>10018.498453501001</v>
      </c>
      <c r="CR370" s="4">
        <v>9.062847945673623E-2</v>
      </c>
      <c r="CS370" s="4" t="e">
        <v>#N/A</v>
      </c>
      <c r="CT370" s="4">
        <v>-9.2833092833092823E-2</v>
      </c>
      <c r="CU370" s="4">
        <v>6.358381502890173E-2</v>
      </c>
      <c r="CV370" s="4" t="e">
        <v>#N/A</v>
      </c>
      <c r="CW370" s="4" t="e">
        <v>#N/A</v>
      </c>
      <c r="CX370" s="4">
        <v>0.33955151749468393</v>
      </c>
      <c r="CY370" s="4">
        <v>8.0668604651162799</v>
      </c>
      <c r="CZ370" s="4">
        <v>7.7904504156195626</v>
      </c>
      <c r="DA370" s="4">
        <v>1</v>
      </c>
      <c r="DB370" s="4">
        <v>1.1049112036834028</v>
      </c>
      <c r="DC370" s="4" t="e">
        <v>#N/A</v>
      </c>
    </row>
    <row r="371" spans="1:107" s="4" customFormat="1">
      <c r="A371" s="4">
        <v>370</v>
      </c>
      <c r="B371" s="4" t="s">
        <v>118</v>
      </c>
      <c r="C371" s="6">
        <v>43830</v>
      </c>
      <c r="D371" s="7">
        <v>2019</v>
      </c>
      <c r="E371" s="4">
        <v>1.0147999999999999</v>
      </c>
      <c r="F371" s="4" t="e">
        <v>#N/A</v>
      </c>
      <c r="G371" s="4" t="e">
        <v>#N/A</v>
      </c>
      <c r="H371" s="4">
        <v>1462100</v>
      </c>
      <c r="I371" s="4" t="e">
        <v>#N/A</v>
      </c>
      <c r="J371" s="4">
        <v>209200</v>
      </c>
      <c r="K371" s="4" t="e">
        <v>#N/A</v>
      </c>
      <c r="L371" s="4">
        <v>960400</v>
      </c>
      <c r="M371" s="4">
        <v>680200</v>
      </c>
      <c r="N371" s="4">
        <v>660700</v>
      </c>
      <c r="O371" s="4">
        <v>362100</v>
      </c>
      <c r="P371" s="4">
        <v>427800</v>
      </c>
      <c r="Q371" s="4">
        <v>946000</v>
      </c>
      <c r="R371" s="4">
        <v>15516100</v>
      </c>
      <c r="S371" s="4">
        <v>13862800</v>
      </c>
      <c r="T371" s="4" t="e">
        <v>#N/A</v>
      </c>
      <c r="U371" s="4">
        <v>9900</v>
      </c>
      <c r="V371" s="4" t="e">
        <v>#N/A</v>
      </c>
      <c r="W371" s="4">
        <v>-9900</v>
      </c>
      <c r="X371" s="4">
        <v>106800</v>
      </c>
      <c r="Y371" s="4">
        <v>11600</v>
      </c>
      <c r="Z371" s="4">
        <v>100</v>
      </c>
      <c r="AA371" s="4">
        <v>96900</v>
      </c>
      <c r="AB371" s="4" t="e">
        <v>#N/A</v>
      </c>
      <c r="AC371" s="4">
        <v>1500</v>
      </c>
      <c r="AD371" s="4" t="e">
        <v>#N/A</v>
      </c>
      <c r="AE371" s="4">
        <v>18.666699999999999</v>
      </c>
      <c r="AF371" s="4">
        <v>594888.83189999999</v>
      </c>
      <c r="AG371" s="4">
        <v>66800</v>
      </c>
      <c r="AH371" s="4">
        <v>16800</v>
      </c>
      <c r="AI371" s="4" t="e">
        <v>#N/A</v>
      </c>
      <c r="AJ371" s="4">
        <v>87400</v>
      </c>
      <c r="AK371" s="4">
        <v>6800</v>
      </c>
      <c r="AL371" s="4">
        <v>-7100</v>
      </c>
      <c r="AM371" s="4">
        <v>28100</v>
      </c>
      <c r="AN371" s="4">
        <v>0</v>
      </c>
      <c r="AO371" s="4">
        <v>90000</v>
      </c>
      <c r="AP371" s="4">
        <v>415800</v>
      </c>
      <c r="AQ371" s="4" t="e">
        <v>#N/A</v>
      </c>
      <c r="AR371" s="4" t="e">
        <v>#N/A</v>
      </c>
      <c r="AS371" s="4">
        <v>15306900</v>
      </c>
      <c r="AT371" s="4">
        <v>999700</v>
      </c>
      <c r="AU371" s="4" t="e">
        <v>#N/A</v>
      </c>
      <c r="AV371" s="4" t="e">
        <v>#N/A</v>
      </c>
      <c r="AW371" s="4" t="e">
        <v>#N/A</v>
      </c>
      <c r="AX371" s="4" t="e">
        <v>#N/A</v>
      </c>
      <c r="AY371" s="4" t="e">
        <v>#N/A</v>
      </c>
      <c r="AZ371" s="4" t="e">
        <v>#N/A</v>
      </c>
      <c r="BA371" s="4" t="e">
        <v>#N/A</v>
      </c>
      <c r="BB371" s="4" t="e">
        <v>#N/A</v>
      </c>
      <c r="BC371" s="4">
        <v>252900</v>
      </c>
      <c r="BD371" s="4" t="e">
        <v>#N/A</v>
      </c>
      <c r="BE371" s="4">
        <v>99000</v>
      </c>
      <c r="BF371" s="8" t="e">
        <v>#N/A</v>
      </c>
      <c r="BG371" s="8" t="e">
        <v>#N/A</v>
      </c>
      <c r="BH371" s="5">
        <v>73600</v>
      </c>
      <c r="BI371" s="14">
        <v>7.7300000000000003E-4</v>
      </c>
      <c r="BJ371" s="5">
        <v>10018.498453501001</v>
      </c>
      <c r="BK371" s="5">
        <v>10018.498453501001</v>
      </c>
      <c r="BL371" s="4">
        <v>12960541.336999999</v>
      </c>
      <c r="BM371" s="5">
        <v>594888.83189999999</v>
      </c>
      <c r="BN371" s="5">
        <v>1</v>
      </c>
      <c r="BO371" s="4">
        <v>4.5900000000000003E-2</v>
      </c>
      <c r="BP371" s="4">
        <v>1</v>
      </c>
      <c r="BQ371" s="4" t="s">
        <v>68</v>
      </c>
      <c r="BR371" s="4">
        <v>1</v>
      </c>
      <c r="BS371" s="4">
        <v>999700</v>
      </c>
      <c r="BT371" s="4">
        <v>0.59506735210563166</v>
      </c>
      <c r="BU371" s="4">
        <v>1.6804820436905568</v>
      </c>
      <c r="BV371" s="4">
        <v>0</v>
      </c>
      <c r="BW371" s="4">
        <v>1</v>
      </c>
      <c r="BX371" s="4" t="e">
        <v>#N/A</v>
      </c>
      <c r="BY371" s="4" t="e">
        <v>#N/A</v>
      </c>
      <c r="BZ371" s="4" t="e">
        <v>#N/A</v>
      </c>
      <c r="CA371" s="4">
        <v>0.38463330227055853</v>
      </c>
      <c r="CB371" s="4" t="e">
        <v>#N/A</v>
      </c>
      <c r="CC371" s="4">
        <v>-29.66333030027296</v>
      </c>
      <c r="CD371" s="4" t="s">
        <v>126</v>
      </c>
      <c r="CE371" s="4" t="e">
        <v>#N/A</v>
      </c>
      <c r="CF371" s="4">
        <v>16.557388752481266</v>
      </c>
      <c r="CG371" s="4">
        <v>3.8340101402304698E-2</v>
      </c>
      <c r="CH371" s="4">
        <v>6.0968929047892188E-2</v>
      </c>
      <c r="CI371" s="4">
        <v>6.2967927381035918E-2</v>
      </c>
      <c r="CJ371" s="4">
        <v>88.87900948385149</v>
      </c>
      <c r="CK371" s="4" t="e">
        <v>#N/A</v>
      </c>
      <c r="CL371" s="4">
        <v>-29.66333030027296</v>
      </c>
      <c r="CM371" s="4">
        <v>-68.14492753623189</v>
      </c>
      <c r="CN371" s="4">
        <v>194.87180253905154</v>
      </c>
      <c r="CO371" s="4">
        <v>51.205320033250203</v>
      </c>
      <c r="CP371" s="4">
        <v>130.01912045889102</v>
      </c>
      <c r="CQ371" s="4">
        <v>14243.634929362999</v>
      </c>
      <c r="CR371" s="4">
        <v>0.12286592636036117</v>
      </c>
      <c r="CS371" s="4" t="e">
        <v>#N/A</v>
      </c>
      <c r="CT371" s="4">
        <v>5.2658227848101369E-2</v>
      </c>
      <c r="CU371" s="4">
        <v>0.18666666666666668</v>
      </c>
      <c r="CV371" s="4" t="e">
        <v>#N/A</v>
      </c>
      <c r="CW371" s="4" t="e">
        <v>#N/A</v>
      </c>
      <c r="CX371" s="4">
        <v>0.36220866259877965</v>
      </c>
      <c r="CY371" s="4">
        <v>4.4878787878787882</v>
      </c>
      <c r="CZ371" s="4" t="e">
        <v>#N/A</v>
      </c>
      <c r="DA371" s="4">
        <v>0</v>
      </c>
      <c r="DB371" s="4">
        <v>1.1192616210289408</v>
      </c>
      <c r="DC371" s="4" t="e">
        <v>#N/A</v>
      </c>
    </row>
    <row r="372" spans="1:107" s="4" customFormat="1">
      <c r="A372" s="4">
        <v>371</v>
      </c>
      <c r="B372" s="4" t="s">
        <v>118</v>
      </c>
      <c r="C372" s="6">
        <v>43465</v>
      </c>
      <c r="D372" s="7">
        <v>2018</v>
      </c>
      <c r="E372" s="4">
        <v>0.87360000000000004</v>
      </c>
      <c r="F372" s="4" t="e">
        <v>#N/A</v>
      </c>
      <c r="G372" s="4" t="e">
        <v>#N/A</v>
      </c>
      <c r="H372" s="4">
        <v>1046800</v>
      </c>
      <c r="I372" s="4" t="e">
        <v>#N/A</v>
      </c>
      <c r="J372" s="4">
        <v>160000</v>
      </c>
      <c r="K372" s="4" t="e">
        <v>#N/A</v>
      </c>
      <c r="L372" s="4">
        <v>801900</v>
      </c>
      <c r="M372" s="4">
        <v>328100</v>
      </c>
      <c r="N372" s="4">
        <v>677700</v>
      </c>
      <c r="O372" s="4">
        <v>197000</v>
      </c>
      <c r="P372" s="4">
        <v>278400</v>
      </c>
      <c r="Q372" s="4">
        <v>1110100</v>
      </c>
      <c r="R372" s="4">
        <v>14760600</v>
      </c>
      <c r="S372" s="4">
        <v>13237600</v>
      </c>
      <c r="T372" s="4" t="e">
        <v>#N/A</v>
      </c>
      <c r="U372" s="4">
        <v>22900</v>
      </c>
      <c r="V372" s="4" t="e">
        <v>#N/A</v>
      </c>
      <c r="W372" s="4">
        <v>-22900</v>
      </c>
      <c r="X372" s="4">
        <v>534200</v>
      </c>
      <c r="Y372" s="4">
        <v>8700</v>
      </c>
      <c r="Z372" s="4">
        <v>1200</v>
      </c>
      <c r="AA372" s="4">
        <v>511300</v>
      </c>
      <c r="AB372" s="4" t="e">
        <v>#N/A</v>
      </c>
      <c r="AC372" s="4">
        <v>400</v>
      </c>
      <c r="AD372" s="4" t="e">
        <v>#N/A</v>
      </c>
      <c r="AE372" s="4" t="e">
        <v>#N/A</v>
      </c>
      <c r="AF372" s="4">
        <v>438714.31290000002</v>
      </c>
      <c r="AG372" s="4">
        <v>34800</v>
      </c>
      <c r="AH372" s="4">
        <v>-6300</v>
      </c>
      <c r="AI372" s="4" t="e">
        <v>#N/A</v>
      </c>
      <c r="AJ372" s="4">
        <v>31200</v>
      </c>
      <c r="AK372" s="4">
        <v>7100</v>
      </c>
      <c r="AL372" s="4">
        <v>-5000</v>
      </c>
      <c r="AM372" s="4">
        <v>-355200</v>
      </c>
      <c r="AN372" s="4">
        <v>0</v>
      </c>
      <c r="AO372" s="4">
        <v>34200</v>
      </c>
      <c r="AP372" s="4">
        <v>395000</v>
      </c>
      <c r="AQ372" s="4">
        <v>1.29E-2</v>
      </c>
      <c r="AR372" s="4">
        <v>168200</v>
      </c>
      <c r="AS372" s="4">
        <v>14600600</v>
      </c>
      <c r="AT372" s="4">
        <v>850300</v>
      </c>
      <c r="AU372" s="4">
        <v>15.3451</v>
      </c>
      <c r="AV372" s="4">
        <v>32900</v>
      </c>
      <c r="AW372" s="4">
        <v>565400</v>
      </c>
      <c r="AX372" s="4">
        <v>-400</v>
      </c>
      <c r="AY372" s="4">
        <v>181900</v>
      </c>
      <c r="AZ372" s="4">
        <v>168200</v>
      </c>
      <c r="BA372" s="4">
        <v>1363000</v>
      </c>
      <c r="BB372" s="4">
        <v>206300</v>
      </c>
      <c r="BC372" s="4">
        <v>214400</v>
      </c>
      <c r="BD372" s="4" t="e">
        <v>#N/A</v>
      </c>
      <c r="BE372" s="4">
        <v>39900</v>
      </c>
      <c r="BF372" s="8" t="e">
        <v>#N/A</v>
      </c>
      <c r="BG372" s="8" t="e">
        <v>#N/A</v>
      </c>
      <c r="BH372" s="5">
        <v>41900</v>
      </c>
      <c r="BI372" s="14">
        <v>1.0989999999999999E-3</v>
      </c>
      <c r="BJ372" s="5">
        <v>14243.634929362999</v>
      </c>
      <c r="BK372" s="5">
        <v>14243.634929362999</v>
      </c>
      <c r="BL372" s="4">
        <v>12960541.336999999</v>
      </c>
      <c r="BM372" s="5">
        <v>438714.31290000002</v>
      </c>
      <c r="BN372" s="5">
        <v>1</v>
      </c>
      <c r="BO372" s="4">
        <v>3.3910000000000003E-2</v>
      </c>
      <c r="BP372" s="4">
        <v>1</v>
      </c>
      <c r="BQ372" s="4" t="s">
        <v>68</v>
      </c>
      <c r="BR372" s="4">
        <v>1</v>
      </c>
      <c r="BS372" s="4">
        <v>850300</v>
      </c>
      <c r="BT372" s="4">
        <v>0.51595238492296835</v>
      </c>
      <c r="BU372" s="4">
        <v>1.9381633445677353</v>
      </c>
      <c r="BV372" s="4">
        <v>0</v>
      </c>
      <c r="BW372" s="4">
        <v>1</v>
      </c>
      <c r="BX372" s="4">
        <v>1.232334728940558</v>
      </c>
      <c r="BY372" s="4">
        <v>0.30761164622280979</v>
      </c>
      <c r="BZ372" s="4" t="e">
        <v>#N/A</v>
      </c>
      <c r="CA372" s="4">
        <v>0.29703038785520025</v>
      </c>
      <c r="CB372" s="4" t="e">
        <v>#N/A</v>
      </c>
      <c r="CC372" s="4">
        <v>-68.14492753623189</v>
      </c>
      <c r="CD372" s="4" t="s">
        <v>126</v>
      </c>
      <c r="CE372" s="4">
        <v>7.8304754971759205E-2</v>
      </c>
      <c r="CF372" s="4">
        <v>16.507472026716901</v>
      </c>
      <c r="CG372" s="4">
        <v>2.9774667475419021E-2</v>
      </c>
      <c r="CH372" s="4">
        <v>7.5206969906372365E-2</v>
      </c>
      <c r="CI372" s="4">
        <v>7.0846792450445367E-2</v>
      </c>
      <c r="CJ372" s="4">
        <v>118.41329950036139</v>
      </c>
      <c r="CK372" s="4">
        <v>51.205320033250203</v>
      </c>
      <c r="CL372" s="4">
        <v>-68.14492753623189</v>
      </c>
      <c r="CM372" s="4">
        <v>194.87180253905154</v>
      </c>
      <c r="CN372" s="4">
        <v>0</v>
      </c>
      <c r="CO372" s="4">
        <v>130.01912045889102</v>
      </c>
      <c r="CP372" s="4">
        <v>388.78504672897202</v>
      </c>
      <c r="CQ372" s="4">
        <v>44713.86761265</v>
      </c>
      <c r="CR372" s="4">
        <v>0.12953402978198719</v>
      </c>
      <c r="CS372" s="4" t="e">
        <v>#N/A</v>
      </c>
      <c r="CT372" s="4">
        <v>1.0747185261003045E-2</v>
      </c>
      <c r="CU372" s="4">
        <v>-0.18421052631578946</v>
      </c>
      <c r="CV372" s="4" t="e">
        <v>#N/A</v>
      </c>
      <c r="CW372" s="4" t="e">
        <v>#N/A</v>
      </c>
      <c r="CX372" s="4">
        <v>0.23168293543455251</v>
      </c>
      <c r="CY372" s="4">
        <v>21.684210526315791</v>
      </c>
      <c r="CZ372" s="4">
        <v>21.392449723626957</v>
      </c>
      <c r="DA372" s="4">
        <v>1</v>
      </c>
      <c r="DB372" s="4">
        <v>1.1150510666586089</v>
      </c>
      <c r="DC372" s="4">
        <v>0.51205320033250212</v>
      </c>
    </row>
    <row r="373" spans="1:107" s="4" customFormat="1">
      <c r="A373" s="4">
        <v>372</v>
      </c>
      <c r="B373" s="4" t="s">
        <v>118</v>
      </c>
      <c r="C373" s="6">
        <v>43100</v>
      </c>
      <c r="D373" s="7">
        <v>2017</v>
      </c>
      <c r="E373" s="4">
        <v>0.82779999999999998</v>
      </c>
      <c r="F373" s="4" t="e">
        <v>#N/A</v>
      </c>
      <c r="G373" s="4" t="e">
        <v>#N/A</v>
      </c>
      <c r="H373" s="4">
        <v>870900</v>
      </c>
      <c r="I373" s="4" t="e">
        <v>#N/A</v>
      </c>
      <c r="J373" s="4">
        <v>157400</v>
      </c>
      <c r="K373" s="4" t="e">
        <v>#N/A</v>
      </c>
      <c r="L373" s="4">
        <v>820400</v>
      </c>
      <c r="M373" s="4">
        <v>710500</v>
      </c>
      <c r="N373" s="4">
        <v>651000</v>
      </c>
      <c r="O373" s="4">
        <v>200400</v>
      </c>
      <c r="P373" s="4">
        <v>243200</v>
      </c>
      <c r="Q373" s="4">
        <v>809400</v>
      </c>
      <c r="R373" s="4">
        <v>13009300</v>
      </c>
      <c r="S373" s="4">
        <v>11529600</v>
      </c>
      <c r="T373" s="4" t="e">
        <v>#N/A</v>
      </c>
      <c r="U373" s="4">
        <v>19000</v>
      </c>
      <c r="V373" s="4" t="e">
        <v>#N/A</v>
      </c>
      <c r="W373" s="4">
        <v>-19000</v>
      </c>
      <c r="X373" s="4">
        <v>418800</v>
      </c>
      <c r="Y373" s="4">
        <v>11800</v>
      </c>
      <c r="Z373" s="4">
        <v>2800</v>
      </c>
      <c r="AA373" s="4">
        <v>399800</v>
      </c>
      <c r="AB373" s="4" t="e">
        <v>#N/A</v>
      </c>
      <c r="AC373" s="4">
        <v>0</v>
      </c>
      <c r="AD373" s="4" t="e">
        <v>#N/A</v>
      </c>
      <c r="AE373" s="4">
        <v>24.020399999999999</v>
      </c>
      <c r="AF373" s="4">
        <v>613292.80009999999</v>
      </c>
      <c r="AG373" s="4">
        <v>33400</v>
      </c>
      <c r="AH373" s="4">
        <v>14100</v>
      </c>
      <c r="AI373" s="4" t="e">
        <v>#N/A</v>
      </c>
      <c r="AJ373" s="4">
        <v>57200</v>
      </c>
      <c r="AK373" s="4">
        <v>9800</v>
      </c>
      <c r="AL373" s="4">
        <v>13600</v>
      </c>
      <c r="AM373" s="4">
        <v>-13500</v>
      </c>
      <c r="AN373" s="4">
        <v>0</v>
      </c>
      <c r="AO373" s="4">
        <v>58700</v>
      </c>
      <c r="AP373" s="4">
        <v>390800</v>
      </c>
      <c r="AQ373" s="4">
        <v>9.7999999999999997E-3</v>
      </c>
      <c r="AR373" s="4">
        <v>110400</v>
      </c>
      <c r="AS373" s="4">
        <v>12851900</v>
      </c>
      <c r="AT373" s="4">
        <v>815100</v>
      </c>
      <c r="AU373" s="4">
        <v>24.859100000000002</v>
      </c>
      <c r="AV373" s="4">
        <v>39700</v>
      </c>
      <c r="AW373" s="4">
        <v>596000</v>
      </c>
      <c r="AX373" s="4">
        <v>-200</v>
      </c>
      <c r="AY373" s="4">
        <v>120300</v>
      </c>
      <c r="AZ373" s="4">
        <v>110500</v>
      </c>
      <c r="BA373" s="4">
        <v>1361100</v>
      </c>
      <c r="BB373" s="4">
        <v>304200</v>
      </c>
      <c r="BC373" s="4">
        <v>159700</v>
      </c>
      <c r="BD373" s="4" t="e">
        <v>#N/A</v>
      </c>
      <c r="BE373" s="4">
        <v>69000</v>
      </c>
      <c r="BF373" s="8" t="e">
        <v>#N/A</v>
      </c>
      <c r="BG373" s="8" t="e">
        <v>#N/A</v>
      </c>
      <c r="BH373" s="5">
        <v>43400</v>
      </c>
      <c r="BI373" s="14">
        <v>3.4499999999999999E-3</v>
      </c>
      <c r="BJ373" s="5">
        <v>44713.86761265</v>
      </c>
      <c r="BK373" s="5">
        <v>44713.86761265</v>
      </c>
      <c r="BL373" s="4">
        <v>12960541.336999999</v>
      </c>
      <c r="BM373" s="5">
        <v>613292.80009999999</v>
      </c>
      <c r="BN373" s="5">
        <v>1</v>
      </c>
      <c r="BO373" s="4">
        <v>4.7320000000000001E-2</v>
      </c>
      <c r="BP373" s="4">
        <v>1</v>
      </c>
      <c r="BQ373" s="4" t="s">
        <v>68</v>
      </c>
      <c r="BR373" s="4">
        <v>1</v>
      </c>
      <c r="BS373" s="4">
        <v>815100</v>
      </c>
      <c r="BT373" s="4">
        <v>0.75241418243160352</v>
      </c>
      <c r="BU373" s="4">
        <v>1.3290552243024776</v>
      </c>
      <c r="BV373" s="4">
        <v>1</v>
      </c>
      <c r="BW373" s="4">
        <v>0</v>
      </c>
      <c r="BX373" s="4">
        <v>0.92472308271774817</v>
      </c>
      <c r="BY373" s="4">
        <v>0.50925462813329603</v>
      </c>
      <c r="BZ373" s="4" t="e">
        <v>#N/A</v>
      </c>
      <c r="CA373" s="4">
        <v>-0.24736138282778253</v>
      </c>
      <c r="CB373" s="4" t="e">
        <v>#N/A</v>
      </c>
      <c r="CC373" s="4">
        <v>194.87180253905154</v>
      </c>
      <c r="CD373" s="4" t="s">
        <v>126</v>
      </c>
      <c r="CE373" s="4">
        <v>0.37168634756982544</v>
      </c>
      <c r="CF373" s="4">
        <v>16.381175044275594</v>
      </c>
      <c r="CG373" s="4">
        <v>4.7142645343472747E-2</v>
      </c>
      <c r="CH373" s="4">
        <v>6.2217029355922299E-2</v>
      </c>
      <c r="CI373" s="4">
        <v>5.9830097420965067E-2</v>
      </c>
      <c r="CJ373" s="4">
        <v>118.37021392830793</v>
      </c>
      <c r="CK373" s="4">
        <v>130.01912045889102</v>
      </c>
      <c r="CL373" s="4">
        <v>194.87180253905154</v>
      </c>
      <c r="CM373" s="4">
        <v>0</v>
      </c>
      <c r="CN373" s="4">
        <v>0</v>
      </c>
      <c r="CO373" s="4">
        <v>388.78504672897202</v>
      </c>
      <c r="CP373" s="4">
        <v>160.97560975609758</v>
      </c>
      <c r="CQ373" s="4">
        <v>15163.832970000001</v>
      </c>
      <c r="CR373" s="4">
        <v>0.12527960766528559</v>
      </c>
      <c r="CS373" s="4" t="e">
        <v>#N/A</v>
      </c>
      <c r="CT373" s="4">
        <v>9.2230296254891098E-2</v>
      </c>
      <c r="CU373" s="4">
        <v>0.24020442930153321</v>
      </c>
      <c r="CV373" s="4" t="e">
        <v>#N/A</v>
      </c>
      <c r="CW373" s="4" t="e">
        <v>#N/A</v>
      </c>
      <c r="CX373" s="4">
        <v>0.24585940375414059</v>
      </c>
      <c r="CY373" s="4">
        <v>10.998550724637681</v>
      </c>
      <c r="CZ373" s="4">
        <v>14.758925285241077</v>
      </c>
      <c r="DA373" s="4">
        <v>1</v>
      </c>
      <c r="DB373" s="4">
        <v>1.1283392311962255</v>
      </c>
      <c r="DC373" s="4">
        <v>1.3001912045889101</v>
      </c>
    </row>
    <row r="374" spans="1:107" s="4" customFormat="1">
      <c r="A374" s="4">
        <v>373</v>
      </c>
      <c r="B374" s="4" t="s">
        <v>118</v>
      </c>
      <c r="C374" s="6">
        <v>42735</v>
      </c>
      <c r="D374" s="7">
        <v>2016</v>
      </c>
      <c r="E374" s="4">
        <v>0.67259999999999998</v>
      </c>
      <c r="F374" s="4" t="e">
        <v>#N/A</v>
      </c>
      <c r="G374" s="4" t="e">
        <v>#N/A</v>
      </c>
      <c r="H374" s="4">
        <v>548000</v>
      </c>
      <c r="I374" s="4" t="e">
        <v>#N/A</v>
      </c>
      <c r="J374" s="4">
        <v>155100</v>
      </c>
      <c r="K374" s="4" t="e">
        <v>#N/A</v>
      </c>
      <c r="L374" s="4">
        <v>1495000</v>
      </c>
      <c r="M374" s="4">
        <v>546900</v>
      </c>
      <c r="N374" s="4">
        <v>657900</v>
      </c>
      <c r="O374" s="4">
        <v>131100</v>
      </c>
      <c r="P374" s="4">
        <v>173400</v>
      </c>
      <c r="Q374" s="4">
        <v>1208900</v>
      </c>
      <c r="R374" s="4">
        <v>12588200</v>
      </c>
      <c r="S374" s="4">
        <v>11175300</v>
      </c>
      <c r="T374" s="4" t="e">
        <v>#N/A</v>
      </c>
      <c r="U374" s="4">
        <v>34300</v>
      </c>
      <c r="V374" s="4" t="e">
        <v>#N/A</v>
      </c>
      <c r="W374" s="4">
        <v>-34300</v>
      </c>
      <c r="X374" s="4">
        <v>309200</v>
      </c>
      <c r="Y374" s="4">
        <v>11300</v>
      </c>
      <c r="Z374" s="4">
        <v>1500</v>
      </c>
      <c r="AA374" s="4">
        <v>274900</v>
      </c>
      <c r="AB374" s="4" t="e">
        <v>#N/A</v>
      </c>
      <c r="AC374" s="4">
        <v>200</v>
      </c>
      <c r="AD374" s="4" t="e">
        <v>#N/A</v>
      </c>
      <c r="AE374" s="4">
        <v>22.907499999999999</v>
      </c>
      <c r="AF374" s="4">
        <v>959080.03399999999</v>
      </c>
      <c r="AG374" s="4">
        <v>4100</v>
      </c>
      <c r="AH374" s="4">
        <v>5200</v>
      </c>
      <c r="AI374" s="4" t="e">
        <v>#N/A</v>
      </c>
      <c r="AJ374" s="4">
        <v>12000</v>
      </c>
      <c r="AK374" s="4">
        <v>11200</v>
      </c>
      <c r="AL374" s="4">
        <v>9700</v>
      </c>
      <c r="AM374" s="4">
        <v>332300</v>
      </c>
      <c r="AN374" s="4">
        <v>0</v>
      </c>
      <c r="AO374" s="4">
        <v>22700</v>
      </c>
      <c r="AP374" s="4">
        <v>357800</v>
      </c>
      <c r="AQ374" s="4">
        <v>2.5999999999999999E-3</v>
      </c>
      <c r="AR374" s="4">
        <v>33400</v>
      </c>
      <c r="AS374" s="4">
        <v>12433100</v>
      </c>
      <c r="AT374" s="4">
        <v>745300</v>
      </c>
      <c r="AU374" s="4">
        <v>32.9771</v>
      </c>
      <c r="AV374" s="4">
        <v>21600</v>
      </c>
      <c r="AW374" s="4">
        <v>692800</v>
      </c>
      <c r="AX374" s="4">
        <v>-700</v>
      </c>
      <c r="AY374" s="4">
        <v>52300</v>
      </c>
      <c r="AZ374" s="4">
        <v>41100</v>
      </c>
      <c r="BA374" s="4">
        <v>1297900</v>
      </c>
      <c r="BB374" s="4">
        <v>170700</v>
      </c>
      <c r="BC374" s="4">
        <v>65500</v>
      </c>
      <c r="BD374" s="4" t="e">
        <v>#N/A</v>
      </c>
      <c r="BE374" s="4">
        <v>23300</v>
      </c>
      <c r="BF374" s="8" t="e">
        <v>#N/A</v>
      </c>
      <c r="BG374" s="8" t="e">
        <v>#N/A</v>
      </c>
      <c r="BH374" s="5">
        <v>15300</v>
      </c>
      <c r="BI374" s="14">
        <v>1.17E-3</v>
      </c>
      <c r="BJ374" s="5">
        <v>15163.832970000001</v>
      </c>
      <c r="BK374" s="5">
        <v>15163.832970000001</v>
      </c>
      <c r="BL374" s="4">
        <v>12960541</v>
      </c>
      <c r="BM374" s="5">
        <v>959080.03399999999</v>
      </c>
      <c r="BN374" s="5">
        <v>1</v>
      </c>
      <c r="BO374" s="4">
        <v>7.3999999999999996E-2</v>
      </c>
      <c r="BP374" s="4">
        <v>1</v>
      </c>
      <c r="BQ374" s="4" t="s">
        <v>68</v>
      </c>
      <c r="BR374" s="4">
        <v>1</v>
      </c>
      <c r="BS374" s="4">
        <v>745300</v>
      </c>
      <c r="BT374" s="4">
        <v>1.2868375607138065</v>
      </c>
      <c r="BU374" s="4">
        <v>0.7770988588841794</v>
      </c>
      <c r="BV374" s="4">
        <v>0</v>
      </c>
      <c r="BW374" s="4">
        <v>0</v>
      </c>
      <c r="BX374" s="4">
        <v>0.41546845458445214</v>
      </c>
      <c r="BY374" s="4">
        <v>0.33703363245556978</v>
      </c>
      <c r="BZ374" s="4" t="e">
        <v>#N/A</v>
      </c>
      <c r="CA374" s="4">
        <v>-0.35952330369076635</v>
      </c>
      <c r="CB374" s="4" t="e">
        <v>#N/A</v>
      </c>
      <c r="CC374" s="4">
        <v>0</v>
      </c>
      <c r="CD374" s="4" t="s">
        <v>126</v>
      </c>
      <c r="CE374" s="4">
        <v>0.28993944493307844</v>
      </c>
      <c r="CF374" s="4">
        <v>16.34827042518766</v>
      </c>
      <c r="CG374" s="4">
        <v>7.6188814445274144E-2</v>
      </c>
      <c r="CH374" s="4">
        <v>9.6034381404807675E-2</v>
      </c>
      <c r="CI374" s="4">
        <v>5.0544892532847621E-2</v>
      </c>
      <c r="CJ374" s="4">
        <v>56.129149706050939</v>
      </c>
      <c r="CK374" s="4">
        <v>388.78504672897202</v>
      </c>
      <c r="CL374" s="4">
        <v>0</v>
      </c>
      <c r="CM374" s="4">
        <v>0</v>
      </c>
      <c r="CN374" s="4">
        <v>0.86206896551725976</v>
      </c>
      <c r="CO374" s="4">
        <v>160.97560975609758</v>
      </c>
      <c r="CP374" s="4">
        <v>-95.960591133004925</v>
      </c>
      <c r="CQ374" s="4">
        <v>15163.832970000001</v>
      </c>
      <c r="CR374" s="4">
        <v>0.21479639662541111</v>
      </c>
      <c r="CS374" s="4" t="e">
        <v>#N/A</v>
      </c>
      <c r="CT374" s="4">
        <v>2.4334383051817898E-2</v>
      </c>
      <c r="CU374" s="4">
        <v>0.22907488986784141</v>
      </c>
      <c r="CV374" s="4" t="e">
        <v>#N/A</v>
      </c>
      <c r="CW374" s="4" t="e">
        <v>#N/A</v>
      </c>
      <c r="CX374" s="4">
        <v>0.17590232121293439</v>
      </c>
      <c r="CY374" s="4">
        <v>92.527896995708161</v>
      </c>
      <c r="CZ374" s="4">
        <v>7.0173084663893732</v>
      </c>
      <c r="DA374" s="4">
        <v>1</v>
      </c>
      <c r="DB374" s="4">
        <v>1.1264306103639277</v>
      </c>
      <c r="DC374" s="4">
        <v>3.8878504672897196</v>
      </c>
    </row>
    <row r="375" spans="1:107" s="4" customFormat="1">
      <c r="A375" s="4">
        <v>374</v>
      </c>
      <c r="B375" s="4" t="s">
        <v>118</v>
      </c>
      <c r="C375" s="6">
        <v>42369</v>
      </c>
      <c r="D375" s="7">
        <v>2015</v>
      </c>
      <c r="E375" s="4">
        <v>0.73850000000000005</v>
      </c>
      <c r="F375" s="4" t="e">
        <v>#N/A</v>
      </c>
      <c r="G375" s="4" t="e">
        <v>#N/A</v>
      </c>
      <c r="H375" s="4">
        <v>641500</v>
      </c>
      <c r="I375" s="4" t="e">
        <v>#N/A</v>
      </c>
      <c r="J375" s="4">
        <v>162000</v>
      </c>
      <c r="K375" s="4" t="e">
        <v>#N/A</v>
      </c>
      <c r="L375" s="4">
        <v>3007800</v>
      </c>
      <c r="M375" s="4">
        <v>496400</v>
      </c>
      <c r="N375" s="4">
        <v>685400</v>
      </c>
      <c r="O375" s="4">
        <v>127600</v>
      </c>
      <c r="P375" s="4">
        <v>196900</v>
      </c>
      <c r="Q375" s="4">
        <v>1191500</v>
      </c>
      <c r="R375" s="4">
        <v>13641900</v>
      </c>
      <c r="S375" s="4">
        <v>12187800</v>
      </c>
      <c r="T375" s="4" t="e">
        <v>#N/A</v>
      </c>
      <c r="U375" s="4">
        <v>16600</v>
      </c>
      <c r="V375" s="4" t="e">
        <v>#N/A</v>
      </c>
      <c r="W375" s="4">
        <v>-16600</v>
      </c>
      <c r="X375" s="4">
        <v>3600</v>
      </c>
      <c r="Y375" s="4" t="e">
        <v>#N/A</v>
      </c>
      <c r="Z375" s="4">
        <v>800</v>
      </c>
      <c r="AA375" s="4">
        <v>-13000</v>
      </c>
      <c r="AB375" s="4" t="e">
        <v>#N/A</v>
      </c>
      <c r="AC375" s="4">
        <v>2700</v>
      </c>
      <c r="AD375" s="4" t="e">
        <v>#N/A</v>
      </c>
      <c r="AE375" s="4">
        <v>12.5</v>
      </c>
      <c r="AF375" s="4">
        <v>1032955.1176999999</v>
      </c>
      <c r="AG375" s="4">
        <v>17300</v>
      </c>
      <c r="AH375" s="4">
        <v>2100</v>
      </c>
      <c r="AI375" s="4" t="e">
        <v>#N/A</v>
      </c>
      <c r="AJ375" s="4">
        <v>67500</v>
      </c>
      <c r="AK375" s="4">
        <v>-300</v>
      </c>
      <c r="AL375" s="4">
        <v>-100</v>
      </c>
      <c r="AM375" s="4">
        <v>462200</v>
      </c>
      <c r="AN375" s="4">
        <v>0</v>
      </c>
      <c r="AO375" s="4">
        <v>16800</v>
      </c>
      <c r="AP375" s="4">
        <v>349300</v>
      </c>
      <c r="AQ375" s="4">
        <v>1E-3</v>
      </c>
      <c r="AR375" s="4">
        <v>5000</v>
      </c>
      <c r="AS375" s="4">
        <v>13479900</v>
      </c>
      <c r="AT375" s="4">
        <v>768800</v>
      </c>
      <c r="AU375" s="4">
        <v>56.0976</v>
      </c>
      <c r="AV375" s="4">
        <v>6900</v>
      </c>
      <c r="AW375" s="4">
        <v>811800</v>
      </c>
      <c r="AX375" s="4">
        <v>-9000</v>
      </c>
      <c r="AY375" s="4">
        <v>10700</v>
      </c>
      <c r="AZ375" s="4">
        <v>1300</v>
      </c>
      <c r="BA375" s="4">
        <v>1300000</v>
      </c>
      <c r="BB375" s="4">
        <v>231500</v>
      </c>
      <c r="BC375" s="4">
        <v>12300</v>
      </c>
      <c r="BD375" s="4" t="e">
        <v>#N/A</v>
      </c>
      <c r="BE375" s="4" t="e">
        <v>#N/A</v>
      </c>
      <c r="BF375" s="8" t="e">
        <v>#N/A</v>
      </c>
      <c r="BG375" s="8" t="e">
        <v>#N/A</v>
      </c>
      <c r="BH375" s="5">
        <v>14900</v>
      </c>
      <c r="BI375" s="14">
        <v>1.17E-3</v>
      </c>
      <c r="BJ375" s="5">
        <v>15163.832970000001</v>
      </c>
      <c r="BK375" s="5">
        <v>15163.832970000001</v>
      </c>
      <c r="BL375" s="4">
        <v>12960541</v>
      </c>
      <c r="BM375" s="5">
        <v>1032955.1176999999</v>
      </c>
      <c r="BN375" s="5">
        <v>1</v>
      </c>
      <c r="BO375" s="4">
        <v>7.9699999999999993E-2</v>
      </c>
      <c r="BP375" s="4">
        <v>1</v>
      </c>
      <c r="BQ375" s="4" t="s">
        <v>68</v>
      </c>
      <c r="BR375" s="4">
        <v>1</v>
      </c>
      <c r="BS375" s="4">
        <v>768800</v>
      </c>
      <c r="BT375" s="4">
        <v>1.3435940656867846</v>
      </c>
      <c r="BU375" s="4">
        <v>0.74427241496399821</v>
      </c>
      <c r="BV375" s="4">
        <v>0</v>
      </c>
      <c r="BW375" s="4">
        <v>0</v>
      </c>
      <c r="BX375" s="4">
        <v>7.8434822128882351E-2</v>
      </c>
      <c r="BY375" s="4">
        <v>4.4802902976734824E-2</v>
      </c>
      <c r="BZ375" s="4">
        <v>0.38463330227055853</v>
      </c>
      <c r="CA375" s="4">
        <v>-0.42769592326129074</v>
      </c>
      <c r="CB375" s="4">
        <v>0.81232922553184927</v>
      </c>
      <c r="CC375" s="4">
        <v>0</v>
      </c>
      <c r="CD375" s="4" t="s">
        <v>126</v>
      </c>
      <c r="CE375" s="4">
        <v>1</v>
      </c>
      <c r="CF375" s="4">
        <v>16.428656496866459</v>
      </c>
      <c r="CG375" s="4">
        <v>7.5719299928895534E-2</v>
      </c>
      <c r="CH375" s="4">
        <v>8.7341206136975061E-2</v>
      </c>
      <c r="CI375" s="4">
        <v>9.0051056888536277E-2</v>
      </c>
      <c r="CJ375" s="4">
        <v>62.150105777114419</v>
      </c>
      <c r="CK375" s="4">
        <v>160.97560975609758</v>
      </c>
      <c r="CL375" s="4">
        <v>0</v>
      </c>
      <c r="CM375" s="4">
        <v>0.86206896551725976</v>
      </c>
      <c r="CN375" s="4">
        <v>0.50575630986815501</v>
      </c>
      <c r="CO375" s="4">
        <v>-95.960591133004925</v>
      </c>
      <c r="CP375" s="4">
        <v>18.298368298368306</v>
      </c>
      <c r="CQ375" s="4">
        <v>15163.832970000001</v>
      </c>
      <c r="CR375" s="4">
        <v>0.30782369024842582</v>
      </c>
      <c r="CS375" s="4" t="e">
        <v>#N/A</v>
      </c>
      <c r="CT375" s="4">
        <v>-7.5191951284087954E-2</v>
      </c>
      <c r="CU375" s="4">
        <v>0.125</v>
      </c>
      <c r="CV375" s="4" t="e">
        <v>#N/A</v>
      </c>
      <c r="CW375" s="4" t="e">
        <v>#N/A</v>
      </c>
      <c r="CX375" s="4">
        <v>0.16597294484911551</v>
      </c>
      <c r="CY375" s="4" t="e">
        <v>#N/A</v>
      </c>
      <c r="CZ375" s="4">
        <v>1.3917793964620186</v>
      </c>
      <c r="DA375" s="4">
        <v>1</v>
      </c>
      <c r="DB375" s="4">
        <v>1.1193078324225865</v>
      </c>
      <c r="DC375" s="4">
        <v>1.6097560975609757</v>
      </c>
    </row>
    <row r="376" spans="1:107" s="4" customFormat="1">
      <c r="A376" s="4">
        <v>375</v>
      </c>
      <c r="B376" s="4" t="s">
        <v>118</v>
      </c>
      <c r="C376" s="6">
        <v>42004</v>
      </c>
      <c r="D376" s="7">
        <v>2014</v>
      </c>
      <c r="E376" s="4">
        <v>0.91180000000000005</v>
      </c>
      <c r="F376" s="4" t="e">
        <v>#N/A</v>
      </c>
      <c r="G376" s="4" t="e">
        <v>#N/A</v>
      </c>
      <c r="H376" s="4">
        <v>780700</v>
      </c>
      <c r="I376" s="4" t="e">
        <v>#N/A</v>
      </c>
      <c r="J376" s="4">
        <v>161800</v>
      </c>
      <c r="K376" s="4" t="e">
        <v>#N/A</v>
      </c>
      <c r="L376" s="4">
        <v>3915800</v>
      </c>
      <c r="M376" s="4">
        <v>407200</v>
      </c>
      <c r="N376" s="4">
        <v>340600</v>
      </c>
      <c r="O376" s="4">
        <v>169300</v>
      </c>
      <c r="P376" s="4">
        <v>205400</v>
      </c>
      <c r="Q376" s="4">
        <v>653300</v>
      </c>
      <c r="R376" s="4">
        <v>12190800</v>
      </c>
      <c r="S376" s="4">
        <v>11059800</v>
      </c>
      <c r="T376" s="4" t="e">
        <v>#N/A</v>
      </c>
      <c r="U376" s="4">
        <v>16800</v>
      </c>
      <c r="V376" s="4" t="e">
        <v>#N/A</v>
      </c>
      <c r="W376" s="4">
        <v>-16800</v>
      </c>
      <c r="X376" s="4">
        <v>-191700</v>
      </c>
      <c r="Y376" s="4" t="e">
        <v>#N/A</v>
      </c>
      <c r="Z376" s="4">
        <v>4900</v>
      </c>
      <c r="AA376" s="4">
        <v>-208500</v>
      </c>
      <c r="AB376" s="4" t="e">
        <v>#N/A</v>
      </c>
      <c r="AC376" s="4">
        <v>-211400</v>
      </c>
      <c r="AD376" s="4" t="e">
        <v>#N/A</v>
      </c>
      <c r="AE376" s="4">
        <v>122.2222</v>
      </c>
      <c r="AF376" s="4">
        <v>868356.24699999997</v>
      </c>
      <c r="AG376" s="4">
        <v>-600</v>
      </c>
      <c r="AH376" s="4">
        <v>14300</v>
      </c>
      <c r="AI376" s="4" t="e">
        <v>#N/A</v>
      </c>
      <c r="AJ376" s="4">
        <v>73900</v>
      </c>
      <c r="AK376" s="4">
        <v>600</v>
      </c>
      <c r="AL376" s="4">
        <v>13100</v>
      </c>
      <c r="AM376" s="4">
        <v>1089000</v>
      </c>
      <c r="AN376" s="4">
        <v>0</v>
      </c>
      <c r="AO376" s="4">
        <v>11700</v>
      </c>
      <c r="AP376" s="4">
        <v>377700</v>
      </c>
      <c r="AQ376" s="4">
        <v>-5.0000000000000001E-4</v>
      </c>
      <c r="AR376" s="4">
        <v>-2400</v>
      </c>
      <c r="AS376" s="4">
        <v>12029000</v>
      </c>
      <c r="AT376" s="4">
        <v>777300</v>
      </c>
      <c r="AU376" s="4">
        <v>96.036600000000007</v>
      </c>
      <c r="AV376" s="4">
        <v>31500</v>
      </c>
      <c r="AW376" s="4">
        <v>496800</v>
      </c>
      <c r="AX376" s="4">
        <v>-3300</v>
      </c>
      <c r="AY376" s="4">
        <v>4100</v>
      </c>
      <c r="AZ376" s="4">
        <v>-2900</v>
      </c>
      <c r="BA376" s="4">
        <v>1088300</v>
      </c>
      <c r="BB376" s="4">
        <v>251500</v>
      </c>
      <c r="BC376" s="4">
        <v>32800</v>
      </c>
      <c r="BD376" s="4" t="e">
        <v>#N/A</v>
      </c>
      <c r="BE376" s="4" t="e">
        <v>#N/A</v>
      </c>
      <c r="BF376" s="8" t="e">
        <v>#N/A</v>
      </c>
      <c r="BG376" s="8" t="e">
        <v>#N/A</v>
      </c>
      <c r="BH376" s="5">
        <v>-2000</v>
      </c>
      <c r="BI376" s="14">
        <v>1.17E-3</v>
      </c>
      <c r="BJ376" s="5">
        <v>15163.832970000001</v>
      </c>
      <c r="BK376" s="5">
        <v>15163.832970000001</v>
      </c>
      <c r="BL376" s="4">
        <v>12960541</v>
      </c>
      <c r="BM376" s="5">
        <v>868356.24699999997</v>
      </c>
      <c r="BN376" s="5">
        <v>1</v>
      </c>
      <c r="BO376" s="4">
        <v>6.7000000000000004E-2</v>
      </c>
      <c r="BP376" s="4">
        <v>1</v>
      </c>
      <c r="BQ376" s="4" t="s">
        <v>68</v>
      </c>
      <c r="BR376" s="4">
        <v>1</v>
      </c>
      <c r="BS376" s="4">
        <v>777300</v>
      </c>
      <c r="BT376" s="4">
        <v>1.1171442776276856</v>
      </c>
      <c r="BU376" s="4">
        <v>0.89513952676153208</v>
      </c>
      <c r="BV376" s="4">
        <v>1</v>
      </c>
      <c r="BW376" s="4">
        <v>0</v>
      </c>
      <c r="BX376" s="4">
        <v>3.3631919152147527E-2</v>
      </c>
      <c r="BY376" s="4">
        <v>-1.1239206839156521</v>
      </c>
      <c r="BZ376" s="4">
        <v>0.29703038785520025</v>
      </c>
      <c r="CA376" s="4">
        <v>-6.6268734259042672E-2</v>
      </c>
      <c r="CB376" s="4">
        <v>0.36329912211424292</v>
      </c>
      <c r="CC376" s="4">
        <v>0.86206896551725976</v>
      </c>
      <c r="CD376" s="4" t="s">
        <v>126</v>
      </c>
      <c r="CE376" s="4">
        <v>1</v>
      </c>
      <c r="CF376" s="4">
        <v>16.316192126867637</v>
      </c>
      <c r="CG376" s="4">
        <v>7.1230456327722555E-2</v>
      </c>
      <c r="CH376" s="4">
        <v>5.3589592151458476E-2</v>
      </c>
      <c r="CI376" s="4">
        <v>0.14489284573622696</v>
      </c>
      <c r="CJ376" s="4">
        <v>283.33154047808529</v>
      </c>
      <c r="CK376" s="4">
        <v>-95.960591133004925</v>
      </c>
      <c r="CL376" s="4">
        <v>0.86206896551725976</v>
      </c>
      <c r="CM376" s="4">
        <v>0.50575630986815501</v>
      </c>
      <c r="CN376" s="4">
        <v>62.500000000000021</v>
      </c>
      <c r="CO376" s="4">
        <v>18.298368298368306</v>
      </c>
      <c r="CP376" s="4">
        <v>-4.0268456375838984</v>
      </c>
      <c r="CQ376" s="4">
        <v>15034.227559999999</v>
      </c>
      <c r="CR376" s="4">
        <v>0.37479902877579813</v>
      </c>
      <c r="CS376" s="4" t="e">
        <v>#N/A</v>
      </c>
      <c r="CT376" s="4">
        <v>0.34078807241746545</v>
      </c>
      <c r="CU376" s="4">
        <v>1.2222222222222223</v>
      </c>
      <c r="CV376" s="4" t="e">
        <v>#N/A</v>
      </c>
      <c r="CW376" s="4" t="e">
        <v>#N/A</v>
      </c>
      <c r="CX376" s="4">
        <v>0.2178052232085424</v>
      </c>
      <c r="CY376" s="4" t="e">
        <v>#N/A</v>
      </c>
      <c r="CZ376" s="4">
        <v>0.52746687250739732</v>
      </c>
      <c r="DA376" s="4">
        <v>0</v>
      </c>
      <c r="DB376" s="4">
        <v>1.1022622470569088</v>
      </c>
      <c r="DC376" s="4">
        <v>-0.95960591133004924</v>
      </c>
    </row>
    <row r="377" spans="1:107" s="4" customFormat="1">
      <c r="A377" s="4">
        <v>376</v>
      </c>
      <c r="B377" s="4" t="s">
        <v>118</v>
      </c>
      <c r="C377" s="6">
        <v>41639</v>
      </c>
      <c r="D377" s="7">
        <v>2013</v>
      </c>
      <c r="E377" s="4">
        <v>0.83750000000000002</v>
      </c>
      <c r="F377" s="4" t="e">
        <v>#N/A</v>
      </c>
      <c r="G377" s="4" t="e">
        <v>#N/A</v>
      </c>
      <c r="H377" s="4">
        <v>413000</v>
      </c>
      <c r="I377" s="4" t="e">
        <v>#N/A</v>
      </c>
      <c r="J377" s="4">
        <v>162500</v>
      </c>
      <c r="K377" s="4" t="e">
        <v>#N/A</v>
      </c>
      <c r="L377" s="4">
        <v>2515100</v>
      </c>
      <c r="M377" s="4">
        <v>501900</v>
      </c>
      <c r="N377" s="4">
        <v>73600</v>
      </c>
      <c r="O377" s="4">
        <v>262000</v>
      </c>
      <c r="P377" s="4">
        <v>294000</v>
      </c>
      <c r="Q377" s="4">
        <v>624600</v>
      </c>
      <c r="R377" s="4">
        <v>8768500</v>
      </c>
      <c r="S377" s="4">
        <v>7821400</v>
      </c>
      <c r="T377" s="4" t="e">
        <v>#N/A</v>
      </c>
      <c r="U377" s="4">
        <v>10000</v>
      </c>
      <c r="V377" s="4" t="e">
        <v>#N/A</v>
      </c>
      <c r="W377" s="4">
        <v>-10000</v>
      </c>
      <c r="X377" s="4">
        <v>35200</v>
      </c>
      <c r="Y377" s="4" t="e">
        <v>#N/A</v>
      </c>
      <c r="Z377" s="4">
        <v>2100</v>
      </c>
      <c r="AA377" s="4">
        <v>25200</v>
      </c>
      <c r="AB377" s="4" t="e">
        <v>#N/A</v>
      </c>
      <c r="AC377" s="4">
        <v>9000</v>
      </c>
      <c r="AD377" s="4" t="e">
        <v>#N/A</v>
      </c>
      <c r="AE377" s="4">
        <v>13.268599999999999</v>
      </c>
      <c r="AF377" s="4">
        <v>643328.85389999999</v>
      </c>
      <c r="AG377" s="4">
        <v>54700</v>
      </c>
      <c r="AH377" s="4">
        <v>8200</v>
      </c>
      <c r="AI377" s="4" t="e">
        <v>#N/A</v>
      </c>
      <c r="AJ377" s="4">
        <v>122200</v>
      </c>
      <c r="AK377" s="4">
        <v>100</v>
      </c>
      <c r="AL377" s="4">
        <v>7600</v>
      </c>
      <c r="AM377" s="4">
        <v>333500</v>
      </c>
      <c r="AN377" s="4">
        <v>0</v>
      </c>
      <c r="AO377" s="4">
        <v>61800</v>
      </c>
      <c r="AP377" s="4">
        <v>281700</v>
      </c>
      <c r="AQ377" s="4">
        <v>8.6999999999999994E-3</v>
      </c>
      <c r="AR377" s="4">
        <v>90500</v>
      </c>
      <c r="AS377" s="4">
        <v>8606000</v>
      </c>
      <c r="AT377" s="4">
        <v>865900</v>
      </c>
      <c r="AU377" s="4">
        <v>20.2181</v>
      </c>
      <c r="AV377" s="4">
        <v>24100</v>
      </c>
      <c r="AW377" s="4">
        <v>363300</v>
      </c>
      <c r="AX377" s="4">
        <v>-1000</v>
      </c>
      <c r="AY377" s="4">
        <v>101500</v>
      </c>
      <c r="AZ377" s="4">
        <v>95900</v>
      </c>
      <c r="BA377" s="4">
        <v>863300</v>
      </c>
      <c r="BB377" s="4">
        <v>327900</v>
      </c>
      <c r="BC377" s="4">
        <v>119200</v>
      </c>
      <c r="BD377" s="4" t="e">
        <v>#N/A</v>
      </c>
      <c r="BE377" s="4" t="e">
        <v>#N/A</v>
      </c>
      <c r="BF377" s="8" t="e">
        <v>#N/A</v>
      </c>
      <c r="BG377" s="8" t="e">
        <v>#N/A</v>
      </c>
      <c r="BH377" s="5">
        <v>55700</v>
      </c>
      <c r="BI377" s="14">
        <v>1.16E-3</v>
      </c>
      <c r="BJ377" s="5">
        <v>15034.227559999999</v>
      </c>
      <c r="BK377" s="5">
        <v>15034.227559999999</v>
      </c>
      <c r="BL377" s="4">
        <v>12960541</v>
      </c>
      <c r="BM377" s="5">
        <v>643328.85389999999</v>
      </c>
      <c r="BN377" s="5">
        <v>1</v>
      </c>
      <c r="BO377" s="4">
        <v>4.9639999999999997E-2</v>
      </c>
      <c r="BP377" s="4">
        <v>1</v>
      </c>
      <c r="BQ377" s="4" t="s">
        <v>68</v>
      </c>
      <c r="BR377" s="4">
        <v>1</v>
      </c>
      <c r="BS377" s="4">
        <v>865900</v>
      </c>
      <c r="BT377" s="4">
        <v>0.74295975736228204</v>
      </c>
      <c r="BU377" s="4">
        <v>1.345967920995188</v>
      </c>
      <c r="BV377" s="4">
        <v>1</v>
      </c>
      <c r="BW377" s="4">
        <v>0</v>
      </c>
      <c r="BX377" s="4">
        <v>1.1575526030677996</v>
      </c>
      <c r="BY377" s="4">
        <v>5.4786986661836679E-4</v>
      </c>
      <c r="BZ377" s="4">
        <v>-0.24736138282778253</v>
      </c>
      <c r="CA377" s="4">
        <v>1.3342045408346372</v>
      </c>
      <c r="CB377" s="4">
        <v>-1.5815659236624198</v>
      </c>
      <c r="CC377" s="4">
        <v>0.50575630986815501</v>
      </c>
      <c r="CD377" s="4" t="s">
        <v>126</v>
      </c>
      <c r="CE377" s="4">
        <v>0.14812046857142858</v>
      </c>
      <c r="CF377" s="4">
        <v>15.986676312091484</v>
      </c>
      <c r="CG377" s="4">
        <v>7.3371871499116156E-2</v>
      </c>
      <c r="CH377" s="4">
        <v>7.1232251810457892E-2</v>
      </c>
      <c r="CI377" s="4">
        <v>5.1138975029655739E-2</v>
      </c>
      <c r="CJ377" s="4">
        <v>57.799904815229056</v>
      </c>
      <c r="CK377" s="4">
        <v>18.298368298368306</v>
      </c>
      <c r="CL377" s="4">
        <v>0.50575630986815501</v>
      </c>
      <c r="CM377" s="4">
        <v>62.500000000000021</v>
      </c>
      <c r="CN377" s="4">
        <v>51.724137931034477</v>
      </c>
      <c r="CO377" s="4">
        <v>-4.0268456375838984</v>
      </c>
      <c r="CP377" s="4">
        <v>53.608247422680421</v>
      </c>
      <c r="CQ377" s="4">
        <v>14958.573630000001</v>
      </c>
      <c r="CR377" s="4">
        <v>0.35806580372925811</v>
      </c>
      <c r="CS377" s="4" t="e">
        <v>#N/A</v>
      </c>
      <c r="CT377" s="4">
        <v>0.35693641618497107</v>
      </c>
      <c r="CU377" s="4">
        <v>0.13268608414239483</v>
      </c>
      <c r="CV377" s="4" t="e">
        <v>#N/A</v>
      </c>
      <c r="CW377" s="4" t="e">
        <v>#N/A</v>
      </c>
      <c r="CX377" s="4">
        <v>0.30257535512183853</v>
      </c>
      <c r="CY377" s="4" t="e">
        <v>#N/A</v>
      </c>
      <c r="CZ377" s="4">
        <v>11.721907841552143</v>
      </c>
      <c r="DA377" s="4">
        <v>0</v>
      </c>
      <c r="DB377" s="4">
        <v>1.1210908532999206</v>
      </c>
      <c r="DC377" s="4">
        <v>0.18298368298368298</v>
      </c>
    </row>
    <row r="378" spans="1:107" s="4" customFormat="1">
      <c r="A378" s="4">
        <v>377</v>
      </c>
      <c r="B378" s="4" t="s">
        <v>118</v>
      </c>
      <c r="C378" s="6">
        <v>41274</v>
      </c>
      <c r="D378" s="7">
        <v>2012</v>
      </c>
      <c r="E378" s="4">
        <v>0.88500000000000001</v>
      </c>
      <c r="F378" s="4" t="e">
        <v>#N/A</v>
      </c>
      <c r="G378" s="4" t="e">
        <v>#N/A</v>
      </c>
      <c r="H378" s="4">
        <v>632800</v>
      </c>
      <c r="I378" s="4" t="e">
        <v>#N/A</v>
      </c>
      <c r="J378" s="4">
        <v>137300</v>
      </c>
      <c r="K378" s="4" t="e">
        <v>#N/A</v>
      </c>
      <c r="L378" s="4">
        <v>1986500</v>
      </c>
      <c r="M378" s="4">
        <v>97400</v>
      </c>
      <c r="N378" s="4">
        <v>68300</v>
      </c>
      <c r="O378" s="4">
        <v>193700</v>
      </c>
      <c r="P378" s="4">
        <v>213900</v>
      </c>
      <c r="Q378" s="4">
        <v>759900</v>
      </c>
      <c r="R378" s="4">
        <v>7415700</v>
      </c>
      <c r="S378" s="4">
        <v>6649600</v>
      </c>
      <c r="T378" s="4" t="e">
        <v>#N/A</v>
      </c>
      <c r="U378" s="4">
        <v>9300</v>
      </c>
      <c r="V378" s="4" t="e">
        <v>#N/A</v>
      </c>
      <c r="W378" s="4">
        <v>-9300</v>
      </c>
      <c r="X378" s="4">
        <v>36900</v>
      </c>
      <c r="Y378" s="4" t="e">
        <v>#N/A</v>
      </c>
      <c r="Z378" s="4">
        <v>3300</v>
      </c>
      <c r="AA378" s="4">
        <v>27600</v>
      </c>
      <c r="AB378" s="4" t="e">
        <v>#N/A</v>
      </c>
      <c r="AC378" s="4">
        <v>200</v>
      </c>
      <c r="AD378" s="4" t="e">
        <v>#N/A</v>
      </c>
      <c r="AE378" s="4">
        <v>16.022099999999998</v>
      </c>
      <c r="AF378" s="4">
        <v>554756.67850000004</v>
      </c>
      <c r="AG378" s="4">
        <v>29400</v>
      </c>
      <c r="AH378" s="4">
        <v>5800</v>
      </c>
      <c r="AI378" s="4" t="e">
        <v>#N/A</v>
      </c>
      <c r="AJ378" s="4">
        <v>94400</v>
      </c>
      <c r="AK378" s="4">
        <v>200</v>
      </c>
      <c r="AL378" s="4">
        <v>12300</v>
      </c>
      <c r="AM378" s="4">
        <v>1000</v>
      </c>
      <c r="AN378" s="4">
        <v>0</v>
      </c>
      <c r="AO378" s="4">
        <v>36200</v>
      </c>
      <c r="AP378" s="4">
        <v>207600</v>
      </c>
      <c r="AQ378" s="4">
        <v>8.3999999999999995E-3</v>
      </c>
      <c r="AR378" s="4">
        <v>84800</v>
      </c>
      <c r="AS378" s="4">
        <v>7278400</v>
      </c>
      <c r="AT378" s="4">
        <v>685500</v>
      </c>
      <c r="AU378" s="4">
        <v>21.490500000000001</v>
      </c>
      <c r="AV378" s="4">
        <v>24800</v>
      </c>
      <c r="AW378" s="4">
        <v>309700</v>
      </c>
      <c r="AX378" s="4">
        <v>4800</v>
      </c>
      <c r="AY378" s="4">
        <v>85800</v>
      </c>
      <c r="AZ378" s="4">
        <v>84800</v>
      </c>
      <c r="BA378" s="4">
        <v>720100</v>
      </c>
      <c r="BB378" s="4">
        <v>310200</v>
      </c>
      <c r="BC378" s="4">
        <v>115400</v>
      </c>
      <c r="BD378" s="4" t="e">
        <v>#N/A</v>
      </c>
      <c r="BE378" s="4" t="e">
        <v>#N/A</v>
      </c>
      <c r="BF378" s="8" t="e">
        <v>#N/A</v>
      </c>
      <c r="BG378" s="8" t="e">
        <v>#N/A</v>
      </c>
      <c r="BH378" s="5">
        <v>29600</v>
      </c>
      <c r="BI378" s="14">
        <v>1.4300000000000001E-3</v>
      </c>
      <c r="BJ378" s="5">
        <v>14958.573630000001</v>
      </c>
      <c r="BK378" s="5">
        <v>14958.573630000001</v>
      </c>
      <c r="BL378" s="4">
        <v>10460541</v>
      </c>
      <c r="BM378" s="5">
        <v>554756.67850000004</v>
      </c>
      <c r="BN378" s="5">
        <v>1</v>
      </c>
      <c r="BO378" s="4">
        <v>5.2526000000000003E-2</v>
      </c>
      <c r="BP378" s="4">
        <v>1</v>
      </c>
      <c r="BQ378" s="4" t="s">
        <v>68</v>
      </c>
      <c r="BR378" s="4">
        <v>1</v>
      </c>
      <c r="BS378" s="4">
        <v>685500</v>
      </c>
      <c r="BT378" s="4">
        <v>0.80927305397520066</v>
      </c>
      <c r="BU378" s="4">
        <v>1.2356768770292506</v>
      </c>
      <c r="BV378" s="4">
        <v>1</v>
      </c>
      <c r="BW378" s="4">
        <v>0</v>
      </c>
      <c r="BX378" s="4">
        <v>1.1570047332011812</v>
      </c>
      <c r="BY378" s="4">
        <v>-0.15971495573483852</v>
      </c>
      <c r="BZ378" s="4">
        <v>-0.35952330369076635</v>
      </c>
      <c r="CA378" s="4" t="e">
        <v>#N/A</v>
      </c>
      <c r="CB378" s="4" t="e">
        <v>#N/A</v>
      </c>
      <c r="CC378" s="4">
        <v>62.500000000000021</v>
      </c>
      <c r="CD378" s="4" t="s">
        <v>126</v>
      </c>
      <c r="CE378" s="4">
        <v>0.17434235000000001</v>
      </c>
      <c r="CF378" s="4">
        <v>15.819109932335147</v>
      </c>
      <c r="CG378" s="4">
        <v>7.4092853886484095E-2</v>
      </c>
      <c r="CH378" s="4">
        <v>0.10247178283911161</v>
      </c>
      <c r="CI378" s="4">
        <v>8.8475881047094224E-2</v>
      </c>
      <c r="CJ378" s="4">
        <v>129.63908238681401</v>
      </c>
      <c r="CK378" s="4">
        <v>-4.0268456375838984</v>
      </c>
      <c r="CL378" s="4">
        <v>62.500000000000021</v>
      </c>
      <c r="CM378" s="4">
        <v>51.724137931034477</v>
      </c>
      <c r="CN378" s="4" t="e">
        <v>#DIV/0!</v>
      </c>
      <c r="CO378" s="4">
        <v>53.608247422680421</v>
      </c>
      <c r="CP378" s="4" t="e">
        <v>#DIV/0!</v>
      </c>
      <c r="CQ378" s="4">
        <v>9205.2760799999996</v>
      </c>
      <c r="CR378" s="4">
        <v>0.3703493938535809</v>
      </c>
      <c r="CS378" s="4" t="e">
        <v>#N/A</v>
      </c>
      <c r="CT378" s="4">
        <v>0.41320626276378492</v>
      </c>
      <c r="CU378" s="4">
        <v>0.16022099447513813</v>
      </c>
      <c r="CV378" s="4" t="e">
        <v>#N/A</v>
      </c>
      <c r="CW378" s="4" t="e">
        <v>#N/A</v>
      </c>
      <c r="CX378" s="4">
        <v>0.28256746900072938</v>
      </c>
      <c r="CY378" s="4" t="e">
        <v>#N/A</v>
      </c>
      <c r="CZ378" s="4">
        <v>12.516411378555798</v>
      </c>
      <c r="DA378" s="4">
        <v>1</v>
      </c>
      <c r="DB378" s="4">
        <v>1.1152099374398461</v>
      </c>
      <c r="DC378" s="4">
        <v>-4.0268456375838924E-2</v>
      </c>
    </row>
    <row r="379" spans="1:107" s="4" customFormat="1">
      <c r="A379" s="4">
        <v>378</v>
      </c>
      <c r="B379" s="4" t="s">
        <v>118</v>
      </c>
      <c r="C379" s="6">
        <v>40908</v>
      </c>
      <c r="D379" s="7">
        <v>2011</v>
      </c>
      <c r="E379" s="4">
        <v>0.89870000000000005</v>
      </c>
      <c r="F379" s="4" t="e">
        <v>#N/A</v>
      </c>
      <c r="G379" s="4" t="e">
        <v>#N/A</v>
      </c>
      <c r="H379" s="4">
        <v>478900</v>
      </c>
      <c r="I379" s="4" t="e">
        <v>#N/A</v>
      </c>
      <c r="J379" s="4">
        <v>141200</v>
      </c>
      <c r="K379" s="4" t="e">
        <v>#N/A</v>
      </c>
      <c r="L379" s="4">
        <v>1640200</v>
      </c>
      <c r="M379" s="4">
        <v>167700</v>
      </c>
      <c r="N379" s="4">
        <v>0</v>
      </c>
      <c r="O379" s="4">
        <v>102200</v>
      </c>
      <c r="P379" s="4">
        <v>131900</v>
      </c>
      <c r="Q379" s="4">
        <v>699700</v>
      </c>
      <c r="R379" s="4">
        <v>6789600</v>
      </c>
      <c r="S379" s="4">
        <v>6164500</v>
      </c>
      <c r="T379" s="4" t="e">
        <v>#N/A</v>
      </c>
      <c r="U379" s="4">
        <v>15500</v>
      </c>
      <c r="V379" s="4" t="e">
        <v>#N/A</v>
      </c>
      <c r="W379" s="4">
        <v>-15500</v>
      </c>
      <c r="X379" s="4">
        <v>155000</v>
      </c>
      <c r="Y379" s="4" t="e">
        <v>#N/A</v>
      </c>
      <c r="Z379" s="4">
        <v>5500</v>
      </c>
      <c r="AA379" s="4">
        <v>139500</v>
      </c>
      <c r="AB379" s="4" t="e">
        <v>#N/A</v>
      </c>
      <c r="AC379" s="4">
        <v>500</v>
      </c>
      <c r="AD379" s="4" t="e">
        <v>#N/A</v>
      </c>
      <c r="AE379" s="4">
        <v>13.942299999999999</v>
      </c>
      <c r="AF379" s="4">
        <v>614902.71059999999</v>
      </c>
      <c r="AG379" s="4">
        <v>15600</v>
      </c>
      <c r="AH379" s="4">
        <v>2900</v>
      </c>
      <c r="AI379" s="4" t="e">
        <v>#N/A</v>
      </c>
      <c r="AJ379" s="4">
        <v>69800</v>
      </c>
      <c r="AK379" s="4">
        <v>0</v>
      </c>
      <c r="AL379" s="4">
        <v>21600</v>
      </c>
      <c r="AM379" s="4">
        <v>314400</v>
      </c>
      <c r="AN379" s="4">
        <v>0</v>
      </c>
      <c r="AO379" s="4">
        <v>20800</v>
      </c>
      <c r="AP379" s="4">
        <v>146900</v>
      </c>
      <c r="AQ379" s="4">
        <v>8.3999999999999995E-3</v>
      </c>
      <c r="AR379" s="4">
        <v>89400</v>
      </c>
      <c r="AS379" s="4">
        <v>6648400</v>
      </c>
      <c r="AT379" s="4">
        <v>603500</v>
      </c>
      <c r="AU379" s="4">
        <v>21.645</v>
      </c>
      <c r="AV379" s="4">
        <v>25000</v>
      </c>
      <c r="AW379" s="4">
        <v>189700</v>
      </c>
      <c r="AX379" s="4">
        <v>1100</v>
      </c>
      <c r="AY379" s="4">
        <v>89400</v>
      </c>
      <c r="AZ379" s="4">
        <v>89400</v>
      </c>
      <c r="BA379" s="4">
        <v>486100</v>
      </c>
      <c r="BB379" s="4">
        <v>246100</v>
      </c>
      <c r="BC379" s="4">
        <v>115500</v>
      </c>
      <c r="BD379" s="4" t="e">
        <v>#N/A</v>
      </c>
      <c r="BE379" s="4" t="e">
        <v>#N/A</v>
      </c>
      <c r="BF379" s="8" t="e">
        <v>#N/A</v>
      </c>
      <c r="BG379" s="8" t="e">
        <v>#N/A</v>
      </c>
      <c r="BH379" s="5">
        <v>15600</v>
      </c>
      <c r="BI379" s="14">
        <v>8.8000000000000003E-4</v>
      </c>
      <c r="BJ379" s="5">
        <v>9205.2760799999996</v>
      </c>
      <c r="BK379" s="5">
        <v>9205.2760799999996</v>
      </c>
      <c r="BL379" s="4">
        <v>10460541</v>
      </c>
      <c r="BM379" s="5">
        <v>614902.71059999999</v>
      </c>
      <c r="BN379" s="5">
        <v>1</v>
      </c>
      <c r="BO379" s="4">
        <v>5.7828999999999998E-2</v>
      </c>
      <c r="BP379" s="4">
        <v>1</v>
      </c>
      <c r="BQ379" s="4" t="s">
        <v>68</v>
      </c>
      <c r="BR379" s="4">
        <v>1</v>
      </c>
      <c r="BS379" s="4">
        <v>603500</v>
      </c>
      <c r="BT379" s="4">
        <v>1.0188943009113505</v>
      </c>
      <c r="BU379" s="4">
        <v>0.98145607361386711</v>
      </c>
      <c r="BV379" s="4">
        <v>1</v>
      </c>
      <c r="BW379" s="4">
        <v>0</v>
      </c>
      <c r="BX379" s="4">
        <v>1.3167196889360198</v>
      </c>
      <c r="BY379" s="4">
        <v>-3.9639116908907868E-2</v>
      </c>
      <c r="BZ379" s="4">
        <v>-0.42769592326129074</v>
      </c>
      <c r="CA379" s="4" t="e">
        <v>#N/A</v>
      </c>
      <c r="CB379" s="4" t="e">
        <v>#N/A</v>
      </c>
      <c r="CC379" s="4">
        <v>51.724137931034477</v>
      </c>
      <c r="CD379" s="4" t="s">
        <v>126</v>
      </c>
      <c r="CE379" s="4">
        <v>0.10296729395973155</v>
      </c>
      <c r="CF379" s="4">
        <v>15.730902587637605</v>
      </c>
      <c r="CG379" s="4">
        <v>8.9095473295775898E-2</v>
      </c>
      <c r="CH379" s="4">
        <v>0.10305467185106634</v>
      </c>
      <c r="CI379" s="4">
        <v>6.8247845802473353E-2</v>
      </c>
      <c r="CJ379" s="4">
        <v>105.67722447244864</v>
      </c>
      <c r="CK379" s="4">
        <v>53.608247422680421</v>
      </c>
      <c r="CL379" s="4">
        <v>51.724137931034477</v>
      </c>
      <c r="CM379" s="4" t="e">
        <v>#DIV/0!</v>
      </c>
      <c r="CN379" s="4" t="e">
        <v>#DIV/0!</v>
      </c>
      <c r="CO379" s="4" t="e">
        <v>#DIV/0!</v>
      </c>
      <c r="CP379" s="4" t="e">
        <v>#DIV/0!</v>
      </c>
      <c r="CQ379" s="4">
        <v>6067.1137799999997</v>
      </c>
      <c r="CR379" s="4">
        <v>0.34463002238718038</v>
      </c>
      <c r="CS379" s="4" t="e">
        <v>#N/A</v>
      </c>
      <c r="CT379" s="4">
        <v>0.39638783269961975</v>
      </c>
      <c r="CU379" s="4">
        <v>0.13942307692307693</v>
      </c>
      <c r="CV379" s="4" t="e">
        <v>#N/A</v>
      </c>
      <c r="CW379" s="4" t="e">
        <v>#N/A</v>
      </c>
      <c r="CX379" s="4">
        <v>0.16934548467274232</v>
      </c>
      <c r="CY379" s="4" t="e">
        <v>#N/A</v>
      </c>
      <c r="CZ379" s="4">
        <v>14.813587406793705</v>
      </c>
      <c r="DA379" s="4">
        <v>1</v>
      </c>
      <c r="DB379" s="4">
        <v>1.1014031957174142</v>
      </c>
      <c r="DC379" s="4">
        <v>0.53608247422680411</v>
      </c>
    </row>
    <row r="380" spans="1:107" s="4" customFormat="1">
      <c r="A380" s="4">
        <v>379</v>
      </c>
      <c r="B380" s="4" t="s">
        <v>118</v>
      </c>
      <c r="C380" s="6">
        <v>40543</v>
      </c>
      <c r="D380" s="7">
        <v>2010</v>
      </c>
      <c r="E380" s="4">
        <v>1.0531999999999999</v>
      </c>
      <c r="F380" s="4" t="e">
        <v>#N/A</v>
      </c>
      <c r="G380" s="4" t="e">
        <v>#N/A</v>
      </c>
      <c r="H380" s="4">
        <v>301900</v>
      </c>
      <c r="I380" s="4" t="e">
        <v>#N/A</v>
      </c>
      <c r="J380" s="4">
        <v>30500</v>
      </c>
      <c r="K380" s="4" t="e">
        <v>#N/A</v>
      </c>
      <c r="L380" s="4">
        <v>984300</v>
      </c>
      <c r="M380" s="4">
        <v>55900</v>
      </c>
      <c r="N380" s="4">
        <v>0</v>
      </c>
      <c r="O380" s="4">
        <v>56600</v>
      </c>
      <c r="P380" s="4">
        <v>82700</v>
      </c>
      <c r="Q380" s="4">
        <v>397300</v>
      </c>
      <c r="R380" s="4">
        <v>4290900</v>
      </c>
      <c r="S380" s="4">
        <v>3712700</v>
      </c>
      <c r="T380" s="4" t="e">
        <v>#N/A</v>
      </c>
      <c r="U380" s="4">
        <v>11900</v>
      </c>
      <c r="V380" s="4" t="e">
        <v>#N/A</v>
      </c>
      <c r="W380" s="4">
        <v>-11900</v>
      </c>
      <c r="X380" s="4">
        <v>35100</v>
      </c>
      <c r="Y380" s="4" t="e">
        <v>#N/A</v>
      </c>
      <c r="Z380" s="4">
        <v>600</v>
      </c>
      <c r="AA380" s="4">
        <v>23200</v>
      </c>
      <c r="AB380" s="4" t="e">
        <v>#N/A</v>
      </c>
      <c r="AC380" s="4">
        <v>0</v>
      </c>
      <c r="AD380" s="4" t="e">
        <v>#N/A</v>
      </c>
      <c r="AE380" s="4">
        <v>26.267299999999999</v>
      </c>
      <c r="AF380" s="4">
        <v>1054553.2896</v>
      </c>
      <c r="AG380" s="4">
        <v>16600</v>
      </c>
      <c r="AH380" s="4">
        <v>5700</v>
      </c>
      <c r="AI380" s="4" t="e">
        <v>#N/A</v>
      </c>
      <c r="AJ380" s="4">
        <v>49500</v>
      </c>
      <c r="AK380" s="4">
        <v>0</v>
      </c>
      <c r="AL380" s="4">
        <v>23900</v>
      </c>
      <c r="AM380" s="4">
        <v>52000</v>
      </c>
      <c r="AN380" s="4">
        <v>0</v>
      </c>
      <c r="AO380" s="4">
        <v>21700</v>
      </c>
      <c r="AP380" s="4">
        <v>105200</v>
      </c>
      <c r="AQ380" s="4">
        <v>5.5999999999999999E-3</v>
      </c>
      <c r="AR380" s="4">
        <v>58200</v>
      </c>
      <c r="AS380" s="4">
        <v>4260400</v>
      </c>
      <c r="AT380" s="4">
        <v>554300</v>
      </c>
      <c r="AU380" s="4">
        <v>22.9255</v>
      </c>
      <c r="AV380" s="4">
        <v>16300</v>
      </c>
      <c r="AW380" s="4">
        <v>159400</v>
      </c>
      <c r="AX380" s="4">
        <v>-3400</v>
      </c>
      <c r="AY380" s="4">
        <v>58200</v>
      </c>
      <c r="AZ380" s="4">
        <v>58200</v>
      </c>
      <c r="BA380" s="4">
        <v>392500</v>
      </c>
      <c r="BB380" s="4">
        <v>168000</v>
      </c>
      <c r="BC380" s="4">
        <v>71100</v>
      </c>
      <c r="BD380" s="4" t="e">
        <v>#N/A</v>
      </c>
      <c r="BE380" s="4" t="e">
        <v>#N/A</v>
      </c>
      <c r="BF380" s="8" t="e">
        <v>#N/A</v>
      </c>
      <c r="BG380" s="8" t="e">
        <v>#N/A</v>
      </c>
      <c r="BH380" s="5">
        <v>16600</v>
      </c>
      <c r="BI380" s="14">
        <v>5.8E-4</v>
      </c>
      <c r="BJ380" s="5">
        <v>6067.1137799999997</v>
      </c>
      <c r="BK380" s="5">
        <v>6067.1137799999997</v>
      </c>
      <c r="BL380" s="4">
        <v>10460541</v>
      </c>
      <c r="BM380" s="5">
        <v>1054553.2896</v>
      </c>
      <c r="BN380" s="5">
        <v>1</v>
      </c>
      <c r="BO380" s="4">
        <v>9.8996000000000001E-2</v>
      </c>
      <c r="BP380" s="4">
        <v>1</v>
      </c>
      <c r="BQ380" s="4" t="s">
        <v>68</v>
      </c>
      <c r="BR380" s="4">
        <v>1</v>
      </c>
      <c r="BS380" s="4">
        <v>554300</v>
      </c>
      <c r="BT380" s="4">
        <v>1.9024955612484216</v>
      </c>
      <c r="BU380" s="4">
        <v>0.5256254050568181</v>
      </c>
      <c r="BV380" s="4" t="e">
        <v>#N/A</v>
      </c>
      <c r="BW380" s="4" t="e">
        <v>#N/A</v>
      </c>
      <c r="BX380" s="4">
        <v>1.3563588058449276</v>
      </c>
      <c r="BY380" s="4">
        <v>4.2019676951476574</v>
      </c>
      <c r="BZ380" s="4">
        <v>-6.6268734259042672E-2</v>
      </c>
      <c r="CA380" s="4" t="e">
        <v>#N/A</v>
      </c>
      <c r="CB380" s="4" t="e">
        <v>#N/A</v>
      </c>
      <c r="CC380" s="4" t="e">
        <v>#DIV/0!</v>
      </c>
      <c r="CD380" s="4" t="e">
        <v>#N/A</v>
      </c>
      <c r="CE380" s="4">
        <v>0.10424594123711339</v>
      </c>
      <c r="CF380" s="4">
        <v>15.2720070591111</v>
      </c>
      <c r="CG380" s="4">
        <v>0.24133671650143326</v>
      </c>
      <c r="CH380" s="4">
        <v>9.2591297862919197E-2</v>
      </c>
      <c r="CI380" s="4">
        <v>6.4581413964242038E-2</v>
      </c>
      <c r="CJ380" s="4">
        <v>88.411040665175179</v>
      </c>
      <c r="CK380" s="4" t="e">
        <v>#DIV/0!</v>
      </c>
      <c r="CL380" s="4" t="e">
        <v>#DIV/0!</v>
      </c>
      <c r="CM380" s="4" t="e">
        <v>#DIV/0!</v>
      </c>
      <c r="CN380" s="4" t="e">
        <v>#DIV/0!</v>
      </c>
      <c r="CO380" s="4" t="e">
        <v>#DIV/0!</v>
      </c>
      <c r="CP380" s="4" t="e">
        <v>#DIV/0!</v>
      </c>
      <c r="CQ380" s="4" t="e">
        <v>#DIV/0!</v>
      </c>
      <c r="CR380" s="4">
        <v>0.3219837330163835</v>
      </c>
      <c r="CS380" s="4" t="e">
        <v>#N/A</v>
      </c>
      <c r="CT380" s="4" t="e">
        <v>#N/A</v>
      </c>
      <c r="CU380" s="4">
        <v>0.26267281105990781</v>
      </c>
      <c r="CV380" s="4" t="e">
        <v>#N/A</v>
      </c>
      <c r="CW380" s="4" t="e">
        <v>#N/A</v>
      </c>
      <c r="CX380" s="4">
        <v>0.10211077034097059</v>
      </c>
      <c r="CY380" s="4" t="e">
        <v>#N/A</v>
      </c>
      <c r="CZ380" s="4">
        <v>10.499729388417824</v>
      </c>
      <c r="DA380" s="4">
        <v>1</v>
      </c>
      <c r="DB380" s="4">
        <v>1.155735717941121</v>
      </c>
      <c r="DC380" s="4">
        <v>-4.967550616947304</v>
      </c>
    </row>
    <row r="381" spans="1:107" s="4" customFormat="1">
      <c r="A381" s="4">
        <v>380</v>
      </c>
      <c r="B381" s="4" t="s">
        <v>119</v>
      </c>
      <c r="C381" s="6">
        <v>44561</v>
      </c>
      <c r="D381" s="7">
        <v>2021</v>
      </c>
      <c r="E381" s="4">
        <v>0.9284</v>
      </c>
      <c r="F381" s="4">
        <v>43568</v>
      </c>
      <c r="G381" s="4" t="e">
        <v>#N/A</v>
      </c>
      <c r="H381" s="4">
        <v>79275</v>
      </c>
      <c r="I381" s="4">
        <v>111106</v>
      </c>
      <c r="J381" s="4">
        <v>140223</v>
      </c>
      <c r="K381" s="4" t="e">
        <v>#N/A</v>
      </c>
      <c r="L381" s="4">
        <v>125827</v>
      </c>
      <c r="M381" s="4">
        <v>452</v>
      </c>
      <c r="N381" s="4">
        <v>0</v>
      </c>
      <c r="O381" s="4">
        <v>131488</v>
      </c>
      <c r="P381" s="4">
        <v>144953</v>
      </c>
      <c r="Q381" s="4">
        <v>0</v>
      </c>
      <c r="R381" s="4">
        <v>515496</v>
      </c>
      <c r="S381" s="4">
        <v>242571</v>
      </c>
      <c r="T381" s="4">
        <v>0</v>
      </c>
      <c r="U381" s="4">
        <v>18879</v>
      </c>
      <c r="V381" s="4">
        <v>404390</v>
      </c>
      <c r="W381" s="4">
        <v>-18879</v>
      </c>
      <c r="X381" s="4">
        <v>3403</v>
      </c>
      <c r="Y381" s="4">
        <v>7078</v>
      </c>
      <c r="Z381" s="4">
        <v>85</v>
      </c>
      <c r="AA381" s="4">
        <v>-15476</v>
      </c>
      <c r="AB381" s="4">
        <v>2941</v>
      </c>
      <c r="AC381" s="4">
        <v>114</v>
      </c>
      <c r="AD381" s="4">
        <v>-2603</v>
      </c>
      <c r="AE381" s="4" t="e">
        <v>#N/A</v>
      </c>
      <c r="AF381" s="4" t="e">
        <v>#N/A</v>
      </c>
      <c r="AG381" s="4">
        <v>-4428</v>
      </c>
      <c r="AH381" s="4">
        <v>2028</v>
      </c>
      <c r="AI381" s="4">
        <v>1119</v>
      </c>
      <c r="AJ381" s="4">
        <v>-2603</v>
      </c>
      <c r="AK381" s="4">
        <v>0</v>
      </c>
      <c r="AL381" s="4">
        <v>14749</v>
      </c>
      <c r="AM381" s="4">
        <v>0</v>
      </c>
      <c r="AN381" s="4">
        <v>0</v>
      </c>
      <c r="AO381" s="4">
        <v>-833</v>
      </c>
      <c r="AP381" s="4">
        <v>110328</v>
      </c>
      <c r="AQ381" s="4" t="e">
        <v>#N/A</v>
      </c>
      <c r="AR381" s="4">
        <v>-14669</v>
      </c>
      <c r="AS381" s="4">
        <v>375273</v>
      </c>
      <c r="AT381" s="4">
        <v>258176</v>
      </c>
      <c r="AU381" s="4" t="e">
        <v>#N/A</v>
      </c>
      <c r="AV381" s="4">
        <v>7430</v>
      </c>
      <c r="AW381" s="4">
        <v>3711</v>
      </c>
      <c r="AX381" s="4">
        <v>16</v>
      </c>
      <c r="AY381" s="4">
        <v>-14669</v>
      </c>
      <c r="AZ381" s="4">
        <v>-14669</v>
      </c>
      <c r="BA381" s="4">
        <v>356171</v>
      </c>
      <c r="BB381" s="4">
        <v>-13277</v>
      </c>
      <c r="BC381" s="4">
        <v>-7223</v>
      </c>
      <c r="BD381" s="4">
        <v>88869</v>
      </c>
      <c r="BE381" s="4">
        <v>4475</v>
      </c>
      <c r="BF381" s="8">
        <v>1.1097060464781381</v>
      </c>
      <c r="BG381" s="8">
        <v>0.7175760084963908</v>
      </c>
      <c r="BH381" s="5">
        <v>-4428</v>
      </c>
      <c r="BI381" s="4">
        <v>0</v>
      </c>
      <c r="BJ381" s="5">
        <v>0</v>
      </c>
      <c r="BK381" s="5">
        <v>0</v>
      </c>
      <c r="BL381" s="4">
        <v>323.8</v>
      </c>
      <c r="BM381" s="5">
        <v>1465842.6</v>
      </c>
      <c r="BN381" s="5">
        <v>0</v>
      </c>
      <c r="BO381" s="4">
        <v>4527</v>
      </c>
      <c r="BP381" s="5">
        <v>0</v>
      </c>
      <c r="BQ381" s="4" t="s">
        <v>73</v>
      </c>
      <c r="BR381" s="4">
        <v>0</v>
      </c>
      <c r="BS381" s="4">
        <v>258176</v>
      </c>
      <c r="BT381" s="4" t="e">
        <v>#N/A</v>
      </c>
      <c r="BU381" s="4" t="e">
        <v>#N/A</v>
      </c>
      <c r="BV381" s="4">
        <v>0</v>
      </c>
      <c r="BW381" s="4">
        <v>0</v>
      </c>
      <c r="BX381" s="4">
        <v>-2.84560888930273</v>
      </c>
      <c r="BY381" s="4">
        <v>-7.7935154547046217</v>
      </c>
      <c r="BZ381" s="4" t="e">
        <v>#N/A</v>
      </c>
      <c r="CA381" s="4">
        <v>-0.70009724773811988</v>
      </c>
      <c r="CB381" s="4" t="e">
        <v>#N/A</v>
      </c>
      <c r="CC381" s="4" t="e">
        <v>#DIV/0!</v>
      </c>
      <c r="CD381" s="4" t="s">
        <v>127</v>
      </c>
      <c r="CE381" s="4">
        <v>0</v>
      </c>
      <c r="CF381" s="4">
        <v>13.15288482295221</v>
      </c>
      <c r="CG381" s="4">
        <v>2.8435576609711815</v>
      </c>
      <c r="CH381" s="4">
        <v>0</v>
      </c>
      <c r="CI381" s="4">
        <v>7.3046775016279666E-2</v>
      </c>
      <c r="CJ381" s="4">
        <v>66.233657269619926</v>
      </c>
      <c r="CK381" s="4">
        <v>-157.49843211037944</v>
      </c>
      <c r="CL381" s="4" t="e">
        <v>#DIV/0!</v>
      </c>
      <c r="CM381" s="4" t="e">
        <v>#DIV/0!</v>
      </c>
      <c r="CN381" s="4" t="e">
        <v>#DIV/0!</v>
      </c>
      <c r="CO381" s="4">
        <v>98.908467176048646</v>
      </c>
      <c r="CP381" s="4">
        <v>-72.753536984322551</v>
      </c>
      <c r="CQ381" s="4">
        <v>0</v>
      </c>
      <c r="CR381" s="4">
        <v>0.24408918788894579</v>
      </c>
      <c r="CS381" s="4">
        <v>0.23830058817139221</v>
      </c>
      <c r="CT381" s="4">
        <v>0.54091537591307137</v>
      </c>
      <c r="CU381" s="4">
        <v>-2.4345738295318129</v>
      </c>
      <c r="CV381" s="4">
        <v>1.1097060464781381</v>
      </c>
      <c r="CW381" s="4" t="e">
        <v>#N/A</v>
      </c>
      <c r="CX381" s="4">
        <v>0.50929598413485377</v>
      </c>
      <c r="CY381" s="4">
        <v>10.40268156424581</v>
      </c>
      <c r="CZ381" s="4">
        <v>-5.681782969757065</v>
      </c>
      <c r="DA381" s="4">
        <v>1</v>
      </c>
      <c r="DB381" s="4">
        <v>2.125134496704058</v>
      </c>
      <c r="DC381" s="4">
        <v>-1.5749843211037944</v>
      </c>
    </row>
    <row r="382" spans="1:107" s="4" customFormat="1">
      <c r="A382" s="4">
        <v>381</v>
      </c>
      <c r="B382" s="4" t="s">
        <v>119</v>
      </c>
      <c r="C382" s="6">
        <v>44196</v>
      </c>
      <c r="D382" s="7">
        <v>2020</v>
      </c>
      <c r="E382" s="4">
        <v>0.88639999999999997</v>
      </c>
      <c r="F382" s="4">
        <v>25440</v>
      </c>
      <c r="G382" s="4" t="e">
        <v>#N/A</v>
      </c>
      <c r="H382" s="4">
        <v>132398</v>
      </c>
      <c r="I382" s="4">
        <v>61719</v>
      </c>
      <c r="J382" s="4">
        <v>126117</v>
      </c>
      <c r="K382" s="4">
        <v>149969</v>
      </c>
      <c r="L382" s="4">
        <v>99494</v>
      </c>
      <c r="M382" s="4">
        <v>0</v>
      </c>
      <c r="N382" s="4">
        <v>0</v>
      </c>
      <c r="O382" s="4">
        <v>146988</v>
      </c>
      <c r="P382" s="4">
        <v>164958</v>
      </c>
      <c r="Q382" s="4">
        <v>8941</v>
      </c>
      <c r="R382" s="4">
        <v>515612</v>
      </c>
      <c r="S382" s="4">
        <v>166353</v>
      </c>
      <c r="T382" s="4">
        <v>0</v>
      </c>
      <c r="U382" s="4">
        <v>7176</v>
      </c>
      <c r="V382" s="4">
        <v>453893</v>
      </c>
      <c r="W382" s="4">
        <v>-7176</v>
      </c>
      <c r="X382" s="4">
        <v>6138</v>
      </c>
      <c r="Y382" s="4">
        <v>4845</v>
      </c>
      <c r="Z382" s="4">
        <v>32</v>
      </c>
      <c r="AA382" s="4">
        <v>-1038</v>
      </c>
      <c r="AB382" s="4">
        <v>397</v>
      </c>
      <c r="AC382" s="4">
        <v>1083</v>
      </c>
      <c r="AD382" s="4">
        <v>4380</v>
      </c>
      <c r="AE382" s="4">
        <v>90.405699999999996</v>
      </c>
      <c r="AF382" s="4" t="e">
        <v>#N/A</v>
      </c>
      <c r="AG382" s="4">
        <v>813</v>
      </c>
      <c r="AH382" s="4">
        <v>3788</v>
      </c>
      <c r="AI382" s="4">
        <v>747</v>
      </c>
      <c r="AJ382" s="4">
        <v>4380</v>
      </c>
      <c r="AK382" s="4">
        <v>0</v>
      </c>
      <c r="AL382" s="4">
        <v>23261</v>
      </c>
      <c r="AM382" s="4">
        <v>0</v>
      </c>
      <c r="AN382" s="4">
        <v>0</v>
      </c>
      <c r="AO382" s="4">
        <v>4190</v>
      </c>
      <c r="AP382" s="4">
        <v>71599</v>
      </c>
      <c r="AQ382" s="4" t="e">
        <v>#N/A</v>
      </c>
      <c r="AR382" s="4">
        <v>25512</v>
      </c>
      <c r="AS382" s="4">
        <v>389495</v>
      </c>
      <c r="AT382" s="4">
        <v>325998</v>
      </c>
      <c r="AU382" s="4">
        <v>35.090299999999999</v>
      </c>
      <c r="AV382" s="4">
        <v>13055</v>
      </c>
      <c r="AW382" s="4">
        <v>2373</v>
      </c>
      <c r="AX382" s="4">
        <v>-1363</v>
      </c>
      <c r="AY382" s="4">
        <v>25512</v>
      </c>
      <c r="AZ382" s="4">
        <v>25512</v>
      </c>
      <c r="BA382" s="4">
        <v>218344</v>
      </c>
      <c r="BB382" s="4">
        <v>16249</v>
      </c>
      <c r="BC382" s="4">
        <v>37204</v>
      </c>
      <c r="BD382" s="4">
        <v>228682</v>
      </c>
      <c r="BE382" s="4">
        <v>9225</v>
      </c>
      <c r="BF382" s="8">
        <v>2.5573648309272672</v>
      </c>
      <c r="BG382" s="8">
        <v>2.1451740954973348</v>
      </c>
      <c r="BH382" s="5">
        <v>813</v>
      </c>
      <c r="BI382" s="4">
        <v>0</v>
      </c>
      <c r="BJ382" s="5">
        <v>0</v>
      </c>
      <c r="BK382" s="5">
        <v>0</v>
      </c>
      <c r="BL382" s="4">
        <v>320.43</v>
      </c>
      <c r="BM382" s="5">
        <v>1652521.6584838501</v>
      </c>
      <c r="BN382" s="5">
        <v>0</v>
      </c>
      <c r="BO382" s="4">
        <v>5157.2001950000003</v>
      </c>
      <c r="BP382" s="5">
        <v>0</v>
      </c>
      <c r="BQ382" s="4" t="s">
        <v>73</v>
      </c>
      <c r="BR382" s="4">
        <v>0</v>
      </c>
      <c r="BS382" s="4">
        <v>325998</v>
      </c>
      <c r="BT382" s="4" t="e">
        <v>#N/A</v>
      </c>
      <c r="BU382" s="4" t="e">
        <v>#N/A</v>
      </c>
      <c r="BV382" s="4">
        <v>0</v>
      </c>
      <c r="BW382" s="4">
        <v>0</v>
      </c>
      <c r="BX382" s="4">
        <v>4.9479065654018912</v>
      </c>
      <c r="BY382" s="4">
        <v>0.54225403007354522</v>
      </c>
      <c r="BZ382" s="4" t="e">
        <v>#N/A</v>
      </c>
      <c r="CA382" s="4">
        <v>-0.51728713294642803</v>
      </c>
      <c r="CB382" s="4" t="e">
        <v>#N/A</v>
      </c>
      <c r="CC382" s="4" t="e">
        <v>#DIV/0!</v>
      </c>
      <c r="CD382" s="4" t="s">
        <v>127</v>
      </c>
      <c r="CE382" s="4">
        <v>0</v>
      </c>
      <c r="CF382" s="4">
        <v>13.15310982363204</v>
      </c>
      <c r="CG382" s="4">
        <v>3.2049712933055283</v>
      </c>
      <c r="CH382" s="4">
        <v>1.734055840438159E-2</v>
      </c>
      <c r="CI382" s="4">
        <v>0.11028648881478086</v>
      </c>
      <c r="CJ382" s="4">
        <v>126.34239050321119</v>
      </c>
      <c r="CK382" s="4">
        <v>98.908467176048646</v>
      </c>
      <c r="CL382" s="4" t="e">
        <v>#DIV/0!</v>
      </c>
      <c r="CM382" s="4" t="e">
        <v>#DIV/0!</v>
      </c>
      <c r="CN382" s="4" t="e">
        <v>#DIV/0!</v>
      </c>
      <c r="CO382" s="4">
        <v>-72.753536984322551</v>
      </c>
      <c r="CP382" s="4">
        <v>411.61830235843928</v>
      </c>
      <c r="CQ382" s="4">
        <v>0</v>
      </c>
      <c r="CR382" s="4">
        <v>0.21030348401511215</v>
      </c>
      <c r="CS382" s="4">
        <v>0.30611777848459693</v>
      </c>
      <c r="CT382" s="4">
        <v>0.38500077375425557</v>
      </c>
      <c r="CU382" s="4">
        <v>0.90405727923627688</v>
      </c>
      <c r="CV382" s="4">
        <v>2.5573648309272672</v>
      </c>
      <c r="CW382" s="4">
        <v>0.29085630280133123</v>
      </c>
      <c r="CX382" s="4">
        <v>0.45088620175583899</v>
      </c>
      <c r="CY382" s="4">
        <v>-2.5976151761517614</v>
      </c>
      <c r="CZ382" s="4">
        <v>7.8258148822998921</v>
      </c>
      <c r="DA382" s="4">
        <v>0</v>
      </c>
      <c r="DB382" s="4">
        <v>3.0995052689161002</v>
      </c>
      <c r="DC382" s="4">
        <v>0.98908467176048653</v>
      </c>
    </row>
    <row r="383" spans="1:107" s="4" customFormat="1">
      <c r="A383" s="4">
        <v>382</v>
      </c>
      <c r="B383" s="4" t="s">
        <v>119</v>
      </c>
      <c r="C383" s="6">
        <v>43830</v>
      </c>
      <c r="D383" s="7">
        <v>2019</v>
      </c>
      <c r="E383" s="4">
        <v>1.2505999999999999</v>
      </c>
      <c r="F383" s="4">
        <v>17832</v>
      </c>
      <c r="G383" s="4" t="e">
        <v>#N/A</v>
      </c>
      <c r="H383" s="4">
        <v>56415</v>
      </c>
      <c r="I383" s="4">
        <v>46540</v>
      </c>
      <c r="J383" s="4">
        <v>62570</v>
      </c>
      <c r="K383" s="4">
        <v>120185</v>
      </c>
      <c r="L383" s="4">
        <v>11935</v>
      </c>
      <c r="M383" s="4">
        <v>0</v>
      </c>
      <c r="N383" s="4">
        <v>0</v>
      </c>
      <c r="O383" s="4">
        <v>122187</v>
      </c>
      <c r="P383" s="4">
        <v>126617</v>
      </c>
      <c r="Q383" s="4">
        <v>11065</v>
      </c>
      <c r="R383" s="4">
        <v>291126</v>
      </c>
      <c r="S383" s="4">
        <v>61691</v>
      </c>
      <c r="T383" s="4">
        <v>0</v>
      </c>
      <c r="U383" s="4">
        <v>5533</v>
      </c>
      <c r="V383" s="4">
        <v>244586</v>
      </c>
      <c r="W383" s="4">
        <v>-5533</v>
      </c>
      <c r="X383" s="4">
        <v>8625</v>
      </c>
      <c r="Y383" s="4">
        <v>3976</v>
      </c>
      <c r="Z383" s="4">
        <v>8</v>
      </c>
      <c r="AA383" s="4">
        <v>3092</v>
      </c>
      <c r="AB383" s="4">
        <v>0</v>
      </c>
      <c r="AC383" s="4">
        <v>16</v>
      </c>
      <c r="AD383" s="4">
        <v>4891</v>
      </c>
      <c r="AE383" s="4">
        <v>91.609399999999994</v>
      </c>
      <c r="AF383" s="4" t="e">
        <v>#N/A</v>
      </c>
      <c r="AG383" s="4">
        <v>951</v>
      </c>
      <c r="AH383" s="4">
        <v>3068</v>
      </c>
      <c r="AI383" s="4">
        <v>31</v>
      </c>
      <c r="AJ383" s="4">
        <v>4891</v>
      </c>
      <c r="AK383" s="4">
        <v>0</v>
      </c>
      <c r="AL383" s="4">
        <v>34507</v>
      </c>
      <c r="AM383" s="4">
        <v>0</v>
      </c>
      <c r="AN383" s="4">
        <v>0</v>
      </c>
      <c r="AO383" s="4">
        <v>3349</v>
      </c>
      <c r="AP383" s="4">
        <v>51696</v>
      </c>
      <c r="AQ383" s="4" t="e">
        <v>#N/A</v>
      </c>
      <c r="AR383" s="4">
        <v>12826</v>
      </c>
      <c r="AS383" s="4">
        <v>228556</v>
      </c>
      <c r="AT383" s="4">
        <v>194928</v>
      </c>
      <c r="AU383" s="4">
        <v>50.9998</v>
      </c>
      <c r="AV383" s="4">
        <v>11656</v>
      </c>
      <c r="AW383" s="4">
        <v>74</v>
      </c>
      <c r="AX383" s="4">
        <v>-1627</v>
      </c>
      <c r="AY383" s="4">
        <v>12826</v>
      </c>
      <c r="AZ383" s="4">
        <v>12826</v>
      </c>
      <c r="BA383" s="4">
        <v>175391</v>
      </c>
      <c r="BB383" s="4">
        <v>24700</v>
      </c>
      <c r="BC383" s="4">
        <v>22855</v>
      </c>
      <c r="BD383" s="4">
        <v>73744</v>
      </c>
      <c r="BE383" s="4">
        <v>8867</v>
      </c>
      <c r="BF383" s="8">
        <v>1.5953373442200258</v>
      </c>
      <c r="BG383" s="8">
        <v>1.2121830683283197</v>
      </c>
      <c r="BH383" s="5">
        <v>951</v>
      </c>
      <c r="BI383" s="4">
        <v>0</v>
      </c>
      <c r="BJ383" s="5">
        <v>0</v>
      </c>
      <c r="BK383" s="5">
        <v>0</v>
      </c>
      <c r="BL383" s="4">
        <v>292.43700000000001</v>
      </c>
      <c r="BM383" s="5">
        <v>788702.58900000004</v>
      </c>
      <c r="BN383" s="5">
        <v>0</v>
      </c>
      <c r="BO383" s="4">
        <v>2697</v>
      </c>
      <c r="BP383" s="5">
        <v>0</v>
      </c>
      <c r="BQ383" s="4" t="s">
        <v>73</v>
      </c>
      <c r="BR383" s="4">
        <v>0</v>
      </c>
      <c r="BS383" s="4">
        <v>194928</v>
      </c>
      <c r="BT383" s="4" t="e">
        <v>#N/A</v>
      </c>
      <c r="BU383" s="4" t="e">
        <v>#N/A</v>
      </c>
      <c r="BV383" s="4">
        <v>0</v>
      </c>
      <c r="BW383" s="4">
        <v>0</v>
      </c>
      <c r="BX383" s="4">
        <v>4.405652535328346</v>
      </c>
      <c r="BY383" s="4">
        <v>-13.762832626599426</v>
      </c>
      <c r="BZ383" s="4" t="e">
        <v>#N/A</v>
      </c>
      <c r="CA383" s="4">
        <v>3.1708182756396996</v>
      </c>
      <c r="CB383" s="4" t="e">
        <v>#N/A</v>
      </c>
      <c r="CC383" s="4" t="e">
        <v>#DIV/0!</v>
      </c>
      <c r="CD383" s="4" t="s">
        <v>127</v>
      </c>
      <c r="CE383" s="4">
        <v>0</v>
      </c>
      <c r="CF383" s="4">
        <v>12.581511442131365</v>
      </c>
      <c r="CG383" s="4">
        <v>2.7091451433399971</v>
      </c>
      <c r="CH383" s="4">
        <v>3.8007598084678115E-2</v>
      </c>
      <c r="CI383" s="4">
        <v>8.7291754078357223E-2</v>
      </c>
      <c r="CJ383" s="4">
        <v>121.42137602984981</v>
      </c>
      <c r="CK383" s="4">
        <v>-72.753536984322551</v>
      </c>
      <c r="CL383" s="4" t="e">
        <v>#DIV/0!</v>
      </c>
      <c r="CM383" s="4" t="e">
        <v>#DIV/0!</v>
      </c>
      <c r="CN383" s="4" t="e">
        <v>#DIV/0!</v>
      </c>
      <c r="CO383" s="4">
        <v>411.61830235843928</v>
      </c>
      <c r="CP383" s="4">
        <v>35.348631950573697</v>
      </c>
      <c r="CQ383" s="4">
        <v>0</v>
      </c>
      <c r="CR383" s="4">
        <v>7.9003592946009629E-2</v>
      </c>
      <c r="CS383" s="4">
        <v>0.25503390284619032</v>
      </c>
      <c r="CT383" s="4">
        <v>0.33093043612584316</v>
      </c>
      <c r="CU383" s="4">
        <v>0.91609435652433557</v>
      </c>
      <c r="CV383" s="4">
        <v>1.5953373442200258</v>
      </c>
      <c r="CW383" s="4">
        <v>0.41282812253113771</v>
      </c>
      <c r="CX383" s="4">
        <v>0.62683144545678404</v>
      </c>
      <c r="CY383" s="4">
        <v>-3.7684673508514717</v>
      </c>
      <c r="CZ383" s="4">
        <v>6.5798653861938767</v>
      </c>
      <c r="DA383" s="4">
        <v>0</v>
      </c>
      <c r="DB383" s="4">
        <v>4.7191000307986579</v>
      </c>
      <c r="DC383" s="4">
        <v>-0.72753536984322553</v>
      </c>
    </row>
    <row r="384" spans="1:107" s="4" customFormat="1">
      <c r="A384" s="4">
        <v>383</v>
      </c>
      <c r="B384" s="4" t="s">
        <v>119</v>
      </c>
      <c r="C384" s="6">
        <v>43465</v>
      </c>
      <c r="D384" s="7">
        <v>2018</v>
      </c>
      <c r="E384" s="4">
        <v>1.1424000000000001</v>
      </c>
      <c r="F384" s="4">
        <v>14570</v>
      </c>
      <c r="G384" s="4" t="e">
        <v>#N/A</v>
      </c>
      <c r="H384" s="4">
        <v>68798</v>
      </c>
      <c r="I384" s="4">
        <v>29755</v>
      </c>
      <c r="J384" s="4">
        <v>64207</v>
      </c>
      <c r="K384" s="4">
        <v>99102</v>
      </c>
      <c r="L384" s="4">
        <v>12636</v>
      </c>
      <c r="M384" s="4">
        <v>0</v>
      </c>
      <c r="N384" s="4">
        <v>0</v>
      </c>
      <c r="O384" s="4">
        <v>111465</v>
      </c>
      <c r="P384" s="4">
        <v>108878</v>
      </c>
      <c r="Q384" s="4">
        <v>6552</v>
      </c>
      <c r="R384" s="4">
        <v>259097</v>
      </c>
      <c r="S384" s="4">
        <v>44456</v>
      </c>
      <c r="T384" s="4">
        <v>0</v>
      </c>
      <c r="U384" s="4">
        <v>13857</v>
      </c>
      <c r="V384" s="4">
        <v>229342</v>
      </c>
      <c r="W384" s="4">
        <v>-13857</v>
      </c>
      <c r="X384" s="4">
        <v>8607</v>
      </c>
      <c r="Y384" s="4">
        <v>3203</v>
      </c>
      <c r="Z384" s="4">
        <v>11</v>
      </c>
      <c r="AA384" s="4">
        <v>-5250</v>
      </c>
      <c r="AB384" s="4">
        <v>0</v>
      </c>
      <c r="AC384" s="4">
        <v>8</v>
      </c>
      <c r="AD384" s="4">
        <v>7462</v>
      </c>
      <c r="AE384" s="4">
        <v>30.883500000000002</v>
      </c>
      <c r="AF384" s="4" t="e">
        <v>#N/A</v>
      </c>
      <c r="AG384" s="4">
        <v>5546</v>
      </c>
      <c r="AH384" s="4">
        <v>2412</v>
      </c>
      <c r="AI384" s="4">
        <v>221</v>
      </c>
      <c r="AJ384" s="4">
        <v>7462</v>
      </c>
      <c r="AK384" s="4">
        <v>0</v>
      </c>
      <c r="AL384" s="4">
        <v>35771</v>
      </c>
      <c r="AM384" s="4">
        <v>-21281</v>
      </c>
      <c r="AN384" s="4">
        <v>0</v>
      </c>
      <c r="AO384" s="4">
        <v>7810</v>
      </c>
      <c r="AP384" s="4">
        <v>38842</v>
      </c>
      <c r="AQ384" s="4" t="e">
        <v>#N/A</v>
      </c>
      <c r="AR384" s="4">
        <v>47074</v>
      </c>
      <c r="AS384" s="4">
        <v>194890</v>
      </c>
      <c r="AT384" s="4">
        <v>178870</v>
      </c>
      <c r="AU384" s="4">
        <v>15.7476</v>
      </c>
      <c r="AV384" s="4">
        <v>8476</v>
      </c>
      <c r="AW384" s="4">
        <v>945</v>
      </c>
      <c r="AX384" s="4">
        <v>-1726</v>
      </c>
      <c r="AY384" s="4">
        <v>47074</v>
      </c>
      <c r="AZ384" s="4">
        <v>47074</v>
      </c>
      <c r="BA384" s="4">
        <v>127657</v>
      </c>
      <c r="BB384" s="4">
        <v>20852</v>
      </c>
      <c r="BC384" s="4">
        <v>53824</v>
      </c>
      <c r="BD384" s="4">
        <v>62126</v>
      </c>
      <c r="BE384" s="4">
        <v>10665</v>
      </c>
      <c r="BF384" s="8">
        <v>2.801814821038481</v>
      </c>
      <c r="BG384" s="8">
        <v>2.3121492186187194</v>
      </c>
      <c r="BH384" s="5">
        <v>5546</v>
      </c>
      <c r="BI384" s="4">
        <v>0</v>
      </c>
      <c r="BJ384" s="5">
        <v>0</v>
      </c>
      <c r="BK384" s="5">
        <v>0</v>
      </c>
      <c r="BL384" s="4">
        <v>292.43700000000001</v>
      </c>
      <c r="BM384" s="5">
        <v>560309.29200000002</v>
      </c>
      <c r="BN384" s="5">
        <v>0</v>
      </c>
      <c r="BO384" s="4">
        <v>1916</v>
      </c>
      <c r="BP384" s="5">
        <v>0</v>
      </c>
      <c r="BQ384" s="4" t="s">
        <v>73</v>
      </c>
      <c r="BR384" s="4">
        <v>0</v>
      </c>
      <c r="BS384" s="4">
        <v>178870</v>
      </c>
      <c r="BT384" s="4" t="e">
        <v>#N/A</v>
      </c>
      <c r="BU384" s="4" t="e">
        <v>#N/A</v>
      </c>
      <c r="BV384" s="4">
        <v>0</v>
      </c>
      <c r="BW384" s="4">
        <v>0</v>
      </c>
      <c r="BX384" s="4">
        <v>18.168485161927773</v>
      </c>
      <c r="BY384" s="4">
        <v>11.120286853311521</v>
      </c>
      <c r="BZ384" s="4">
        <v>-7.0046980170768336</v>
      </c>
      <c r="CA384" s="4">
        <v>-3.648162072276445</v>
      </c>
      <c r="CB384" s="4">
        <v>-3.3565359448003886</v>
      </c>
      <c r="CC384" s="4" t="e">
        <v>#DIV/0!</v>
      </c>
      <c r="CD384" s="4" t="s">
        <v>127</v>
      </c>
      <c r="CE384" s="4">
        <v>0</v>
      </c>
      <c r="CF384" s="4">
        <v>12.464957787942065</v>
      </c>
      <c r="CG384" s="4">
        <v>2.1625464285576443</v>
      </c>
      <c r="CH384" s="4">
        <v>2.5287826566884216E-2</v>
      </c>
      <c r="CI384" s="4">
        <v>7.1891586912091757E-2</v>
      </c>
      <c r="CJ384" s="4">
        <v>91.320917881804974</v>
      </c>
      <c r="CK384" s="4">
        <v>411.61830235843928</v>
      </c>
      <c r="CL384" s="4" t="e">
        <v>#DIV/0!</v>
      </c>
      <c r="CM384" s="4" t="e">
        <v>#DIV/0!</v>
      </c>
      <c r="CN384" s="4" t="e">
        <v>#DIV/0!</v>
      </c>
      <c r="CO384" s="4">
        <v>35.348631950573697</v>
      </c>
      <c r="CP384" s="4">
        <v>-29.765471639632189</v>
      </c>
      <c r="CQ384" s="4">
        <v>0</v>
      </c>
      <c r="CR384" s="4">
        <v>7.4057206374446641E-2</v>
      </c>
      <c r="CS384" s="4">
        <v>0.32176366380158783</v>
      </c>
      <c r="CT384" s="4">
        <v>0.39418521177315147</v>
      </c>
      <c r="CU384" s="4">
        <v>0.3088348271446863</v>
      </c>
      <c r="CV384" s="4">
        <v>2.801814821038481</v>
      </c>
      <c r="CW384" s="4">
        <v>0.38248995549929177</v>
      </c>
      <c r="CX384" s="4">
        <v>0.62316207301392068</v>
      </c>
      <c r="CY384" s="4">
        <v>-4.6516643225503982</v>
      </c>
      <c r="CZ384" s="4">
        <v>26.317437244926484</v>
      </c>
      <c r="DA384" s="4">
        <v>1</v>
      </c>
      <c r="DB384" s="4">
        <v>5.8281671765341008</v>
      </c>
      <c r="DC384" s="4">
        <v>4.1161830235843926</v>
      </c>
    </row>
    <row r="385" spans="1:107" s="4" customFormat="1">
      <c r="A385" s="4">
        <v>384</v>
      </c>
      <c r="B385" s="4" t="s">
        <v>119</v>
      </c>
      <c r="C385" s="6">
        <v>43100</v>
      </c>
      <c r="D385" s="7">
        <v>2017</v>
      </c>
      <c r="E385" s="4">
        <v>0.94630000000000003</v>
      </c>
      <c r="F385" s="4">
        <v>9746</v>
      </c>
      <c r="G385" s="4">
        <v>11111</v>
      </c>
      <c r="H385" s="4">
        <v>42662</v>
      </c>
      <c r="I385" s="4">
        <v>35622</v>
      </c>
      <c r="J385" s="4">
        <v>14351</v>
      </c>
      <c r="K385" s="4">
        <v>51463</v>
      </c>
      <c r="L385" s="4">
        <v>0</v>
      </c>
      <c r="M385" s="4">
        <v>0</v>
      </c>
      <c r="N385" s="4">
        <v>0</v>
      </c>
      <c r="O385" s="4">
        <v>68036</v>
      </c>
      <c r="P385" s="4">
        <v>66086</v>
      </c>
      <c r="Q385" s="4">
        <v>17834</v>
      </c>
      <c r="R385" s="4">
        <v>130544</v>
      </c>
      <c r="S385" s="4">
        <v>37897</v>
      </c>
      <c r="T385" s="4">
        <v>0</v>
      </c>
      <c r="U385" s="4">
        <v>2563</v>
      </c>
      <c r="V385" s="4">
        <v>94922</v>
      </c>
      <c r="W385" s="4">
        <v>-2563</v>
      </c>
      <c r="X385" s="4">
        <v>7591</v>
      </c>
      <c r="Y385" s="4">
        <v>7154</v>
      </c>
      <c r="Z385" s="4">
        <v>43</v>
      </c>
      <c r="AA385" s="4">
        <v>5028</v>
      </c>
      <c r="AB385" s="4">
        <v>0</v>
      </c>
      <c r="AC385" s="4">
        <v>18</v>
      </c>
      <c r="AD385" s="4">
        <v>4623</v>
      </c>
      <c r="AE385" s="4">
        <v>33.6096</v>
      </c>
      <c r="AF385" s="4" t="e">
        <v>#N/A</v>
      </c>
      <c r="AG385" s="4">
        <v>3952</v>
      </c>
      <c r="AH385" s="4">
        <v>1987</v>
      </c>
      <c r="AI385" s="4">
        <v>454</v>
      </c>
      <c r="AJ385" s="4">
        <v>4623</v>
      </c>
      <c r="AK385" s="4">
        <v>0</v>
      </c>
      <c r="AL385" s="4">
        <v>9821</v>
      </c>
      <c r="AM385" s="4">
        <v>0</v>
      </c>
      <c r="AN385" s="4">
        <v>0</v>
      </c>
      <c r="AO385" s="4">
        <v>5912</v>
      </c>
      <c r="AP385" s="4">
        <v>27860</v>
      </c>
      <c r="AQ385" s="4" t="e">
        <v>#N/A</v>
      </c>
      <c r="AR385" s="4">
        <v>9201</v>
      </c>
      <c r="AS385" s="4">
        <v>116193</v>
      </c>
      <c r="AT385" s="4">
        <v>82826</v>
      </c>
      <c r="AU385" s="4">
        <v>35.582000000000001</v>
      </c>
      <c r="AV385" s="4">
        <v>5016</v>
      </c>
      <c r="AW385" s="4" t="e">
        <v>#N/A</v>
      </c>
      <c r="AX385" s="4">
        <v>-120</v>
      </c>
      <c r="AY385" s="4">
        <v>9201</v>
      </c>
      <c r="AZ385" s="4">
        <v>9201</v>
      </c>
      <c r="BA385" s="4">
        <v>94054</v>
      </c>
      <c r="BB385" s="4">
        <v>12842</v>
      </c>
      <c r="BC385" s="4">
        <v>14097</v>
      </c>
      <c r="BD385" s="4">
        <v>45134</v>
      </c>
      <c r="BE385" s="4">
        <v>11777</v>
      </c>
      <c r="BF385" s="8">
        <v>1.4712256470720342</v>
      </c>
      <c r="BG385" s="8">
        <v>1.1976306776711021</v>
      </c>
      <c r="BH385" s="5">
        <v>3952</v>
      </c>
      <c r="BI385" s="4">
        <v>0</v>
      </c>
      <c r="BJ385" s="5">
        <v>0</v>
      </c>
      <c r="BK385" s="5">
        <v>0</v>
      </c>
      <c r="BL385" s="4">
        <v>289.36399999999998</v>
      </c>
      <c r="BM385" s="5">
        <v>548055.41599999997</v>
      </c>
      <c r="BN385" s="5">
        <v>0</v>
      </c>
      <c r="BO385" s="4">
        <v>1894</v>
      </c>
      <c r="BP385" s="5">
        <v>0</v>
      </c>
      <c r="BQ385" s="4" t="s">
        <v>73</v>
      </c>
      <c r="BR385" s="4">
        <v>0</v>
      </c>
      <c r="BS385" s="4">
        <v>82826</v>
      </c>
      <c r="BT385" s="4" t="e">
        <v>#N/A</v>
      </c>
      <c r="BU385" s="4" t="e">
        <v>#N/A</v>
      </c>
      <c r="BV385" s="4">
        <v>0</v>
      </c>
      <c r="BW385" s="4">
        <v>0</v>
      </c>
      <c r="BX385" s="4">
        <v>7.0481983086162519</v>
      </c>
      <c r="BY385" s="4">
        <v>1.090684374448621</v>
      </c>
      <c r="BZ385" s="4">
        <v>-0.70009724773811988</v>
      </c>
      <c r="CA385" s="4">
        <v>-4.3123955810490759</v>
      </c>
      <c r="CB385" s="4">
        <v>3.6122983333109562</v>
      </c>
      <c r="CC385" s="4" t="e">
        <v>#DIV/0!</v>
      </c>
      <c r="CD385" s="4" t="s">
        <v>127</v>
      </c>
      <c r="CE385" s="4">
        <v>0</v>
      </c>
      <c r="CF385" s="4">
        <v>11.779465613668581</v>
      </c>
      <c r="CG385" s="4">
        <v>4.1982428606446867</v>
      </c>
      <c r="CH385" s="4">
        <v>0.13661294276259345</v>
      </c>
      <c r="CI385" s="4">
        <v>7.8724117737340032E-2</v>
      </c>
      <c r="CJ385" s="4">
        <v>85.735638506543722</v>
      </c>
      <c r="CK385" s="4">
        <v>35.348631950573697</v>
      </c>
      <c r="CL385" s="4" t="e">
        <v>#DIV/0!</v>
      </c>
      <c r="CM385" s="4" t="e">
        <v>#DIV/0!</v>
      </c>
      <c r="CN385" s="4" t="e">
        <v>#DIV/0!</v>
      </c>
      <c r="CO385" s="4">
        <v>-29.765471639632189</v>
      </c>
      <c r="CP385" s="4">
        <v>-43.131609870740306</v>
      </c>
      <c r="CQ385" s="4">
        <v>0</v>
      </c>
      <c r="CR385" s="4">
        <v>0.13661294276259345</v>
      </c>
      <c r="CS385" s="4">
        <v>0.40145851207255789</v>
      </c>
      <c r="CT385" s="4">
        <v>0.25955061259550605</v>
      </c>
      <c r="CU385" s="4">
        <v>0.33609607577807848</v>
      </c>
      <c r="CV385" s="4">
        <v>1.4712256470720342</v>
      </c>
      <c r="CW385" s="4">
        <v>0.39421957347714182</v>
      </c>
      <c r="CX385" s="4">
        <v>0.82143288339410325</v>
      </c>
      <c r="CY385" s="4">
        <v>-2.1081769550819396</v>
      </c>
      <c r="CZ385" s="4">
        <v>11.108830560452033</v>
      </c>
      <c r="DA385" s="4">
        <v>0</v>
      </c>
      <c r="DB385" s="4">
        <v>3.4447053856505794</v>
      </c>
      <c r="DC385" s="4">
        <v>0.353486319505737</v>
      </c>
    </row>
    <row r="386" spans="1:107" s="4" customFormat="1">
      <c r="A386" s="4">
        <v>385</v>
      </c>
      <c r="B386" s="4" t="s">
        <v>119</v>
      </c>
      <c r="C386" s="6">
        <v>42735</v>
      </c>
      <c r="D386" s="7">
        <v>2016</v>
      </c>
      <c r="E386" s="4">
        <v>0.91290000000000004</v>
      </c>
      <c r="F386" s="4">
        <v>7741</v>
      </c>
      <c r="G386" s="4">
        <v>9532</v>
      </c>
      <c r="H386" s="4">
        <v>28232</v>
      </c>
      <c r="I386" s="4">
        <v>14622</v>
      </c>
      <c r="J386" s="4">
        <v>13950</v>
      </c>
      <c r="K386" s="4">
        <v>41551</v>
      </c>
      <c r="L386" s="4">
        <v>18750</v>
      </c>
      <c r="M386" s="4">
        <v>3033</v>
      </c>
      <c r="N386" s="4">
        <v>0</v>
      </c>
      <c r="O386" s="4">
        <v>67695</v>
      </c>
      <c r="P386" s="4">
        <v>60223</v>
      </c>
      <c r="Q386" s="4">
        <v>0</v>
      </c>
      <c r="R386" s="4">
        <v>114108</v>
      </c>
      <c r="S386" s="4">
        <v>35516</v>
      </c>
      <c r="T386" s="4">
        <v>0</v>
      </c>
      <c r="U386" s="4">
        <v>2923</v>
      </c>
      <c r="V386" s="4">
        <v>99486</v>
      </c>
      <c r="W386" s="4">
        <v>-2923</v>
      </c>
      <c r="X386" s="4">
        <v>5329</v>
      </c>
      <c r="Y386" s="4">
        <v>2408</v>
      </c>
      <c r="Z386" s="4">
        <v>19</v>
      </c>
      <c r="AA386" s="4">
        <v>2406</v>
      </c>
      <c r="AB386" s="4">
        <v>0</v>
      </c>
      <c r="AC386" s="4">
        <v>100</v>
      </c>
      <c r="AD386" s="4">
        <v>3337</v>
      </c>
      <c r="AE386" s="4">
        <v>51.998399999999997</v>
      </c>
      <c r="AF386" s="4" t="e">
        <v>#N/A</v>
      </c>
      <c r="AG386" s="4">
        <v>1228</v>
      </c>
      <c r="AH386" s="4">
        <v>1314</v>
      </c>
      <c r="AI386" s="4" t="e">
        <v>#N/A</v>
      </c>
      <c r="AJ386" s="4">
        <v>3337</v>
      </c>
      <c r="AK386" s="4">
        <v>0</v>
      </c>
      <c r="AL386" s="4">
        <v>1506</v>
      </c>
      <c r="AM386" s="4">
        <v>-3318</v>
      </c>
      <c r="AN386" s="4">
        <v>0</v>
      </c>
      <c r="AO386" s="4">
        <v>2527</v>
      </c>
      <c r="AP386" s="4">
        <v>22119</v>
      </c>
      <c r="AQ386" s="4" t="e">
        <v>#N/A</v>
      </c>
      <c r="AR386" s="4">
        <v>6798</v>
      </c>
      <c r="AS386" s="4">
        <v>100158</v>
      </c>
      <c r="AT386" s="4">
        <v>77086</v>
      </c>
      <c r="AU386" s="4">
        <v>38.930399999999999</v>
      </c>
      <c r="AV386" s="4">
        <v>4324</v>
      </c>
      <c r="AW386" s="4" t="e">
        <v>#N/A</v>
      </c>
      <c r="AX386" s="4" t="e">
        <v>#N/A</v>
      </c>
      <c r="AY386" s="4">
        <v>6798</v>
      </c>
      <c r="AZ386" s="4">
        <v>6798</v>
      </c>
      <c r="BA386" s="4">
        <v>75925</v>
      </c>
      <c r="BB386" s="4">
        <v>12847</v>
      </c>
      <c r="BC386" s="4">
        <v>11107</v>
      </c>
      <c r="BD386" s="4">
        <v>60348</v>
      </c>
      <c r="BE386" s="4">
        <v>5745</v>
      </c>
      <c r="BF386" s="8">
        <v>2.6676241280262616</v>
      </c>
      <c r="BG386" s="8">
        <v>2.1382163862672683</v>
      </c>
      <c r="BH386" s="5">
        <v>1228</v>
      </c>
      <c r="BI386" s="4">
        <v>0</v>
      </c>
      <c r="BJ386" s="5">
        <v>0</v>
      </c>
      <c r="BK386" s="5">
        <v>0</v>
      </c>
      <c r="BL386" s="4">
        <v>278.33600000000001</v>
      </c>
      <c r="BM386" s="5">
        <v>347224.16000000003</v>
      </c>
      <c r="BN386" s="5">
        <v>0</v>
      </c>
      <c r="BO386" s="4">
        <v>1247.5</v>
      </c>
      <c r="BP386" s="5">
        <v>0</v>
      </c>
      <c r="BQ386" s="4" t="s">
        <v>73</v>
      </c>
      <c r="BR386" s="4">
        <v>0</v>
      </c>
      <c r="BS386" s="4">
        <v>77086</v>
      </c>
      <c r="BT386" s="4" t="e">
        <v>#N/A</v>
      </c>
      <c r="BU386" s="4" t="e">
        <v>#N/A</v>
      </c>
      <c r="BV386" s="4">
        <v>0</v>
      </c>
      <c r="BW386" s="4">
        <v>0</v>
      </c>
      <c r="BX386" s="4">
        <v>5.9575139341676309</v>
      </c>
      <c r="BY386" s="4">
        <v>-2.6985164008410436</v>
      </c>
      <c r="BZ386" s="4">
        <v>-0.51728713294642803</v>
      </c>
      <c r="CA386" s="4">
        <v>-3.3041112236207968</v>
      </c>
      <c r="CB386" s="4">
        <v>2.7868240906743686</v>
      </c>
      <c r="CC386" s="4" t="e">
        <v>#DIV/0!</v>
      </c>
      <c r="CD386" s="4" t="s">
        <v>127</v>
      </c>
      <c r="CE386" s="4">
        <v>0</v>
      </c>
      <c r="CF386" s="4">
        <v>11.644900647327445</v>
      </c>
      <c r="CG386" s="4">
        <v>3.0429431766396751</v>
      </c>
      <c r="CH386" s="4">
        <v>0</v>
      </c>
      <c r="CI386" s="4">
        <v>9.1821929723345394E-2</v>
      </c>
      <c r="CJ386" s="4">
        <v>66.961811887526608</v>
      </c>
      <c r="CK386" s="4">
        <v>-29.765471639632189</v>
      </c>
      <c r="CL386" s="4" t="e">
        <v>#DIV/0!</v>
      </c>
      <c r="CM386" s="4" t="e">
        <v>#DIV/0!</v>
      </c>
      <c r="CN386" s="4" t="e">
        <v>#N/A</v>
      </c>
      <c r="CO386" s="4">
        <v>-43.131609870740306</v>
      </c>
      <c r="CP386" s="4">
        <v>26.317351937063972</v>
      </c>
      <c r="CQ386" s="4">
        <v>0</v>
      </c>
      <c r="CR386" s="4">
        <v>0.16431801451256703</v>
      </c>
      <c r="CS386" s="4">
        <v>0.31525396992323063</v>
      </c>
      <c r="CT386" s="4">
        <v>0.22244943075052515</v>
      </c>
      <c r="CU386" s="4">
        <v>0.51998417095370009</v>
      </c>
      <c r="CV386" s="4">
        <v>2.6676241280262616</v>
      </c>
      <c r="CW386" s="4">
        <v>0.36413748378728922</v>
      </c>
      <c r="CX386" s="4">
        <v>0.87817502529642222</v>
      </c>
      <c r="CY386" s="4">
        <v>-1.6504786771105309</v>
      </c>
      <c r="CZ386" s="4">
        <v>8.8187219469164315</v>
      </c>
      <c r="DA386" s="4">
        <v>1</v>
      </c>
      <c r="DB386" s="4">
        <v>3.212861808762248</v>
      </c>
      <c r="DC386" s="4">
        <v>-0.29765471639632196</v>
      </c>
    </row>
    <row r="387" spans="1:107" s="4" customFormat="1">
      <c r="A387" s="4">
        <v>386</v>
      </c>
      <c r="B387" s="4" t="s">
        <v>119</v>
      </c>
      <c r="C387" s="6">
        <v>42369</v>
      </c>
      <c r="D387" s="7">
        <v>2015</v>
      </c>
      <c r="E387" s="4">
        <v>1.0176000000000001</v>
      </c>
      <c r="F387" s="4">
        <v>5586</v>
      </c>
      <c r="G387" s="4">
        <v>6994</v>
      </c>
      <c r="H387" s="4">
        <v>24238</v>
      </c>
      <c r="I387" s="4">
        <v>11669</v>
      </c>
      <c r="J387" s="4">
        <v>14569</v>
      </c>
      <c r="K387" s="4">
        <v>38969</v>
      </c>
      <c r="L387" s="4">
        <v>27374</v>
      </c>
      <c r="M387" s="4">
        <v>2915</v>
      </c>
      <c r="N387" s="4">
        <v>0</v>
      </c>
      <c r="O387" s="4">
        <v>62197</v>
      </c>
      <c r="P387" s="4">
        <v>52765</v>
      </c>
      <c r="Q387" s="4">
        <v>0</v>
      </c>
      <c r="R387" s="4">
        <v>111818</v>
      </c>
      <c r="S387" s="4">
        <v>41721</v>
      </c>
      <c r="T387" s="4">
        <v>0</v>
      </c>
      <c r="U387" s="4">
        <v>1659</v>
      </c>
      <c r="V387" s="4">
        <v>100149</v>
      </c>
      <c r="W387" s="4">
        <v>-1659</v>
      </c>
      <c r="X387" s="4">
        <v>5500</v>
      </c>
      <c r="Y387" s="4">
        <v>2275</v>
      </c>
      <c r="Z387" s="4">
        <v>60</v>
      </c>
      <c r="AA387" s="4">
        <v>3841</v>
      </c>
      <c r="AB387" s="4">
        <v>0</v>
      </c>
      <c r="AC387" s="4">
        <v>29</v>
      </c>
      <c r="AD387" s="4">
        <v>2728</v>
      </c>
      <c r="AE387" s="4">
        <v>34.520000000000003</v>
      </c>
      <c r="AF387" s="4" t="e">
        <v>#N/A</v>
      </c>
      <c r="AG387" s="4">
        <v>2851</v>
      </c>
      <c r="AH387" s="4">
        <v>1503</v>
      </c>
      <c r="AI387" s="4" t="e">
        <v>#N/A</v>
      </c>
      <c r="AJ387" s="4">
        <v>2728</v>
      </c>
      <c r="AK387" s="4">
        <v>0</v>
      </c>
      <c r="AL387" s="4">
        <v>0</v>
      </c>
      <c r="AM387" s="4">
        <v>-1187</v>
      </c>
      <c r="AN387" s="4">
        <v>0</v>
      </c>
      <c r="AO387" s="4">
        <v>4354</v>
      </c>
      <c r="AP387" s="4">
        <v>18094</v>
      </c>
      <c r="AQ387" s="4" t="e">
        <v>#N/A</v>
      </c>
      <c r="AR387" s="4">
        <v>9679</v>
      </c>
      <c r="AS387" s="4">
        <v>97249</v>
      </c>
      <c r="AT387" s="4">
        <v>70097</v>
      </c>
      <c r="AU387" s="4">
        <v>28.809899999999999</v>
      </c>
      <c r="AV387" s="4">
        <v>3917</v>
      </c>
      <c r="AW387" s="4" t="e">
        <v>#N/A</v>
      </c>
      <c r="AX387" s="4">
        <v>0</v>
      </c>
      <c r="AY387" s="4">
        <v>9679</v>
      </c>
      <c r="AZ387" s="4">
        <v>9679</v>
      </c>
      <c r="BA387" s="4">
        <v>59792</v>
      </c>
      <c r="BB387" s="4">
        <v>9593</v>
      </c>
      <c r="BC387" s="4">
        <v>13596</v>
      </c>
      <c r="BD387" s="4">
        <v>41560</v>
      </c>
      <c r="BE387" s="4">
        <v>5003</v>
      </c>
      <c r="BF387" s="8">
        <v>2.805638872225555</v>
      </c>
      <c r="BG387" s="8">
        <v>2.3269346130773845</v>
      </c>
      <c r="BH387" s="5">
        <v>2851</v>
      </c>
      <c r="BI387" s="4">
        <v>0</v>
      </c>
      <c r="BJ387" s="5">
        <v>0</v>
      </c>
      <c r="BK387" s="5">
        <v>0</v>
      </c>
      <c r="BL387" s="4">
        <v>263.33699999999999</v>
      </c>
      <c r="BM387" s="5">
        <v>302047.53899999999</v>
      </c>
      <c r="BN387" s="5">
        <v>0</v>
      </c>
      <c r="BO387" s="4">
        <v>1147</v>
      </c>
      <c r="BP387" s="5">
        <v>0</v>
      </c>
      <c r="BQ387" s="4" t="s">
        <v>73</v>
      </c>
      <c r="BR387" s="4">
        <v>0</v>
      </c>
      <c r="BS387" s="4">
        <v>70097</v>
      </c>
      <c r="BT387" s="4" t="e">
        <v>#N/A</v>
      </c>
      <c r="BU387" s="4" t="e">
        <v>#N/A</v>
      </c>
      <c r="BV387" s="4">
        <v>0</v>
      </c>
      <c r="BW387" s="4">
        <v>0</v>
      </c>
      <c r="BX387" s="4">
        <v>8.6560303350086745</v>
      </c>
      <c r="BY387" s="4">
        <v>-9.3366541904369118</v>
      </c>
      <c r="BZ387" s="4">
        <v>3.1708182756396996</v>
      </c>
      <c r="CA387" s="4">
        <v>0.35038069696251384</v>
      </c>
      <c r="CB387" s="4">
        <v>2.8204375786771858</v>
      </c>
      <c r="CC387" s="4" t="e">
        <v>#DIV/0!</v>
      </c>
      <c r="CD387" s="4" t="s">
        <v>127</v>
      </c>
      <c r="CE387" s="4">
        <v>0</v>
      </c>
      <c r="CF387" s="4">
        <v>11.624627828532647</v>
      </c>
      <c r="CG387" s="4">
        <v>2.7012425459228386</v>
      </c>
      <c r="CH387" s="4">
        <v>0</v>
      </c>
      <c r="CI387" s="4">
        <v>0.13712581415445488</v>
      </c>
      <c r="CJ387" s="4">
        <v>130.23367451957981</v>
      </c>
      <c r="CK387" s="4">
        <v>-43.131609870740306</v>
      </c>
      <c r="CL387" s="4" t="e">
        <v>#DIV/0!</v>
      </c>
      <c r="CM387" s="4" t="e">
        <v>#N/A</v>
      </c>
      <c r="CN387" s="4" t="e">
        <v>#N/A</v>
      </c>
      <c r="CO387" s="4">
        <v>26.317351937063972</v>
      </c>
      <c r="CP387" s="4">
        <v>63.857472941748753</v>
      </c>
      <c r="CQ387" s="4">
        <v>0</v>
      </c>
      <c r="CR387" s="4">
        <v>0.24480852814394821</v>
      </c>
      <c r="CS387" s="4">
        <v>0.26671913287663884</v>
      </c>
      <c r="CT387" s="4">
        <v>0.23365378059589559</v>
      </c>
      <c r="CU387" s="4">
        <v>0.34519981626090951</v>
      </c>
      <c r="CV387" s="4">
        <v>2.805638872225555</v>
      </c>
      <c r="CW387" s="4">
        <v>0.34850381870539626</v>
      </c>
      <c r="CX387" s="4">
        <v>0.8872990284890937</v>
      </c>
      <c r="CY387" s="4">
        <v>0.62682390565660606</v>
      </c>
      <c r="CZ387" s="4">
        <v>13.808008901950156</v>
      </c>
      <c r="DA387" s="4">
        <v>1</v>
      </c>
      <c r="DB387" s="4">
        <v>2.680137101220009</v>
      </c>
      <c r="DC387" s="4">
        <v>-0.43131609870740306</v>
      </c>
    </row>
    <row r="388" spans="1:107" s="4" customFormat="1">
      <c r="A388" s="4">
        <v>387</v>
      </c>
      <c r="B388" s="4" t="s">
        <v>119</v>
      </c>
      <c r="C388" s="6">
        <v>42004</v>
      </c>
      <c r="D388" s="7">
        <v>2014</v>
      </c>
      <c r="E388" s="4">
        <v>1.2293000000000001</v>
      </c>
      <c r="F388" s="4">
        <v>3703</v>
      </c>
      <c r="G388" s="4">
        <v>5053</v>
      </c>
      <c r="H388" s="4">
        <v>17645</v>
      </c>
      <c r="I388" s="4">
        <v>9791</v>
      </c>
      <c r="J388" s="4">
        <v>14257</v>
      </c>
      <c r="K388" s="4">
        <v>26269</v>
      </c>
      <c r="L388" s="4">
        <v>26123</v>
      </c>
      <c r="M388" s="4">
        <v>3124</v>
      </c>
      <c r="N388" s="4">
        <v>0</v>
      </c>
      <c r="O388" s="4">
        <v>52518</v>
      </c>
      <c r="P388" s="4">
        <v>39362</v>
      </c>
      <c r="Q388" s="4">
        <v>0</v>
      </c>
      <c r="R388" s="4">
        <v>94594</v>
      </c>
      <c r="S388" s="4">
        <v>38858</v>
      </c>
      <c r="T388" s="4">
        <v>24.9848</v>
      </c>
      <c r="U388" s="4">
        <v>2998</v>
      </c>
      <c r="V388" s="4">
        <v>84803</v>
      </c>
      <c r="W388" s="4">
        <v>-2998</v>
      </c>
      <c r="X388" s="4">
        <v>3725</v>
      </c>
      <c r="Y388" s="4">
        <v>1206</v>
      </c>
      <c r="Z388" s="4">
        <v>96</v>
      </c>
      <c r="AA388" s="4">
        <v>727</v>
      </c>
      <c r="AB388" s="4">
        <v>0</v>
      </c>
      <c r="AC388" s="4">
        <v>68</v>
      </c>
      <c r="AD388" s="4">
        <v>4478</v>
      </c>
      <c r="AE388" s="4">
        <v>23.592300000000002</v>
      </c>
      <c r="AF388" s="4" t="e">
        <v>#N/A</v>
      </c>
      <c r="AG388" s="4">
        <v>7572</v>
      </c>
      <c r="AH388" s="4">
        <v>2338</v>
      </c>
      <c r="AI388" s="4" t="e">
        <v>#N/A</v>
      </c>
      <c r="AJ388" s="4">
        <v>4478</v>
      </c>
      <c r="AK388" s="4">
        <v>0</v>
      </c>
      <c r="AL388" s="4">
        <v>0</v>
      </c>
      <c r="AM388" s="4">
        <v>-4675</v>
      </c>
      <c r="AN388" s="4">
        <v>0</v>
      </c>
      <c r="AO388" s="4">
        <v>9910</v>
      </c>
      <c r="AP388" s="4">
        <v>14667</v>
      </c>
      <c r="AQ388" s="4" t="e">
        <v>#N/A</v>
      </c>
      <c r="AR388" s="4">
        <v>17020</v>
      </c>
      <c r="AS388" s="4">
        <v>80337</v>
      </c>
      <c r="AT388" s="4">
        <v>55736</v>
      </c>
      <c r="AU388" s="4">
        <v>24.2714</v>
      </c>
      <c r="AV388" s="4">
        <v>5455</v>
      </c>
      <c r="AW388" s="4" t="e">
        <v>#N/A</v>
      </c>
      <c r="AX388" s="4">
        <v>0</v>
      </c>
      <c r="AY388" s="4">
        <v>17020</v>
      </c>
      <c r="AZ388" s="4">
        <v>17020</v>
      </c>
      <c r="BA388" s="4">
        <v>50767</v>
      </c>
      <c r="BB388" s="4">
        <v>15323</v>
      </c>
      <c r="BC388" s="4">
        <v>22475</v>
      </c>
      <c r="BD388" s="4">
        <v>25788</v>
      </c>
      <c r="BE388" s="4">
        <v>5684</v>
      </c>
      <c r="BF388" s="8">
        <v>2.4994382596261873</v>
      </c>
      <c r="BG388" s="8">
        <v>2.1212337861301194</v>
      </c>
      <c r="BH388" s="5">
        <v>7572</v>
      </c>
      <c r="BI388" s="4">
        <v>0</v>
      </c>
      <c r="BJ388" s="5">
        <v>0</v>
      </c>
      <c r="BK388" s="5">
        <v>0</v>
      </c>
      <c r="BL388" s="4">
        <v>263.33699999999999</v>
      </c>
      <c r="BM388" s="5">
        <v>269920.42499999999</v>
      </c>
      <c r="BN388" s="5">
        <v>0</v>
      </c>
      <c r="BO388" s="4">
        <v>1025</v>
      </c>
      <c r="BP388" s="5">
        <v>0</v>
      </c>
      <c r="BQ388" s="4" t="s">
        <v>73</v>
      </c>
      <c r="BR388" s="4">
        <v>0</v>
      </c>
      <c r="BS388" s="4">
        <v>55736</v>
      </c>
      <c r="BT388" s="4" t="e">
        <v>#N/A</v>
      </c>
      <c r="BU388" s="4" t="e">
        <v>#N/A</v>
      </c>
      <c r="BV388" s="4" t="e">
        <v>#N/A</v>
      </c>
      <c r="BW388" s="4" t="e">
        <v>#N/A</v>
      </c>
      <c r="BX388" s="4">
        <v>17.992684525445586</v>
      </c>
      <c r="BY388" s="4">
        <v>-0.90201615186927242</v>
      </c>
      <c r="BZ388" s="4">
        <v>-3.648162072276445</v>
      </c>
      <c r="CA388" s="4">
        <v>6.2982335591049532</v>
      </c>
      <c r="CB388" s="4">
        <v>-9.9463956313813977</v>
      </c>
      <c r="CC388" s="4" t="e">
        <v>#N/A</v>
      </c>
      <c r="CD388" s="4" t="e">
        <v>#N/A</v>
      </c>
      <c r="CE388" s="4">
        <v>0</v>
      </c>
      <c r="CF388" s="4">
        <v>11.457349328081376</v>
      </c>
      <c r="CG388" s="4">
        <v>2.8534624289066959</v>
      </c>
      <c r="CH388" s="4">
        <v>0</v>
      </c>
      <c r="CI388" s="4">
        <v>0.10529213328296198</v>
      </c>
      <c r="CJ388" s="4" t="e">
        <v>#N/A</v>
      </c>
      <c r="CK388" s="4">
        <v>26.317351937063972</v>
      </c>
      <c r="CL388" s="4" t="e">
        <v>#N/A</v>
      </c>
      <c r="CM388" s="4" t="e">
        <v>#N/A</v>
      </c>
      <c r="CN388" s="4" t="e">
        <v>#N/A</v>
      </c>
      <c r="CO388" s="4">
        <v>63.857472941748753</v>
      </c>
      <c r="CP388" s="4">
        <v>42.4389398926035</v>
      </c>
      <c r="CQ388" s="4" t="e">
        <v>#N/A</v>
      </c>
      <c r="CR388" s="4">
        <v>0.27615916442903354</v>
      </c>
      <c r="CS388" s="4">
        <v>0.22568027570459015</v>
      </c>
      <c r="CT388" s="4">
        <v>0.2135528710905179</v>
      </c>
      <c r="CU388" s="4">
        <v>0.23592330978809284</v>
      </c>
      <c r="CV388" s="4">
        <v>2.4994382596261873</v>
      </c>
      <c r="CW388" s="4">
        <v>0.27770260270207414</v>
      </c>
      <c r="CX388" s="4">
        <v>0.94226352806085834</v>
      </c>
      <c r="CY388" s="4">
        <v>1.49155524278677</v>
      </c>
      <c r="CZ388" s="4">
        <v>30.53681642026697</v>
      </c>
      <c r="DA388" s="4">
        <v>1</v>
      </c>
      <c r="DB388" s="4">
        <v>2.4343507128519222</v>
      </c>
      <c r="DC388" s="4">
        <v>0.26317351937063976</v>
      </c>
    </row>
    <row r="389" spans="1:107" s="4" customFormat="1">
      <c r="A389" s="4">
        <v>388</v>
      </c>
      <c r="B389" s="4" t="s">
        <v>119</v>
      </c>
      <c r="C389" s="6">
        <v>41639</v>
      </c>
      <c r="D389" s="7">
        <v>2013</v>
      </c>
      <c r="E389" s="4">
        <v>0.92989999999999995</v>
      </c>
      <c r="F389" s="4">
        <v>2785</v>
      </c>
      <c r="G389" s="4">
        <v>3710</v>
      </c>
      <c r="H389" s="4">
        <v>33394</v>
      </c>
      <c r="I389" s="4">
        <v>6915</v>
      </c>
      <c r="J389" s="4">
        <v>3579</v>
      </c>
      <c r="K389" s="4">
        <v>20062</v>
      </c>
      <c r="L389" s="4">
        <v>16429</v>
      </c>
      <c r="M389" s="4">
        <v>87</v>
      </c>
      <c r="N389" s="4">
        <v>0</v>
      </c>
      <c r="O389" s="4">
        <v>35498</v>
      </c>
      <c r="P389" s="4">
        <v>30654</v>
      </c>
      <c r="Q389" s="4">
        <v>0</v>
      </c>
      <c r="R389" s="4">
        <v>71311</v>
      </c>
      <c r="S389" s="4">
        <v>24714</v>
      </c>
      <c r="T389" s="4" t="e">
        <v>#N/A</v>
      </c>
      <c r="U389" s="4">
        <v>1665</v>
      </c>
      <c r="V389" s="4">
        <v>64396</v>
      </c>
      <c r="W389" s="4">
        <v>-1665</v>
      </c>
      <c r="X389" s="4">
        <v>4788</v>
      </c>
      <c r="Y389" s="4">
        <v>990</v>
      </c>
      <c r="Z389" s="4">
        <v>0</v>
      </c>
      <c r="AA389" s="4">
        <v>3123</v>
      </c>
      <c r="AB389" s="4">
        <v>0</v>
      </c>
      <c r="AC389" s="4">
        <v>61</v>
      </c>
      <c r="AD389" s="4">
        <v>3921</v>
      </c>
      <c r="AE389" s="4">
        <v>24.452500000000001</v>
      </c>
      <c r="AF389" s="4" t="e">
        <v>#N/A</v>
      </c>
      <c r="AG389" s="4">
        <v>3346</v>
      </c>
      <c r="AH389" s="4">
        <v>1083</v>
      </c>
      <c r="AI389" s="4" t="e">
        <v>#N/A</v>
      </c>
      <c r="AJ389" s="4">
        <v>3921</v>
      </c>
      <c r="AK389" s="4">
        <v>0</v>
      </c>
      <c r="AL389" s="4">
        <v>0</v>
      </c>
      <c r="AM389" s="4">
        <v>19719</v>
      </c>
      <c r="AN389" s="4">
        <v>0</v>
      </c>
      <c r="AO389" s="4">
        <v>4429</v>
      </c>
      <c r="AP389" s="4">
        <v>12086</v>
      </c>
      <c r="AQ389" s="4" t="e">
        <v>#N/A</v>
      </c>
      <c r="AR389" s="4">
        <v>13474</v>
      </c>
      <c r="AS389" s="4">
        <v>67732</v>
      </c>
      <c r="AT389" s="4">
        <v>46597</v>
      </c>
      <c r="AU389" s="4">
        <v>19.380099999999999</v>
      </c>
      <c r="AV389" s="4">
        <v>3239</v>
      </c>
      <c r="AW389" s="4" t="e">
        <v>#N/A</v>
      </c>
      <c r="AX389" s="4">
        <v>0</v>
      </c>
      <c r="AY389" s="4">
        <v>13474</v>
      </c>
      <c r="AZ389" s="4">
        <v>13474</v>
      </c>
      <c r="BA389" s="4">
        <v>39502</v>
      </c>
      <c r="BB389" s="4">
        <v>12837</v>
      </c>
      <c r="BC389" s="4">
        <v>16713</v>
      </c>
      <c r="BD389" s="4">
        <v>31968</v>
      </c>
      <c r="BE389" s="4">
        <v>4911</v>
      </c>
      <c r="BF389" s="8">
        <v>5.244540853217643</v>
      </c>
      <c r="BG389" s="8">
        <v>4.8417932031814894</v>
      </c>
      <c r="BH389" s="5">
        <v>3346</v>
      </c>
      <c r="BI389" s="4" t="e">
        <v>#N/A</v>
      </c>
      <c r="BJ389" s="5" t="e">
        <v>#N/A</v>
      </c>
      <c r="BK389" s="5" t="e">
        <v>#N/A</v>
      </c>
      <c r="BL389" s="4" t="e">
        <v>#N/A</v>
      </c>
      <c r="BM389" s="5" t="e">
        <v>#N/A</v>
      </c>
      <c r="BN389" s="5" t="e">
        <v>#N/A</v>
      </c>
      <c r="BP389" s="5">
        <v>0</v>
      </c>
      <c r="BR389" s="4" t="e">
        <v>#N/A</v>
      </c>
      <c r="BS389" s="4">
        <v>46597</v>
      </c>
      <c r="BT389" s="4" t="e">
        <v>#N/A</v>
      </c>
      <c r="BU389" s="4" t="e">
        <v>#N/A</v>
      </c>
      <c r="BV389" s="4" t="e">
        <v>#N/A</v>
      </c>
      <c r="BW389" s="4" t="e">
        <v>#N/A</v>
      </c>
      <c r="BX389" s="4">
        <v>18.894700677314859</v>
      </c>
      <c r="BY389" s="4">
        <v>0.3263366714437943</v>
      </c>
      <c r="BZ389" s="4">
        <v>-4.3123955810490759</v>
      </c>
      <c r="CA389" s="4" t="e">
        <v>#REF!</v>
      </c>
      <c r="CB389" s="4" t="e">
        <v>#REF!</v>
      </c>
      <c r="CC389" s="4" t="e">
        <v>#N/A</v>
      </c>
      <c r="CD389" s="4" t="e">
        <v>#N/A</v>
      </c>
      <c r="CE389" s="4" t="e">
        <v>#N/A</v>
      </c>
      <c r="CF389" s="4">
        <v>11.174805872202667</v>
      </c>
      <c r="CG389" s="4" t="e">
        <v>#N/A</v>
      </c>
      <c r="CH389" s="4">
        <v>0</v>
      </c>
      <c r="CI389" s="4" t="e">
        <v>#N/A</v>
      </c>
      <c r="CJ389" s="4" t="e">
        <v>#N/A</v>
      </c>
      <c r="CK389" s="4">
        <v>63.857472941748753</v>
      </c>
      <c r="CL389" s="4" t="e">
        <v>#N/A</v>
      </c>
      <c r="CM389" s="4" t="e">
        <v>#N/A</v>
      </c>
      <c r="CN389" s="4" t="e">
        <v>#DIV/0!</v>
      </c>
      <c r="CO389" s="4">
        <v>42.4389398926035</v>
      </c>
      <c r="CP389" s="4" t="e">
        <v>#DIV/0!</v>
      </c>
      <c r="CQ389" s="4" t="e">
        <v>#N/A</v>
      </c>
      <c r="CR389" s="4">
        <v>0.23038521406234663</v>
      </c>
      <c r="CS389" s="4">
        <v>0.50734108342331474</v>
      </c>
      <c r="CT389" s="4">
        <v>0.37045016441773448</v>
      </c>
      <c r="CU389" s="4">
        <v>0.24452472341386317</v>
      </c>
      <c r="CV389" s="4">
        <v>5.244540853217643</v>
      </c>
      <c r="CW389" s="4">
        <v>0.28133107094277182</v>
      </c>
      <c r="CX389" s="4">
        <v>0.76180870013090973</v>
      </c>
      <c r="CY389" s="4">
        <v>-3.4544899205864388</v>
      </c>
      <c r="CZ389" s="4">
        <v>28.916024636779191</v>
      </c>
      <c r="DA389" s="4">
        <v>1</v>
      </c>
      <c r="DB389" s="4">
        <v>2.8854495427692806</v>
      </c>
      <c r="DC389" s="4">
        <v>0.6385747294174875</v>
      </c>
    </row>
    <row r="390" spans="1:107" s="4" customFormat="1">
      <c r="A390" s="4">
        <v>389</v>
      </c>
      <c r="B390" s="4" t="s">
        <v>119</v>
      </c>
      <c r="C390" s="6">
        <v>41274</v>
      </c>
      <c r="D390" s="7">
        <v>2012</v>
      </c>
      <c r="E390" s="4">
        <v>0.89390000000000003</v>
      </c>
      <c r="F390" s="4">
        <v>1767</v>
      </c>
      <c r="G390" s="4">
        <v>2513</v>
      </c>
      <c r="H390" s="4">
        <v>7425</v>
      </c>
      <c r="I390" s="4">
        <v>6682</v>
      </c>
      <c r="J390" s="4">
        <v>1073</v>
      </c>
      <c r="K390" s="4">
        <v>14988</v>
      </c>
      <c r="L390" s="4">
        <v>0</v>
      </c>
      <c r="M390" s="4">
        <v>76</v>
      </c>
      <c r="N390" s="4">
        <v>0</v>
      </c>
      <c r="O390" s="4">
        <v>22024</v>
      </c>
      <c r="P390" s="4">
        <v>22985</v>
      </c>
      <c r="Q390" s="4">
        <v>0</v>
      </c>
      <c r="R390" s="4">
        <v>44285</v>
      </c>
      <c r="S390" s="4">
        <v>7238</v>
      </c>
      <c r="T390" s="4" t="e">
        <v>#N/A</v>
      </c>
      <c r="U390" s="4">
        <v>1000</v>
      </c>
      <c r="V390" s="4">
        <v>37603</v>
      </c>
      <c r="W390" s="4">
        <v>-1000</v>
      </c>
      <c r="X390" s="4">
        <v>3853</v>
      </c>
      <c r="Y390" s="4">
        <v>860</v>
      </c>
      <c r="Z390" s="4">
        <v>0</v>
      </c>
      <c r="AA390" s="4">
        <v>2853</v>
      </c>
      <c r="AB390" s="4">
        <v>0</v>
      </c>
      <c r="AC390" s="4">
        <v>56</v>
      </c>
      <c r="AD390" s="4">
        <v>3107</v>
      </c>
      <c r="AE390" s="4">
        <v>22.716799999999999</v>
      </c>
      <c r="AF390" s="4" t="e">
        <v>#N/A</v>
      </c>
      <c r="AG390" s="4">
        <v>2691</v>
      </c>
      <c r="AH390" s="4">
        <v>791</v>
      </c>
      <c r="AI390" s="4" t="e">
        <v>#N/A</v>
      </c>
      <c r="AJ390" s="4">
        <v>3107</v>
      </c>
      <c r="AK390" s="4">
        <v>0</v>
      </c>
      <c r="AL390" s="4">
        <v>0</v>
      </c>
      <c r="AM390" s="4">
        <v>0</v>
      </c>
      <c r="AN390" s="4">
        <v>0</v>
      </c>
      <c r="AO390" s="4">
        <v>3482</v>
      </c>
      <c r="AP390" s="4">
        <v>8819</v>
      </c>
      <c r="AQ390" s="4" t="e">
        <v>#N/A</v>
      </c>
      <c r="AR390" s="4">
        <v>8223</v>
      </c>
      <c r="AS390" s="4">
        <v>43212</v>
      </c>
      <c r="AT390" s="4">
        <v>37047</v>
      </c>
      <c r="AU390" s="4">
        <v>22.233799999999999</v>
      </c>
      <c r="AV390" s="4">
        <v>2351</v>
      </c>
      <c r="AW390" s="4" t="e">
        <v>#N/A</v>
      </c>
      <c r="AX390" s="4">
        <v>0</v>
      </c>
      <c r="AY390" s="4">
        <v>8223</v>
      </c>
      <c r="AZ390" s="4">
        <v>8223</v>
      </c>
      <c r="BA390" s="4">
        <v>28767</v>
      </c>
      <c r="BB390" s="4">
        <v>9454</v>
      </c>
      <c r="BC390" s="4">
        <v>10574</v>
      </c>
      <c r="BD390" s="4">
        <v>11509</v>
      </c>
      <c r="BE390" s="4">
        <v>3967</v>
      </c>
      <c r="BF390" s="8">
        <v>1.3870098772822508</v>
      </c>
      <c r="BG390" s="8">
        <v>1.122568093385214</v>
      </c>
      <c r="BH390" s="5">
        <v>2691</v>
      </c>
      <c r="BI390" s="4" t="e">
        <v>#N/A</v>
      </c>
      <c r="BJ390" s="5" t="e">
        <v>#N/A</v>
      </c>
      <c r="BK390" s="5" t="e">
        <v>#N/A</v>
      </c>
      <c r="BL390" s="4" t="e">
        <v>#N/A</v>
      </c>
      <c r="BM390" s="5" t="e">
        <v>#N/A</v>
      </c>
      <c r="BN390" s="5" t="e">
        <v>#N/A</v>
      </c>
      <c r="BP390" s="5">
        <v>0</v>
      </c>
      <c r="BR390" s="4" t="e">
        <v>#N/A</v>
      </c>
      <c r="BS390" s="4">
        <v>37047</v>
      </c>
      <c r="BT390" s="4" t="e">
        <v>#N/A</v>
      </c>
      <c r="BU390" s="4" t="e">
        <v>#N/A</v>
      </c>
      <c r="BV390" s="4" t="e">
        <v>#N/A</v>
      </c>
      <c r="BW390" s="4" t="e">
        <v>#N/A</v>
      </c>
      <c r="BX390" s="4">
        <v>18.568364005871064</v>
      </c>
      <c r="BY390" s="4">
        <v>1.6268215713130196</v>
      </c>
      <c r="BZ390" s="4">
        <v>-3.3041112236207968</v>
      </c>
      <c r="CA390" s="4" t="e">
        <v>#REF!</v>
      </c>
      <c r="CB390" s="4" t="e">
        <v>#REF!</v>
      </c>
      <c r="CC390" s="4" t="e">
        <v>#N/A</v>
      </c>
      <c r="CD390" s="4" t="e">
        <v>#N/A</v>
      </c>
      <c r="CE390" s="4" t="e">
        <v>#N/A</v>
      </c>
      <c r="CF390" s="4">
        <v>10.698401298243683</v>
      </c>
      <c r="CG390" s="4" t="e">
        <v>#N/A</v>
      </c>
      <c r="CH390" s="4">
        <v>0</v>
      </c>
      <c r="CI390" s="4" t="e">
        <v>#N/A</v>
      </c>
      <c r="CJ390" s="4" t="e">
        <v>#N/A</v>
      </c>
      <c r="CK390" s="4">
        <v>42.4389398926035</v>
      </c>
      <c r="CL390" s="4" t="e">
        <v>#N/A</v>
      </c>
      <c r="CM390" s="4" t="e">
        <v>#DIV/0!</v>
      </c>
      <c r="CN390" s="4" t="e">
        <v>#DIV/0!</v>
      </c>
      <c r="CO390" s="4" t="e">
        <v>#DIV/0!</v>
      </c>
      <c r="CP390" s="4" t="e">
        <v>#DIV/0!</v>
      </c>
      <c r="CQ390" s="4" t="e">
        <v>#N/A</v>
      </c>
      <c r="CR390" s="4">
        <v>0</v>
      </c>
      <c r="CS390" s="4">
        <v>0.20756463813932483</v>
      </c>
      <c r="CT390" s="4">
        <v>0.36962261220686443</v>
      </c>
      <c r="CU390" s="4">
        <v>0.22716829408385986</v>
      </c>
      <c r="CV390" s="4">
        <v>1.3870098772822508</v>
      </c>
      <c r="CW390" s="4">
        <v>0.3384441684543299</v>
      </c>
      <c r="CX390" s="4">
        <v>0.59448808270575215</v>
      </c>
      <c r="CY390" s="4">
        <v>-1.8716914544996219</v>
      </c>
      <c r="CZ390" s="4">
        <v>22.196129241234107</v>
      </c>
      <c r="DA390" s="4">
        <v>1</v>
      </c>
      <c r="DB390" s="4">
        <v>6.1184028737220224</v>
      </c>
      <c r="DC390" s="4">
        <v>0.424389398926035</v>
      </c>
    </row>
    <row r="391" spans="1:107" s="4" customFormat="1">
      <c r="A391" s="4">
        <v>390</v>
      </c>
      <c r="B391" s="4" t="s">
        <v>119</v>
      </c>
      <c r="C391" s="6">
        <v>40908</v>
      </c>
      <c r="D391" s="7">
        <v>2011</v>
      </c>
      <c r="E391" s="4">
        <v>0.9546</v>
      </c>
      <c r="F391" s="4">
        <v>1246</v>
      </c>
      <c r="G391" s="4">
        <v>1710</v>
      </c>
      <c r="H391" s="4">
        <v>5930</v>
      </c>
      <c r="I391" s="4">
        <v>4711</v>
      </c>
      <c r="J391" s="4">
        <v>1235</v>
      </c>
      <c r="K391" s="4">
        <v>11274</v>
      </c>
      <c r="L391" s="4">
        <v>0</v>
      </c>
      <c r="M391" s="4">
        <v>0</v>
      </c>
      <c r="N391" s="4">
        <v>0</v>
      </c>
      <c r="O391" s="4">
        <v>13801</v>
      </c>
      <c r="P391" s="4">
        <v>15629</v>
      </c>
      <c r="Q391" s="4">
        <v>0</v>
      </c>
      <c r="R391" s="4">
        <v>34076</v>
      </c>
      <c r="S391" s="4">
        <v>5123</v>
      </c>
      <c r="T391" s="4" t="e">
        <v>#N/A</v>
      </c>
      <c r="U391" s="4">
        <v>1713</v>
      </c>
      <c r="V391" s="4">
        <v>29365</v>
      </c>
      <c r="W391" s="4">
        <v>-1713</v>
      </c>
      <c r="X391" s="4">
        <v>2448</v>
      </c>
      <c r="Y391" s="4">
        <v>582</v>
      </c>
      <c r="Z391" s="4">
        <v>0</v>
      </c>
      <c r="AA391" s="4">
        <v>735</v>
      </c>
      <c r="AB391" s="4">
        <v>0</v>
      </c>
      <c r="AC391" s="4">
        <v>84</v>
      </c>
      <c r="AD391" s="4">
        <v>2603</v>
      </c>
      <c r="AE391" s="4">
        <v>21.253699999999998</v>
      </c>
      <c r="AF391" s="4" t="e">
        <v>#N/A</v>
      </c>
      <c r="AG391" s="4">
        <v>2123</v>
      </c>
      <c r="AH391" s="4">
        <v>573</v>
      </c>
      <c r="AI391" s="4" t="e">
        <v>#N/A</v>
      </c>
      <c r="AJ391" s="4">
        <v>2603</v>
      </c>
      <c r="AK391" s="4">
        <v>0</v>
      </c>
      <c r="AL391" s="4">
        <v>0</v>
      </c>
      <c r="AM391" s="4">
        <v>0</v>
      </c>
      <c r="AN391" s="4">
        <v>0</v>
      </c>
      <c r="AO391" s="4">
        <v>2696</v>
      </c>
      <c r="AP391" s="4">
        <v>6439</v>
      </c>
      <c r="AQ391" s="4" t="e">
        <v>#N/A</v>
      </c>
      <c r="AR391" s="4">
        <v>5773</v>
      </c>
      <c r="AS391" s="4">
        <v>32841</v>
      </c>
      <c r="AT391" s="4">
        <v>28953</v>
      </c>
      <c r="AU391" s="4">
        <v>21.112300000000001</v>
      </c>
      <c r="AV391" s="4">
        <v>1545</v>
      </c>
      <c r="AW391" s="4" t="e">
        <v>#N/A</v>
      </c>
      <c r="AX391" s="4" t="e">
        <v>#N/A</v>
      </c>
      <c r="AY391" s="4">
        <v>5773</v>
      </c>
      <c r="AZ391" s="4">
        <v>5773</v>
      </c>
      <c r="BA391" s="4">
        <v>20033</v>
      </c>
      <c r="BB391" s="4">
        <v>7034</v>
      </c>
      <c r="BC391" s="4">
        <v>7318</v>
      </c>
      <c r="BD391" s="4">
        <v>10355</v>
      </c>
      <c r="BE391" s="4">
        <v>3185</v>
      </c>
      <c r="BF391" s="8">
        <v>1.5232434727234132</v>
      </c>
      <c r="BG391" s="8">
        <v>1.2587561027382721</v>
      </c>
      <c r="BH391" s="5">
        <v>2123</v>
      </c>
      <c r="BI391" s="4" t="e">
        <v>#N/A</v>
      </c>
      <c r="BJ391" s="5" t="e">
        <v>#N/A</v>
      </c>
      <c r="BK391" s="5" t="e">
        <v>#N/A</v>
      </c>
      <c r="BL391" s="4" t="e">
        <v>#N/A</v>
      </c>
      <c r="BM391" s="5" t="e">
        <v>#N/A</v>
      </c>
      <c r="BN391" s="5" t="e">
        <v>#N/A</v>
      </c>
      <c r="BP391" s="5">
        <v>0</v>
      </c>
      <c r="BR391" s="4" t="e">
        <v>#N/A</v>
      </c>
      <c r="BS391" s="4">
        <v>28953</v>
      </c>
      <c r="BT391" s="4" t="e">
        <v>#N/A</v>
      </c>
      <c r="BU391" s="4" t="e">
        <v>#N/A</v>
      </c>
      <c r="BV391" s="4" t="e">
        <v>#REF!</v>
      </c>
      <c r="BW391" s="4" t="e">
        <v>#REF!</v>
      </c>
      <c r="BX391" s="4">
        <v>16.941542434558045</v>
      </c>
      <c r="BY391" s="4">
        <v>16.941542434558045</v>
      </c>
      <c r="BZ391" s="4">
        <v>0.35038069696251384</v>
      </c>
      <c r="CA391" s="4" t="e">
        <v>#REF!</v>
      </c>
      <c r="CB391" s="4" t="e">
        <v>#REF!</v>
      </c>
      <c r="CC391" s="4" t="e">
        <v>#N/A</v>
      </c>
      <c r="CD391" s="4" t="e">
        <v>#REF!</v>
      </c>
      <c r="CE391" s="4" t="e">
        <v>#N/A</v>
      </c>
      <c r="CF391" s="4">
        <v>10.436348603162731</v>
      </c>
      <c r="CG391" s="4" t="e">
        <v>#N/A</v>
      </c>
      <c r="CH391" s="4">
        <v>0</v>
      </c>
      <c r="CI391" s="4" t="e">
        <v>#N/A</v>
      </c>
      <c r="CJ391" s="4" t="e">
        <v>#N/A</v>
      </c>
      <c r="CK391" s="4" t="e">
        <v>#DIV/0!</v>
      </c>
      <c r="CL391" s="4" t="e">
        <v>#DIV/0!</v>
      </c>
      <c r="CM391" s="4" t="e">
        <v>#DIV/0!</v>
      </c>
      <c r="CN391" s="4" t="e">
        <v>#DIV/0!</v>
      </c>
      <c r="CO391" s="4" t="e">
        <v>#DIV/0!</v>
      </c>
      <c r="CP391" s="4" t="e">
        <v>#DIV/0!</v>
      </c>
      <c r="CQ391" s="4" t="e">
        <v>#DIV/0!</v>
      </c>
      <c r="CR391" s="4">
        <v>0</v>
      </c>
      <c r="CS391" s="4">
        <v>0.21058809719450639</v>
      </c>
      <c r="CT391" s="4" t="e">
        <v>#N/A</v>
      </c>
      <c r="CU391" s="4">
        <v>0.21253709198813056</v>
      </c>
      <c r="CV391" s="4">
        <v>1.5232434727234132</v>
      </c>
      <c r="CW391" s="4">
        <v>0.3308486911609344</v>
      </c>
      <c r="CX391" s="4">
        <v>0.47666908437813005</v>
      </c>
      <c r="CY391" s="4">
        <v>-1.8618524332810047</v>
      </c>
      <c r="CZ391" s="4">
        <v>19.93921182606293</v>
      </c>
      <c r="DA391" s="4">
        <v>1</v>
      </c>
      <c r="DB391" s="4">
        <v>6.6515713449150891</v>
      </c>
      <c r="DC391" s="4" t="e">
        <v>#DIV/0!</v>
      </c>
    </row>
    <row r="394" spans="1:107" s="4" customFormat="1">
      <c r="BM394" s="4">
        <f>MEDIAN(BM256,BM365,BM382)</f>
        <v>450600.02500000002</v>
      </c>
    </row>
  </sheetData>
  <hyperlinks>
    <hyperlink ref="BQ67" r:id="rId1" display="https://www.bloomberg.com/markets/sectors/utilities?in_source=marketdata-quote" xr:uid="{D94B4078-D1F0-7E48-85BE-FAC7E858CC91}"/>
    <hyperlink ref="BQ68" r:id="rId2" display="https://www.bloomberg.com/markets/sectors/utilities?in_source=marketdata-quote" xr:uid="{A2AC88DD-615C-CF47-B30E-16C7E8576920}"/>
    <hyperlink ref="BQ69" r:id="rId3" display="https://www.bloomberg.com/markets/sectors/utilities?in_source=marketdata-quote" xr:uid="{1AC5F839-6010-AC41-898E-DA53C289E678}"/>
    <hyperlink ref="BQ70" r:id="rId4" display="https://www.bloomberg.com/markets/sectors/utilities?in_source=marketdata-quote" xr:uid="{E231AFA0-4B14-D249-B134-35C4B4C66BFD}"/>
    <hyperlink ref="BQ71" r:id="rId5" display="https://www.bloomberg.com/markets/sectors/utilities?in_source=marketdata-quote" xr:uid="{AEA2F3E5-2336-E54A-9C72-29B7FA5CCC24}"/>
    <hyperlink ref="BQ72" r:id="rId6" display="https://www.bloomberg.com/markets/sectors/utilities?in_source=marketdata-quote" xr:uid="{CDD42C97-DD78-A641-B986-C86325C2A653}"/>
    <hyperlink ref="BQ73" r:id="rId7" display="https://www.bloomberg.com/markets/sectors/utilities?in_source=marketdata-quote" xr:uid="{912D403E-9064-D149-B3CE-344B4DD2BDD2}"/>
  </hyperlinks>
  <pageMargins left="0.7" right="0.7" top="0.75" bottom="0.75" header="0.3" footer="0.3"/>
  <legacy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5548B-6EA6-D14E-9F52-223BDAD26B57}">
  <dimension ref="A1:DC339"/>
  <sheetViews>
    <sheetView tabSelected="1" zoomScale="89" workbookViewId="0">
      <pane xSplit="3" ySplit="1" topLeftCell="AY177" activePane="bottomRight" state="frozen"/>
      <selection pane="topRight" activeCell="D1" sqref="D1"/>
      <selection pane="bottomLeft" activeCell="A2" sqref="A2"/>
      <selection pane="bottomRight"/>
    </sheetView>
  </sheetViews>
  <sheetFormatPr baseColWidth="10" defaultRowHeight="16"/>
  <cols>
    <col min="1" max="2" width="10.83203125" style="1"/>
    <col min="3" max="3" width="11.33203125" style="1" bestFit="1" customWidth="1"/>
    <col min="4" max="4" width="12.5" style="1" hidden="1" customWidth="1"/>
    <col min="5" max="5" width="13.1640625" style="1" hidden="1" customWidth="1"/>
    <col min="6" max="6" width="18.6640625" style="1" hidden="1" customWidth="1"/>
    <col min="7" max="7" width="17" style="1" hidden="1" customWidth="1"/>
    <col min="8" max="8" width="25.1640625" style="1" hidden="1" customWidth="1"/>
    <col min="9" max="9" width="12.5" style="1" hidden="1" customWidth="1"/>
    <col min="10" max="10" width="25.83203125" style="1" hidden="1" customWidth="1"/>
    <col min="11" max="11" width="20" style="1" hidden="1" customWidth="1"/>
    <col min="12" max="12" width="15.1640625" style="1" hidden="1" customWidth="1"/>
    <col min="13" max="13" width="29.1640625" style="1" hidden="1" customWidth="1"/>
    <col min="14" max="14" width="26.83203125" style="1" hidden="1" customWidth="1"/>
    <col min="15" max="15" width="28.5" style="1" hidden="1" customWidth="1"/>
    <col min="16" max="16" width="16.33203125" style="1" hidden="1" customWidth="1"/>
    <col min="17" max="17" width="15.33203125" style="1" hidden="1" customWidth="1"/>
    <col min="18" max="18" width="13.83203125" style="1" hidden="1" customWidth="1"/>
    <col min="19" max="19" width="13.33203125" style="1" hidden="1" customWidth="1"/>
    <col min="20" max="20" width="36.5" style="1" hidden="1" customWidth="1"/>
    <col min="21" max="21" width="23" style="1" hidden="1" customWidth="1"/>
    <col min="22" max="22" width="34.5" style="1" hidden="1" customWidth="1"/>
    <col min="23" max="23" width="25.83203125" style="1" hidden="1" customWidth="1"/>
    <col min="24" max="24" width="20.33203125" style="1" hidden="1" customWidth="1"/>
    <col min="25" max="25" width="15.83203125" style="1" hidden="1" customWidth="1"/>
    <col min="26" max="26" width="17.6640625" style="1" hidden="1" customWidth="1"/>
    <col min="27" max="27" width="19.83203125" style="1" hidden="1" customWidth="1"/>
    <col min="28" max="28" width="20.33203125" style="1" hidden="1" customWidth="1"/>
    <col min="29" max="29" width="20.5" style="1" hidden="1" customWidth="1"/>
    <col min="30" max="30" width="12.83203125" style="1" hidden="1" customWidth="1"/>
    <col min="31" max="31" width="13.6640625" style="1" hidden="1" customWidth="1"/>
    <col min="32" max="32" width="23.33203125" style="1" hidden="1" customWidth="1"/>
    <col min="33" max="33" width="35" style="1" hidden="1" customWidth="1"/>
    <col min="34" max="34" width="14.6640625" style="1" hidden="1" customWidth="1"/>
    <col min="35" max="35" width="14.83203125" style="1" hidden="1" customWidth="1"/>
    <col min="36" max="36" width="12.83203125" style="1" hidden="1" customWidth="1"/>
    <col min="37" max="37" width="21.1640625" style="1" hidden="1" customWidth="1"/>
    <col min="38" max="38" width="36.33203125" style="1" hidden="1" customWidth="1"/>
    <col min="39" max="39" width="21.6640625" style="1" hidden="1" customWidth="1"/>
    <col min="40" max="40" width="34.6640625" style="1" hidden="1" customWidth="1"/>
    <col min="41" max="41" width="12.83203125" style="1" hidden="1" customWidth="1"/>
    <col min="42" max="42" width="16.5" style="1" hidden="1" customWidth="1"/>
    <col min="43" max="43" width="23.6640625" style="1" hidden="1" customWidth="1"/>
    <col min="44" max="44" width="35.1640625" style="1" hidden="1" customWidth="1"/>
    <col min="45" max="45" width="16.83203125" style="1" hidden="1" customWidth="1"/>
    <col min="46" max="46" width="18.33203125" style="1" hidden="1" customWidth="1"/>
    <col min="47" max="47" width="22.1640625" style="1" hidden="1" customWidth="1"/>
    <col min="48" max="48" width="22.83203125" style="1" hidden="1" customWidth="1"/>
    <col min="49" max="49" width="18.5" style="1" hidden="1" customWidth="1"/>
    <col min="50" max="50" width="24.1640625" style="1" hidden="1" customWidth="1"/>
    <col min="51" max="51" width="18.83203125" style="1" customWidth="1"/>
    <col min="52" max="52" width="35.83203125" style="1" hidden="1" customWidth="1"/>
    <col min="53" max="53" width="21" style="1" hidden="1" customWidth="1"/>
    <col min="54" max="54" width="20" style="1" hidden="1" customWidth="1"/>
    <col min="55" max="55" width="22" style="1" hidden="1" customWidth="1"/>
    <col min="56" max="56" width="17.5" style="1" hidden="1" customWidth="1"/>
    <col min="57" max="57" width="12.83203125" style="1" hidden="1" customWidth="1"/>
    <col min="58" max="58" width="12.5" style="1" hidden="1" customWidth="1"/>
    <col min="59" max="59" width="11.6640625" style="1" hidden="1" customWidth="1"/>
    <col min="60" max="62" width="10.83203125" style="1" hidden="1" customWidth="1"/>
    <col min="63" max="63" width="20.1640625" style="1" customWidth="1"/>
    <col min="64" max="76" width="10.83203125" style="1" hidden="1" customWidth="1"/>
    <col min="77" max="79" width="12" style="1" hidden="1" customWidth="1"/>
    <col min="80" max="81" width="10.83203125" style="1" hidden="1" customWidth="1"/>
    <col min="82" max="82" width="19.6640625" style="1" customWidth="1"/>
    <col min="83" max="85" width="10.83203125" style="1" hidden="1" customWidth="1"/>
    <col min="86" max="86" width="10.1640625" style="1" hidden="1" customWidth="1"/>
    <col min="87" max="93" width="10.83203125" style="1" hidden="1" customWidth="1"/>
    <col min="94" max="94" width="22.33203125" style="1" bestFit="1" customWidth="1"/>
    <col min="95" max="100" width="10.83203125" style="1"/>
    <col min="101" max="101" width="14.6640625" style="1" bestFit="1" customWidth="1"/>
    <col min="102" max="102" width="18.5" style="1" bestFit="1" customWidth="1"/>
    <col min="103" max="16384" width="10.83203125" style="1"/>
  </cols>
  <sheetData>
    <row r="1" spans="1:106">
      <c r="B1" s="1" t="s">
        <v>0</v>
      </c>
      <c r="C1" s="1" t="s">
        <v>1</v>
      </c>
      <c r="D1" s="1" t="s">
        <v>143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142</v>
      </c>
      <c r="BF1" s="1" t="s">
        <v>144</v>
      </c>
      <c r="BG1" s="1" t="s">
        <v>145</v>
      </c>
      <c r="BH1" s="5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75</v>
      </c>
      <c r="BT1" s="1" t="s">
        <v>147</v>
      </c>
      <c r="BU1" s="1" t="s">
        <v>77</v>
      </c>
      <c r="BV1" s="1" t="s">
        <v>78</v>
      </c>
      <c r="BW1" s="1" t="s">
        <v>120</v>
      </c>
      <c r="BX1" s="1" t="s">
        <v>122</v>
      </c>
      <c r="BY1" s="1" t="s">
        <v>124</v>
      </c>
      <c r="BZ1" s="1" t="s">
        <v>125</v>
      </c>
      <c r="CA1" s="1" t="s">
        <v>123</v>
      </c>
      <c r="CB1" s="1" t="s">
        <v>121</v>
      </c>
      <c r="CC1" s="1" t="s">
        <v>76</v>
      </c>
      <c r="CD1" s="1" t="s">
        <v>129</v>
      </c>
      <c r="CE1" s="1" t="s">
        <v>130</v>
      </c>
      <c r="CF1" s="1" t="s">
        <v>131</v>
      </c>
      <c r="CG1" s="1" t="s">
        <v>132</v>
      </c>
      <c r="CH1" s="1" t="s">
        <v>133</v>
      </c>
      <c r="CI1" s="1" t="s">
        <v>134</v>
      </c>
      <c r="CJ1" s="1" t="s">
        <v>138</v>
      </c>
      <c r="CK1" s="1" t="s">
        <v>135</v>
      </c>
      <c r="CL1" s="1" t="s">
        <v>136</v>
      </c>
      <c r="CM1" s="1" t="s">
        <v>137</v>
      </c>
      <c r="CN1" s="1" t="s">
        <v>139</v>
      </c>
      <c r="CO1" s="1" t="s">
        <v>140</v>
      </c>
      <c r="CP1" s="1" t="s">
        <v>141</v>
      </c>
      <c r="CQ1" s="1" t="s">
        <v>146</v>
      </c>
      <c r="CR1" s="1" t="s">
        <v>148</v>
      </c>
      <c r="CS1" s="1" t="s">
        <v>149</v>
      </c>
      <c r="CT1" s="1" t="s">
        <v>150</v>
      </c>
      <c r="CU1" s="1" t="s">
        <v>151</v>
      </c>
      <c r="CV1" s="1" t="s">
        <v>152</v>
      </c>
      <c r="CW1" s="1" t="s">
        <v>153</v>
      </c>
      <c r="CX1" s="1" t="s">
        <v>156</v>
      </c>
      <c r="CY1" s="1" t="s">
        <v>154</v>
      </c>
      <c r="CZ1" s="1" t="s">
        <v>155</v>
      </c>
      <c r="DA1" s="1" t="s">
        <v>157</v>
      </c>
      <c r="DB1" s="1" t="s">
        <v>158</v>
      </c>
    </row>
    <row r="2" spans="1:106">
      <c r="A2" s="1">
        <v>1</v>
      </c>
      <c r="B2" s="1" t="s">
        <v>79</v>
      </c>
      <c r="C2" s="15">
        <v>44561</v>
      </c>
      <c r="D2" s="16">
        <v>2021</v>
      </c>
      <c r="E2" s="1">
        <v>1.1129</v>
      </c>
      <c r="F2" s="1">
        <v>70029</v>
      </c>
      <c r="G2" s="1">
        <v>132353</v>
      </c>
      <c r="H2" s="1">
        <v>81883</v>
      </c>
      <c r="I2" s="1">
        <v>726456</v>
      </c>
      <c r="J2" s="1">
        <v>229078</v>
      </c>
      <c r="K2" s="1">
        <v>1266869</v>
      </c>
      <c r="L2" s="1">
        <v>823487</v>
      </c>
      <c r="M2" s="1">
        <v>156014</v>
      </c>
      <c r="N2" s="1">
        <v>0</v>
      </c>
      <c r="O2" s="1">
        <v>-21623</v>
      </c>
      <c r="P2" s="1">
        <v>-11273</v>
      </c>
      <c r="Q2" s="1">
        <v>457665</v>
      </c>
      <c r="R2" s="1">
        <v>1754856</v>
      </c>
      <c r="S2" s="1">
        <v>1628498</v>
      </c>
      <c r="T2" s="1">
        <v>0</v>
      </c>
      <c r="U2" s="1">
        <v>34299</v>
      </c>
      <c r="V2" s="1">
        <v>1028400</v>
      </c>
      <c r="W2" s="1">
        <v>-34299</v>
      </c>
      <c r="X2" s="1">
        <v>51901</v>
      </c>
      <c r="Y2" s="1">
        <v>36365</v>
      </c>
      <c r="Z2" s="1">
        <v>1330</v>
      </c>
      <c r="AA2" s="1">
        <v>17602</v>
      </c>
      <c r="AB2" s="1" t="e">
        <v>#N/A</v>
      </c>
      <c r="AC2" s="1">
        <v>0</v>
      </c>
      <c r="AD2" s="1">
        <v>27210</v>
      </c>
      <c r="AE2" s="1">
        <v>34.975200000000001</v>
      </c>
      <c r="AF2" s="1">
        <v>220203.87640000001</v>
      </c>
      <c r="AG2" s="1">
        <v>22559</v>
      </c>
      <c r="AH2" s="1">
        <v>16623</v>
      </c>
      <c r="AI2" s="1">
        <v>19623</v>
      </c>
      <c r="AJ2" s="1">
        <v>27210</v>
      </c>
      <c r="AK2" s="1">
        <v>0</v>
      </c>
      <c r="AL2" s="1">
        <v>40994</v>
      </c>
      <c r="AM2" s="1">
        <v>42512</v>
      </c>
      <c r="AN2" s="1">
        <v>0</v>
      </c>
      <c r="AO2" s="1">
        <v>47528</v>
      </c>
      <c r="AP2" s="1">
        <v>225736</v>
      </c>
      <c r="AQ2" s="1">
        <v>1.3773</v>
      </c>
      <c r="AR2" s="1">
        <v>16766</v>
      </c>
      <c r="AS2" s="1">
        <v>1525778</v>
      </c>
      <c r="AT2" s="1">
        <v>85364</v>
      </c>
      <c r="AU2" s="1">
        <v>43.2973</v>
      </c>
      <c r="AV2" s="1">
        <v>40292</v>
      </c>
      <c r="AW2" s="1" t="e">
        <v>#N/A</v>
      </c>
      <c r="AX2" s="1">
        <v>36001</v>
      </c>
      <c r="AY2" s="1">
        <v>17343</v>
      </c>
      <c r="AZ2" s="1">
        <v>17343</v>
      </c>
      <c r="BA2" s="1">
        <v>800771</v>
      </c>
      <c r="BB2" s="1">
        <v>124078</v>
      </c>
      <c r="BC2" s="1">
        <v>93059</v>
      </c>
      <c r="BD2" s="1">
        <v>-276527</v>
      </c>
      <c r="BE2" s="1">
        <v>63575</v>
      </c>
      <c r="BF2" s="17">
        <f>(H2+M2+F2)/I2</f>
        <v>0.42387426079487261</v>
      </c>
      <c r="BG2" s="17">
        <f>(H2+M2)/I2</f>
        <v>0.32747613069477022</v>
      </c>
      <c r="BH2" s="5">
        <v>22738</v>
      </c>
      <c r="BI2" s="18">
        <v>0.31</v>
      </c>
      <c r="BJ2" s="19">
        <v>2991.5</v>
      </c>
      <c r="BK2" s="19">
        <v>2991.5</v>
      </c>
      <c r="BL2" s="1">
        <v>9650</v>
      </c>
      <c r="BM2" s="19">
        <f t="shared" ref="BM2:BM54" si="0">AF2</f>
        <v>220203.87640000001</v>
      </c>
      <c r="BN2" s="1">
        <v>23.364000000000001</v>
      </c>
      <c r="BO2" s="1">
        <v>0</v>
      </c>
      <c r="BP2" s="1" t="s">
        <v>65</v>
      </c>
      <c r="BQ2" s="1">
        <v>1</v>
      </c>
      <c r="BR2" s="1">
        <v>85364</v>
      </c>
      <c r="BS2" s="1">
        <v>2.5795871374349844</v>
      </c>
      <c r="BT2" s="1">
        <v>0.38765893405498647</v>
      </c>
      <c r="BU2" s="1">
        <v>1</v>
      </c>
      <c r="BV2" s="1">
        <v>0</v>
      </c>
      <c r="BW2" s="1">
        <f>AP2/R2</f>
        <v>0.12863505609577083</v>
      </c>
      <c r="BX2" s="1">
        <v>0.269515726783779</v>
      </c>
      <c r="BY2" s="1" t="e">
        <v>#N/A</v>
      </c>
      <c r="BZ2" s="1">
        <v>3.0114468613099104</v>
      </c>
      <c r="CA2" s="1" t="e">
        <v>#N/A</v>
      </c>
      <c r="CB2" s="1">
        <v>138.46153846153845</v>
      </c>
      <c r="CC2" s="1" t="s">
        <v>126</v>
      </c>
      <c r="CD2" s="1">
        <f t="shared" ref="CD2:CD54" si="1">IF(BK2/AY2&lt;0,0,IF(BK2/AY2&gt;1,1,BK2/AY2))</f>
        <v>0.17249034192469584</v>
      </c>
      <c r="CE2" s="1">
        <v>14.377897360233661</v>
      </c>
      <c r="CF2" s="1">
        <v>0.12847925983670455</v>
      </c>
      <c r="CG2" s="1">
        <v>0.26079917668458269</v>
      </c>
      <c r="CH2" s="1">
        <v>6.857363070957917E-2</v>
      </c>
      <c r="CI2" s="1">
        <v>52.503655930525724</v>
      </c>
      <c r="CJ2" s="1">
        <v>69.763116679718081</v>
      </c>
      <c r="CK2" s="1">
        <v>138.46153846153845</v>
      </c>
      <c r="CL2" s="1">
        <v>18.181818181818187</v>
      </c>
      <c r="CM2" s="1">
        <v>0</v>
      </c>
      <c r="CN2" s="1">
        <v>-64.274723737585674</v>
      </c>
      <c r="CO2" s="1">
        <v>-162.30201093705745</v>
      </c>
      <c r="CP2" s="1">
        <v>1254.5</v>
      </c>
      <c r="CQ2" s="1">
        <f>(Q2+L2)/R2</f>
        <v>0.73006104204561517</v>
      </c>
      <c r="CR2" s="1">
        <v>8.6566647063918631E-2</v>
      </c>
      <c r="CS2" s="1">
        <f>(AP2-AP3)/AP3</f>
        <v>0.16740274919065398</v>
      </c>
      <c r="CT2" s="1">
        <v>0.34975172529877124</v>
      </c>
      <c r="CU2" s="1">
        <v>0.42387426079487261</v>
      </c>
      <c r="CV2" s="1">
        <v>0.72192191268115447</v>
      </c>
      <c r="CW2" s="1">
        <v>-0.13205801040251161</v>
      </c>
      <c r="CX2" s="1">
        <v>18.863845851356665</v>
      </c>
      <c r="CY2" s="1">
        <v>20.31652687315496</v>
      </c>
      <c r="CZ2" s="1">
        <v>1</v>
      </c>
      <c r="DA2" s="1">
        <f>R2/S2</f>
        <v>1.0775917440488105</v>
      </c>
      <c r="DB2" s="1">
        <f>(AY2-AY3)/AY3</f>
        <v>0.69763116679718085</v>
      </c>
    </row>
    <row r="3" spans="1:106">
      <c r="A3" s="1">
        <v>2</v>
      </c>
      <c r="B3" s="1" t="s">
        <v>79</v>
      </c>
      <c r="C3" s="15">
        <v>44196</v>
      </c>
      <c r="D3" s="16">
        <v>2020</v>
      </c>
      <c r="E3" s="1">
        <v>1.1618999999999999</v>
      </c>
      <c r="F3" s="1">
        <v>56458</v>
      </c>
      <c r="G3" s="1">
        <v>102148</v>
      </c>
      <c r="H3" s="1">
        <v>113693</v>
      </c>
      <c r="I3" s="1">
        <v>488739</v>
      </c>
      <c r="J3" s="1">
        <v>156953</v>
      </c>
      <c r="K3" s="1">
        <v>1107116</v>
      </c>
      <c r="L3" s="1">
        <v>792572</v>
      </c>
      <c r="M3" s="1">
        <v>106328</v>
      </c>
      <c r="N3" s="1">
        <v>0</v>
      </c>
      <c r="O3" s="1">
        <v>-27025</v>
      </c>
      <c r="P3" s="1">
        <v>-11301</v>
      </c>
      <c r="Q3" s="1">
        <v>296509</v>
      </c>
      <c r="R3" s="1">
        <v>1421316</v>
      </c>
      <c r="S3" s="1">
        <v>1333987</v>
      </c>
      <c r="T3" s="1">
        <v>0</v>
      </c>
      <c r="U3" s="1">
        <v>29276</v>
      </c>
      <c r="V3" s="1">
        <v>932577</v>
      </c>
      <c r="W3" s="1">
        <v>-29276</v>
      </c>
      <c r="X3" s="1">
        <v>34844</v>
      </c>
      <c r="Y3" s="1">
        <v>30623</v>
      </c>
      <c r="Z3" s="1">
        <v>1764</v>
      </c>
      <c r="AA3" s="1">
        <v>5568</v>
      </c>
      <c r="AB3" s="1" t="e">
        <v>#N/A</v>
      </c>
      <c r="AC3" s="1">
        <v>0</v>
      </c>
      <c r="AD3" s="1">
        <v>21661</v>
      </c>
      <c r="AE3" s="1" t="e">
        <v>#N/A</v>
      </c>
      <c r="AF3" s="1">
        <v>272266.6323</v>
      </c>
      <c r="AG3" s="1">
        <v>17275</v>
      </c>
      <c r="AH3" s="1">
        <v>-9604</v>
      </c>
      <c r="AI3" s="1">
        <v>17153</v>
      </c>
      <c r="AJ3" s="1">
        <v>21661</v>
      </c>
      <c r="AK3" s="1">
        <v>0</v>
      </c>
      <c r="AL3" s="1">
        <v>22482</v>
      </c>
      <c r="AM3" s="1">
        <v>33703</v>
      </c>
      <c r="AN3" s="1">
        <v>0</v>
      </c>
      <c r="AO3" s="1">
        <v>15028</v>
      </c>
      <c r="AP3" s="1">
        <v>193366</v>
      </c>
      <c r="AQ3" s="1">
        <v>-0.18329999999999999</v>
      </c>
      <c r="AR3" s="1">
        <v>6421</v>
      </c>
      <c r="AS3" s="1">
        <v>1264363</v>
      </c>
      <c r="AT3" s="1">
        <v>64847</v>
      </c>
      <c r="AU3" s="1">
        <v>18.198699999999999</v>
      </c>
      <c r="AV3" s="1">
        <v>8341</v>
      </c>
      <c r="AW3" s="1" t="e">
        <v>#N/A</v>
      </c>
      <c r="AX3" s="1">
        <v>31071</v>
      </c>
      <c r="AY3" s="1">
        <v>10216</v>
      </c>
      <c r="AZ3" s="1">
        <v>10216</v>
      </c>
      <c r="BA3" s="1">
        <v>691626</v>
      </c>
      <c r="BB3" s="1">
        <v>109137</v>
      </c>
      <c r="BC3" s="1">
        <v>45833</v>
      </c>
      <c r="BD3" s="1">
        <v>-114264</v>
      </c>
      <c r="BE3" s="1">
        <v>52284</v>
      </c>
      <c r="BF3" s="17">
        <f t="shared" ref="BF3:BF55" si="2">(H3+M3+F3)/I3</f>
        <v>0.5656986653408056</v>
      </c>
      <c r="BG3" s="17">
        <f t="shared" ref="BG3:BG55" si="3">(H3+M3)/I3</f>
        <v>0.45018097594012346</v>
      </c>
      <c r="BH3" s="5">
        <v>17515</v>
      </c>
      <c r="BI3" s="18">
        <v>0.13</v>
      </c>
      <c r="BJ3" s="19">
        <v>1254.5</v>
      </c>
      <c r="BK3" s="19">
        <v>1254.5</v>
      </c>
      <c r="BL3" s="1">
        <v>9650</v>
      </c>
      <c r="BM3" s="19">
        <f t="shared" si="0"/>
        <v>272266.6323</v>
      </c>
      <c r="BN3" s="1">
        <v>28.710999999999999</v>
      </c>
      <c r="BO3" s="1">
        <v>0</v>
      </c>
      <c r="BP3" s="1" t="s">
        <v>65</v>
      </c>
      <c r="BQ3" s="1">
        <v>1</v>
      </c>
      <c r="BR3" s="1">
        <v>64847</v>
      </c>
      <c r="BS3" s="1">
        <v>4.1986002791185406</v>
      </c>
      <c r="BT3" s="1">
        <v>0.23817461380485147</v>
      </c>
      <c r="BU3" s="1">
        <v>1</v>
      </c>
      <c r="BV3" s="1">
        <v>0</v>
      </c>
      <c r="BW3" s="1">
        <v>0.71877049157259898</v>
      </c>
      <c r="BX3" s="1">
        <v>-1.5444181858359565</v>
      </c>
      <c r="BY3" s="1" t="e">
        <v>#N/A</v>
      </c>
      <c r="BZ3" s="1">
        <v>1.0945258107668661</v>
      </c>
      <c r="CA3" s="1" t="e">
        <v>#N/A</v>
      </c>
      <c r="CB3" s="1">
        <v>18.181818181818187</v>
      </c>
      <c r="CC3" s="1" t="s">
        <v>126</v>
      </c>
      <c r="CD3" s="1">
        <f t="shared" si="1"/>
        <v>0.12279757243539546</v>
      </c>
      <c r="CE3" s="1">
        <v>14.167093760963395</v>
      </c>
      <c r="CF3" s="1">
        <v>0.19493282985627403</v>
      </c>
      <c r="CG3" s="1">
        <v>0.20861581801654241</v>
      </c>
      <c r="CH3" s="1">
        <v>0.13060734437296648</v>
      </c>
      <c r="CI3" s="1">
        <v>144.81794494726367</v>
      </c>
      <c r="CJ3" s="1">
        <v>-64.274723737585674</v>
      </c>
      <c r="CK3" s="1">
        <v>18.181818181818187</v>
      </c>
      <c r="CL3" s="1">
        <v>0</v>
      </c>
      <c r="CM3" s="1">
        <v>-92.617449664429529</v>
      </c>
      <c r="CN3" s="1">
        <v>-162.30201093705745</v>
      </c>
      <c r="CO3" s="1">
        <v>-51.481998266421435</v>
      </c>
      <c r="CP3" s="1">
        <v>1061.5</v>
      </c>
      <c r="CQ3" s="1">
        <f t="shared" ref="CQ3:CQ55" si="4">(Q3+L3)/R3</f>
        <v>0.76624832197766013</v>
      </c>
      <c r="CR3" s="1">
        <v>0.11971370194946092</v>
      </c>
      <c r="CS3" s="1">
        <v>6.9230173738982437E-2</v>
      </c>
      <c r="CT3" s="1">
        <v>-0.63907372903912696</v>
      </c>
      <c r="CU3" s="1">
        <v>0.5656986653408056</v>
      </c>
      <c r="CV3" s="1">
        <v>0.77893726658955498</v>
      </c>
      <c r="CW3" s="1">
        <v>-0.17427174734374759</v>
      </c>
      <c r="CX3" s="1">
        <v>18.655573406778366</v>
      </c>
      <c r="CY3" s="1">
        <v>15.754005582370812</v>
      </c>
      <c r="CZ3" s="1">
        <v>1</v>
      </c>
      <c r="DA3" s="1">
        <f t="shared" ref="DA3:DA55" si="5">R3/S3</f>
        <v>1.0654646559524192</v>
      </c>
      <c r="DB3" s="1">
        <f t="shared" ref="DB3:DB55" si="6">(AY3-AY4)/AY4</f>
        <v>-0.64274723737585682</v>
      </c>
    </row>
    <row r="4" spans="1:106">
      <c r="A4" s="1">
        <v>3</v>
      </c>
      <c r="B4" s="1" t="s">
        <v>79</v>
      </c>
      <c r="C4" s="15">
        <v>43830</v>
      </c>
      <c r="D4" s="16">
        <v>2019</v>
      </c>
      <c r="E4" s="1">
        <v>1.1491</v>
      </c>
      <c r="F4" s="1">
        <v>54703</v>
      </c>
      <c r="G4" s="1">
        <v>89203</v>
      </c>
      <c r="H4" s="1">
        <v>63669</v>
      </c>
      <c r="I4" s="1">
        <v>499714</v>
      </c>
      <c r="J4" s="1">
        <v>146526</v>
      </c>
      <c r="K4" s="1">
        <v>1057327</v>
      </c>
      <c r="L4" s="1">
        <v>647032</v>
      </c>
      <c r="M4" s="1">
        <v>88797</v>
      </c>
      <c r="N4" s="1">
        <v>0</v>
      </c>
      <c r="O4" s="1">
        <v>-36020</v>
      </c>
      <c r="P4" s="1">
        <v>-34539</v>
      </c>
      <c r="Q4" s="1">
        <v>306025</v>
      </c>
      <c r="R4" s="1">
        <v>1263527</v>
      </c>
      <c r="S4" s="1">
        <v>1197799</v>
      </c>
      <c r="T4" s="1" t="e">
        <v>#N/A</v>
      </c>
      <c r="U4" s="1">
        <v>31205</v>
      </c>
      <c r="V4" s="1">
        <v>763813</v>
      </c>
      <c r="W4" s="1">
        <v>-31205</v>
      </c>
      <c r="X4" s="1">
        <v>41123</v>
      </c>
      <c r="Y4" s="1">
        <v>33471</v>
      </c>
      <c r="Z4" s="1">
        <v>1117</v>
      </c>
      <c r="AA4" s="1">
        <v>9918</v>
      </c>
      <c r="AB4" s="1" t="e">
        <v>#N/A</v>
      </c>
      <c r="AC4" s="1">
        <v>0</v>
      </c>
      <c r="AD4" s="1">
        <v>10554</v>
      </c>
      <c r="AE4" s="1" t="e">
        <v>#N/A</v>
      </c>
      <c r="AF4" s="1">
        <v>142886.19870000001</v>
      </c>
      <c r="AG4" s="1">
        <v>-23311</v>
      </c>
      <c r="AH4" s="1">
        <v>11097</v>
      </c>
      <c r="AI4" s="1">
        <v>18190</v>
      </c>
      <c r="AJ4" s="1">
        <v>10554</v>
      </c>
      <c r="AK4" s="1">
        <v>0</v>
      </c>
      <c r="AL4" s="1">
        <v>24353</v>
      </c>
      <c r="AM4" s="1">
        <v>-43363</v>
      </c>
      <c r="AN4" s="1">
        <v>0</v>
      </c>
      <c r="AO4" s="1">
        <v>-9569</v>
      </c>
      <c r="AP4" s="1">
        <v>180846</v>
      </c>
      <c r="AQ4" s="1">
        <v>-4.3343999999999996</v>
      </c>
      <c r="AR4" s="1">
        <v>-38486</v>
      </c>
      <c r="AS4" s="1">
        <v>1117001</v>
      </c>
      <c r="AT4" s="1">
        <v>41375</v>
      </c>
      <c r="AU4" s="1">
        <v>154.04759999999999</v>
      </c>
      <c r="AV4" s="1">
        <v>27003</v>
      </c>
      <c r="AW4" s="1">
        <v>77561</v>
      </c>
      <c r="AX4" s="1">
        <v>29012</v>
      </c>
      <c r="AY4" s="1">
        <v>28596</v>
      </c>
      <c r="AZ4" s="1">
        <v>28596</v>
      </c>
      <c r="BA4" s="1">
        <v>654302</v>
      </c>
      <c r="BB4" s="1">
        <v>91253</v>
      </c>
      <c r="BC4" s="1">
        <v>17529</v>
      </c>
      <c r="BD4" s="1">
        <v>-194483</v>
      </c>
      <c r="BE4" s="1">
        <v>44025</v>
      </c>
      <c r="BF4" s="17">
        <f t="shared" si="2"/>
        <v>0.41457513697835163</v>
      </c>
      <c r="BG4" s="17">
        <f t="shared" si="3"/>
        <v>0.30510652092997192</v>
      </c>
      <c r="BH4" s="5">
        <v>7683</v>
      </c>
      <c r="BI4" s="18">
        <v>0.11</v>
      </c>
      <c r="BJ4" s="19">
        <v>1061.5</v>
      </c>
      <c r="BK4" s="19">
        <v>1061.5</v>
      </c>
      <c r="BL4" s="1">
        <v>9650</v>
      </c>
      <c r="BM4" s="19">
        <f t="shared" si="0"/>
        <v>142886.19870000001</v>
      </c>
      <c r="BN4" s="1">
        <v>15.236000000000001</v>
      </c>
      <c r="BO4" s="1">
        <v>0</v>
      </c>
      <c r="BP4" s="1" t="s">
        <v>65</v>
      </c>
      <c r="BQ4" s="1">
        <v>1</v>
      </c>
      <c r="BR4" s="1">
        <v>41375</v>
      </c>
      <c r="BS4" s="1">
        <v>3.4534428688821754</v>
      </c>
      <c r="BT4" s="1">
        <v>0.28956610488931706</v>
      </c>
      <c r="BU4" s="1">
        <v>0</v>
      </c>
      <c r="BV4" s="1">
        <v>0</v>
      </c>
      <c r="BW4" s="1">
        <v>2.2631886774085554</v>
      </c>
      <c r="BX4" s="1">
        <v>5.3953603296139185</v>
      </c>
      <c r="BY4" s="1" t="e">
        <v>#N/A</v>
      </c>
      <c r="BZ4" s="1">
        <v>-1.8113112072696171</v>
      </c>
      <c r="CA4" s="1" t="e">
        <v>#N/A</v>
      </c>
      <c r="CB4" s="1">
        <v>0</v>
      </c>
      <c r="CC4" s="1" t="s">
        <v>126</v>
      </c>
      <c r="CD4" s="1">
        <f t="shared" si="1"/>
        <v>3.7120576304378233E-2</v>
      </c>
      <c r="CE4" s="1">
        <v>14.049417574794573</v>
      </c>
      <c r="CF4" s="1">
        <v>0.1163626895191001</v>
      </c>
      <c r="CG4" s="1">
        <v>0.24219901909496197</v>
      </c>
      <c r="CH4" s="1">
        <v>9.0187265411429449E-2</v>
      </c>
      <c r="CI4" s="1">
        <v>120.66336937786954</v>
      </c>
      <c r="CJ4" s="1">
        <v>-162.30201093705745</v>
      </c>
      <c r="CK4" s="1">
        <v>0</v>
      </c>
      <c r="CL4" s="1">
        <v>-92.617449664429529</v>
      </c>
      <c r="CM4" s="1">
        <v>41.904761904761934</v>
      </c>
      <c r="CN4" s="1">
        <v>-51.481998266421435</v>
      </c>
      <c r="CO4" s="1">
        <v>739.71240901828514</v>
      </c>
      <c r="CP4" s="1">
        <v>1061.5</v>
      </c>
      <c r="CQ4" s="1">
        <f t="shared" si="4"/>
        <v>0.75428305054027334</v>
      </c>
      <c r="CR4" s="1">
        <v>9.3683791482097337E-2</v>
      </c>
      <c r="CS4" s="1">
        <v>2.5204081632653086E-2</v>
      </c>
      <c r="CT4" s="1">
        <v>-1.1596823074511444</v>
      </c>
      <c r="CU4" s="1">
        <v>0.41457513697835163</v>
      </c>
      <c r="CV4" s="1">
        <v>0.83680601997424664</v>
      </c>
      <c r="CW4" s="1">
        <v>-0.83477945619335348</v>
      </c>
      <c r="CX4" s="1">
        <v>20.201885292447471</v>
      </c>
      <c r="CY4" s="1">
        <v>69.114199395770399</v>
      </c>
      <c r="CZ4" s="1">
        <v>1</v>
      </c>
      <c r="DA4" s="1">
        <f t="shared" si="5"/>
        <v>1.0548739813608126</v>
      </c>
      <c r="DB4" s="1">
        <f t="shared" si="6"/>
        <v>-1.6230201093705745</v>
      </c>
    </row>
    <row r="5" spans="1:106">
      <c r="A5" s="1">
        <v>4</v>
      </c>
      <c r="B5" s="1" t="s">
        <v>79</v>
      </c>
      <c r="C5" s="15">
        <v>43465</v>
      </c>
      <c r="D5" s="16">
        <v>2018</v>
      </c>
      <c r="E5" s="1">
        <v>0.95989999999999998</v>
      </c>
      <c r="F5" s="1">
        <v>63517</v>
      </c>
      <c r="G5" s="1">
        <v>126917</v>
      </c>
      <c r="H5" s="1">
        <v>114183</v>
      </c>
      <c r="I5" s="1">
        <v>562715</v>
      </c>
      <c r="J5" s="1">
        <v>171613</v>
      </c>
      <c r="K5" s="1">
        <v>1118616</v>
      </c>
      <c r="L5" s="1">
        <v>779017</v>
      </c>
      <c r="M5" s="1">
        <v>15506</v>
      </c>
      <c r="N5" s="1">
        <v>0</v>
      </c>
      <c r="O5" s="1">
        <v>-63572</v>
      </c>
      <c r="P5" s="1">
        <v>-57127</v>
      </c>
      <c r="Q5" s="1">
        <v>259971</v>
      </c>
      <c r="R5" s="1">
        <v>1465405</v>
      </c>
      <c r="S5" s="1">
        <v>1402377</v>
      </c>
      <c r="T5" s="1" t="e">
        <v>#N/A</v>
      </c>
      <c r="U5" s="1">
        <v>29636</v>
      </c>
      <c r="V5" s="1">
        <v>902690</v>
      </c>
      <c r="W5" s="1">
        <v>-29636</v>
      </c>
      <c r="X5" s="1">
        <v>60219</v>
      </c>
      <c r="Y5" s="1">
        <v>32663</v>
      </c>
      <c r="Z5" s="1">
        <v>2221</v>
      </c>
      <c r="AA5" s="1">
        <v>30583</v>
      </c>
      <c r="AB5" s="1" t="e">
        <v>#N/A</v>
      </c>
      <c r="AC5" s="1" t="e">
        <v>#N/A</v>
      </c>
      <c r="AD5" s="1">
        <v>25970</v>
      </c>
      <c r="AE5" s="1">
        <v>225.38380000000001</v>
      </c>
      <c r="AF5" s="1">
        <v>75823.888000000006</v>
      </c>
      <c r="AG5" s="1">
        <v>-16949</v>
      </c>
      <c r="AH5" s="1">
        <v>14535</v>
      </c>
      <c r="AI5" s="1">
        <v>17223</v>
      </c>
      <c r="AJ5" s="1">
        <v>25970</v>
      </c>
      <c r="AK5" s="1">
        <v>0</v>
      </c>
      <c r="AL5" s="1">
        <v>45911</v>
      </c>
      <c r="AM5" s="1">
        <v>-20741</v>
      </c>
      <c r="AN5" s="1">
        <v>0</v>
      </c>
      <c r="AO5" s="1">
        <v>6449</v>
      </c>
      <c r="AP5" s="1">
        <v>176400</v>
      </c>
      <c r="AQ5" s="1">
        <v>0.99119999999999997</v>
      </c>
      <c r="AR5" s="1">
        <v>8860</v>
      </c>
      <c r="AS5" s="1">
        <v>1293792</v>
      </c>
      <c r="AT5" s="1">
        <v>17117</v>
      </c>
      <c r="AU5" s="1">
        <v>65.167599999999993</v>
      </c>
      <c r="AV5" s="1">
        <v>30894</v>
      </c>
      <c r="AW5" s="1">
        <v>64476</v>
      </c>
      <c r="AX5" s="1">
        <v>7653</v>
      </c>
      <c r="AY5" s="1">
        <v>-45899</v>
      </c>
      <c r="AZ5" s="1">
        <v>-45899</v>
      </c>
      <c r="BA5" s="1">
        <v>722380</v>
      </c>
      <c r="BB5" s="1">
        <v>119213</v>
      </c>
      <c r="BC5" s="1">
        <v>47407</v>
      </c>
      <c r="BD5" s="1">
        <v>-87317</v>
      </c>
      <c r="BE5" s="1">
        <v>58633</v>
      </c>
      <c r="BF5" s="17">
        <f t="shared" si="2"/>
        <v>0.34334609882444933</v>
      </c>
      <c r="BG5" s="17">
        <f t="shared" si="3"/>
        <v>0.23047013141643638</v>
      </c>
      <c r="BH5" s="5">
        <v>-15806</v>
      </c>
      <c r="BI5" s="18">
        <v>0.11</v>
      </c>
      <c r="BJ5" s="19">
        <v>1061.5</v>
      </c>
      <c r="BK5" s="19">
        <v>1061.5</v>
      </c>
      <c r="BL5" s="1">
        <v>9650</v>
      </c>
      <c r="BM5" s="19">
        <f t="shared" si="0"/>
        <v>75823.888000000006</v>
      </c>
      <c r="BN5" s="1">
        <v>7.9989999999999997</v>
      </c>
      <c r="BO5" s="1">
        <v>0</v>
      </c>
      <c r="BP5" s="1" t="s">
        <v>65</v>
      </c>
      <c r="BQ5" s="1">
        <v>1</v>
      </c>
      <c r="BR5" s="1">
        <v>17117</v>
      </c>
      <c r="BS5" s="1">
        <v>4.429741660337676</v>
      </c>
      <c r="BT5" s="1">
        <v>0.22574679895074753</v>
      </c>
      <c r="BU5" s="1">
        <v>0</v>
      </c>
      <c r="BV5" s="1">
        <v>1</v>
      </c>
      <c r="BW5" s="1">
        <v>-3.1321716522053631</v>
      </c>
      <c r="BX5" s="1">
        <v>5.1833984401517696</v>
      </c>
      <c r="BY5" s="1">
        <v>1.3734859568539137</v>
      </c>
      <c r="BZ5" s="1">
        <v>1.5989128417005432</v>
      </c>
      <c r="CA5" s="1">
        <v>-0.22542688484662943</v>
      </c>
      <c r="CB5" s="1">
        <v>-92.617449664429529</v>
      </c>
      <c r="CC5" s="1" t="s">
        <v>126</v>
      </c>
      <c r="CD5" s="1">
        <f t="shared" si="1"/>
        <v>0</v>
      </c>
      <c r="CE5" s="1">
        <v>14.197642212739849</v>
      </c>
      <c r="CF5" s="1">
        <v>5.2675096645637208E-2</v>
      </c>
      <c r="CG5" s="1">
        <v>0.17740556364963952</v>
      </c>
      <c r="CH5" s="1">
        <v>7.4742870082633694E-2</v>
      </c>
      <c r="CI5" s="1">
        <v>40.605807178669899</v>
      </c>
      <c r="CJ5" s="1">
        <v>-51.481998266421435</v>
      </c>
      <c r="CK5" s="1">
        <v>-92.617449664429529</v>
      </c>
      <c r="CL5" s="1">
        <v>41.904761904761934</v>
      </c>
      <c r="CM5" s="1">
        <v>123.40425531914892</v>
      </c>
      <c r="CN5" s="1">
        <v>739.71240901828514</v>
      </c>
      <c r="CO5" s="1">
        <v>-137.88928499361</v>
      </c>
      <c r="CP5" s="1">
        <v>14378.500000000002</v>
      </c>
      <c r="CQ5" s="1">
        <f t="shared" si="4"/>
        <v>0.70901081953453138</v>
      </c>
      <c r="CR5" s="1">
        <v>0.12126340499725331</v>
      </c>
      <c r="CS5" s="1">
        <v>-5.9034390052649321E-2</v>
      </c>
      <c r="CT5" s="1">
        <v>2.2538378043107459</v>
      </c>
      <c r="CU5" s="1">
        <v>0.34334609882444933</v>
      </c>
      <c r="CV5" s="1">
        <v>0.76334938122908003</v>
      </c>
      <c r="CW5" s="1">
        <v>-3.3374423088157972</v>
      </c>
      <c r="CX5" s="1">
        <v>15.772773011785173</v>
      </c>
      <c r="CY5" s="1">
        <v>-268.14862417479696</v>
      </c>
      <c r="CZ5" s="1">
        <v>1</v>
      </c>
      <c r="DA5" s="1">
        <f t="shared" si="5"/>
        <v>1.0449436920314581</v>
      </c>
      <c r="DB5" s="1">
        <f t="shared" si="6"/>
        <v>-0.51481998266421425</v>
      </c>
    </row>
    <row r="6" spans="1:106">
      <c r="A6" s="1">
        <v>5</v>
      </c>
      <c r="B6" s="1" t="s">
        <v>79</v>
      </c>
      <c r="C6" s="15">
        <v>43100</v>
      </c>
      <c r="D6" s="16">
        <v>2017</v>
      </c>
      <c r="E6" s="1">
        <v>0.74199999999999999</v>
      </c>
      <c r="F6" s="1">
        <v>54836</v>
      </c>
      <c r="G6" s="1">
        <v>114402</v>
      </c>
      <c r="H6" s="1">
        <v>59959</v>
      </c>
      <c r="I6" s="1">
        <v>518719</v>
      </c>
      <c r="J6" s="1">
        <v>151747</v>
      </c>
      <c r="K6" s="1">
        <v>869425</v>
      </c>
      <c r="L6" s="1">
        <v>427070</v>
      </c>
      <c r="M6" s="1">
        <v>28068</v>
      </c>
      <c r="N6" s="1">
        <v>0</v>
      </c>
      <c r="O6" s="1">
        <v>-17375</v>
      </c>
      <c r="P6" s="1">
        <v>-20859</v>
      </c>
      <c r="Q6" s="1">
        <v>226041</v>
      </c>
      <c r="R6" s="1">
        <v>1137649</v>
      </c>
      <c r="S6" s="1">
        <v>1014826</v>
      </c>
      <c r="T6" s="1" t="e">
        <v>#N/A</v>
      </c>
      <c r="U6" s="1">
        <v>22685</v>
      </c>
      <c r="V6" s="1">
        <v>618930</v>
      </c>
      <c r="W6" s="1">
        <v>-22685</v>
      </c>
      <c r="X6" s="1">
        <v>16692</v>
      </c>
      <c r="Y6" s="1">
        <v>23608</v>
      </c>
      <c r="Z6" s="1">
        <v>1288</v>
      </c>
      <c r="AA6" s="1">
        <v>-5993</v>
      </c>
      <c r="AB6" s="1" t="e">
        <v>#N/A</v>
      </c>
      <c r="AC6" s="1" t="e">
        <v>#N/A</v>
      </c>
      <c r="AD6" s="1">
        <v>12261</v>
      </c>
      <c r="AE6" s="1" t="e">
        <v>#N/A</v>
      </c>
      <c r="AF6" s="1">
        <v>114099.5521</v>
      </c>
      <c r="AG6" s="1">
        <v>-99351</v>
      </c>
      <c r="AH6" s="1">
        <v>-3646</v>
      </c>
      <c r="AI6" s="1">
        <v>12724</v>
      </c>
      <c r="AJ6" s="1">
        <v>12261</v>
      </c>
      <c r="AK6" s="1">
        <v>0</v>
      </c>
      <c r="AL6" s="1">
        <v>74957</v>
      </c>
      <c r="AM6" s="1">
        <v>17563</v>
      </c>
      <c r="AN6" s="1">
        <v>0</v>
      </c>
      <c r="AO6" s="1">
        <v>-97225</v>
      </c>
      <c r="AP6" s="1">
        <v>187467</v>
      </c>
      <c r="AQ6" s="1">
        <v>-0.31869999999999998</v>
      </c>
      <c r="AR6" s="1">
        <v>-90194</v>
      </c>
      <c r="AS6" s="1">
        <v>985902</v>
      </c>
      <c r="AT6" s="1">
        <v>47866</v>
      </c>
      <c r="AU6" s="1" t="e">
        <v>#N/A</v>
      </c>
      <c r="AV6" s="1">
        <v>11199</v>
      </c>
      <c r="AW6" s="1">
        <v>48852</v>
      </c>
      <c r="AX6" s="1">
        <v>28074</v>
      </c>
      <c r="AY6" s="1">
        <v>-94602</v>
      </c>
      <c r="AZ6" s="1">
        <v>-94602</v>
      </c>
      <c r="BA6" s="1">
        <v>693424</v>
      </c>
      <c r="BB6" s="1">
        <v>87256</v>
      </c>
      <c r="BC6" s="1">
        <v>-50921</v>
      </c>
      <c r="BD6" s="1">
        <v>-148104</v>
      </c>
      <c r="BE6" s="1">
        <v>35869</v>
      </c>
      <c r="BF6" s="17">
        <f t="shared" si="2"/>
        <v>0.2754150127525693</v>
      </c>
      <c r="BG6" s="17">
        <f t="shared" si="3"/>
        <v>0.16970074356250686</v>
      </c>
      <c r="BH6" s="5">
        <v>-98890</v>
      </c>
      <c r="BI6" s="18">
        <v>0.68</v>
      </c>
      <c r="BJ6" s="19">
        <v>6562.0000000000009</v>
      </c>
      <c r="BK6" s="19">
        <v>14378.500000000002</v>
      </c>
      <c r="BL6" s="1">
        <v>9650</v>
      </c>
      <c r="BM6" s="19">
        <f t="shared" si="0"/>
        <v>114099.5521</v>
      </c>
      <c r="BN6" s="1">
        <v>12.09</v>
      </c>
      <c r="BO6" s="1">
        <v>0</v>
      </c>
      <c r="BP6" s="1" t="s">
        <v>65</v>
      </c>
      <c r="BQ6" s="1">
        <v>1</v>
      </c>
      <c r="BR6" s="1">
        <v>47866</v>
      </c>
      <c r="BS6" s="1">
        <v>2.3837285776960684</v>
      </c>
      <c r="BT6" s="1">
        <v>0.41951084924548093</v>
      </c>
      <c r="BU6" s="1">
        <v>1</v>
      </c>
      <c r="BV6" s="1">
        <v>0</v>
      </c>
      <c r="BW6" s="1">
        <v>-8.3155700923571327</v>
      </c>
      <c r="BX6" s="1">
        <v>-7.29518133746509</v>
      </c>
      <c r="BY6" s="1">
        <v>3.0114468613099104</v>
      </c>
      <c r="BZ6" s="1">
        <v>-2.0082728786512978</v>
      </c>
      <c r="CA6" s="1">
        <v>5.0197197399612081</v>
      </c>
      <c r="CB6" s="1">
        <v>41.904761904761934</v>
      </c>
      <c r="CC6" s="1" t="s">
        <v>126</v>
      </c>
      <c r="CD6" s="1">
        <f t="shared" si="1"/>
        <v>0</v>
      </c>
      <c r="CE6" s="1">
        <v>13.94447441023992</v>
      </c>
      <c r="CF6" s="1">
        <v>0.10255228106384306</v>
      </c>
      <c r="CG6" s="1">
        <v>0.1986913362557344</v>
      </c>
      <c r="CH6" s="1">
        <v>0.18406941094350635</v>
      </c>
      <c r="CI6" s="1">
        <v>239.16092051684035</v>
      </c>
      <c r="CJ6" s="1">
        <v>739.71240901828514</v>
      </c>
      <c r="CK6" s="1">
        <v>41.904761904761934</v>
      </c>
      <c r="CL6" s="1">
        <v>123.40425531914892</v>
      </c>
      <c r="CM6" s="1">
        <v>-77.184466019417471</v>
      </c>
      <c r="CN6" s="1">
        <v>-137.88928499361</v>
      </c>
      <c r="CO6" s="1">
        <v>-118.83303400786549</v>
      </c>
      <c r="CP6" s="1">
        <v>10132.5</v>
      </c>
      <c r="CQ6" s="1">
        <f t="shared" si="4"/>
        <v>0.5740883172226231</v>
      </c>
      <c r="CR6" s="1">
        <v>0.10090546381177323</v>
      </c>
      <c r="CS6" s="1">
        <v>4.1781163123302267E-3</v>
      </c>
      <c r="CT6" s="1">
        <v>3.7500642838776035E-2</v>
      </c>
      <c r="CU6" s="1">
        <v>0.2754150127525693</v>
      </c>
      <c r="CV6" s="1">
        <v>0.76422956465482761</v>
      </c>
      <c r="CW6" s="1">
        <v>-0.43577904984749088</v>
      </c>
      <c r="CX6" s="1">
        <v>16.536619364911203</v>
      </c>
      <c r="CY6" s="1">
        <v>-197.63924288639117</v>
      </c>
      <c r="CZ6" s="1">
        <v>1</v>
      </c>
      <c r="DA6" s="1">
        <f t="shared" si="5"/>
        <v>1.1210286295384628</v>
      </c>
      <c r="DB6" s="1">
        <f t="shared" si="6"/>
        <v>7.3971240901828512</v>
      </c>
    </row>
    <row r="7" spans="1:106">
      <c r="A7" s="1">
        <v>6</v>
      </c>
      <c r="B7" s="1" t="s">
        <v>79</v>
      </c>
      <c r="C7" s="15">
        <v>42735</v>
      </c>
      <c r="D7" s="16">
        <v>2016</v>
      </c>
      <c r="E7" s="1">
        <v>0.93700000000000006</v>
      </c>
      <c r="F7" s="1">
        <v>60888</v>
      </c>
      <c r="G7" s="1">
        <v>110879</v>
      </c>
      <c r="H7" s="1">
        <v>60190</v>
      </c>
      <c r="I7" s="1">
        <v>385901</v>
      </c>
      <c r="J7" s="1">
        <v>159940</v>
      </c>
      <c r="K7" s="1">
        <v>840529</v>
      </c>
      <c r="L7" s="1">
        <v>401449</v>
      </c>
      <c r="M7" s="1">
        <v>9173</v>
      </c>
      <c r="N7" s="1">
        <v>0</v>
      </c>
      <c r="O7" s="1">
        <v>91290</v>
      </c>
      <c r="P7" s="1">
        <v>70963</v>
      </c>
      <c r="Q7" s="1">
        <v>182997</v>
      </c>
      <c r="R7" s="1">
        <v>1104089</v>
      </c>
      <c r="S7" s="1">
        <v>887118</v>
      </c>
      <c r="T7" s="1" t="e">
        <v>#N/A</v>
      </c>
      <c r="U7" s="1">
        <v>33422</v>
      </c>
      <c r="V7" s="1">
        <v>718188</v>
      </c>
      <c r="W7" s="1">
        <v>-33422</v>
      </c>
      <c r="X7" s="1">
        <v>49232</v>
      </c>
      <c r="Y7" s="1">
        <v>26546</v>
      </c>
      <c r="Z7" s="1">
        <v>1287</v>
      </c>
      <c r="AA7" s="1">
        <v>15810</v>
      </c>
      <c r="AB7" s="1" t="e">
        <v>#N/A</v>
      </c>
      <c r="AC7" s="1" t="e">
        <v>#N/A</v>
      </c>
      <c r="AD7" s="1">
        <v>13034</v>
      </c>
      <c r="AE7" s="1">
        <v>514.65449999999998</v>
      </c>
      <c r="AF7" s="1">
        <v>217737.15609999999</v>
      </c>
      <c r="AG7" s="1">
        <v>-10752</v>
      </c>
      <c r="AH7" s="1">
        <v>6778</v>
      </c>
      <c r="AI7" s="1">
        <v>11926</v>
      </c>
      <c r="AJ7" s="1">
        <v>13034</v>
      </c>
      <c r="AK7" s="1">
        <v>0</v>
      </c>
      <c r="AL7" s="1">
        <v>57770</v>
      </c>
      <c r="AM7" s="1">
        <v>24332</v>
      </c>
      <c r="AN7" s="1">
        <v>0</v>
      </c>
      <c r="AO7" s="1">
        <v>1317</v>
      </c>
      <c r="AP7" s="1">
        <v>186687</v>
      </c>
      <c r="AQ7" s="1">
        <v>0.80320000000000003</v>
      </c>
      <c r="AR7" s="1">
        <v>-3103</v>
      </c>
      <c r="AS7" s="1">
        <v>944149</v>
      </c>
      <c r="AT7" s="1">
        <v>159201</v>
      </c>
      <c r="AU7" s="1">
        <v>54.684800000000003</v>
      </c>
      <c r="AV7" s="1">
        <v>21507</v>
      </c>
      <c r="AW7" s="1">
        <v>56541</v>
      </c>
      <c r="AX7" s="1">
        <v>20925</v>
      </c>
      <c r="AY7" s="1">
        <v>-11266</v>
      </c>
      <c r="AZ7" s="1">
        <v>-11266</v>
      </c>
      <c r="BA7" s="1">
        <v>705348</v>
      </c>
      <c r="BB7" s="1">
        <v>76798</v>
      </c>
      <c r="BC7" s="1">
        <v>39329</v>
      </c>
      <c r="BD7" s="1">
        <v>-60976</v>
      </c>
      <c r="BE7" s="1">
        <v>39580</v>
      </c>
      <c r="BF7" s="17">
        <f t="shared" si="2"/>
        <v>0.33752439097074122</v>
      </c>
      <c r="BG7" s="17">
        <f t="shared" si="3"/>
        <v>0.17974299107802261</v>
      </c>
      <c r="BH7" s="5">
        <v>-15944</v>
      </c>
      <c r="BI7" s="18">
        <v>0.38</v>
      </c>
      <c r="BJ7" s="19">
        <v>3667</v>
      </c>
      <c r="BK7" s="19">
        <v>10132.5</v>
      </c>
      <c r="BL7" s="1">
        <v>9650</v>
      </c>
      <c r="BM7" s="19">
        <f t="shared" si="0"/>
        <v>217737.15609999999</v>
      </c>
      <c r="BN7" s="1">
        <v>23.17</v>
      </c>
      <c r="BO7" s="1">
        <v>0</v>
      </c>
      <c r="BP7" s="1" t="s">
        <v>65</v>
      </c>
      <c r="BQ7" s="1">
        <v>1</v>
      </c>
      <c r="BR7" s="1">
        <v>159201</v>
      </c>
      <c r="BS7" s="1">
        <v>1.3676871131462742</v>
      </c>
      <c r="BT7" s="1">
        <v>0.73116138215235926</v>
      </c>
      <c r="BU7" s="1">
        <v>1</v>
      </c>
      <c r="BV7" s="1">
        <v>0</v>
      </c>
      <c r="BW7" s="1">
        <v>-1.0203887548920423</v>
      </c>
      <c r="BX7" s="1">
        <v>-3.3221507244955317</v>
      </c>
      <c r="BY7" s="1">
        <v>1.0945258107668661</v>
      </c>
      <c r="BZ7" s="1">
        <v>4.5888527739229211E-2</v>
      </c>
      <c r="CA7" s="1">
        <v>1.0486372830276369</v>
      </c>
      <c r="CB7" s="1">
        <v>123.40425531914892</v>
      </c>
      <c r="CC7" s="1" t="s">
        <v>126</v>
      </c>
      <c r="CD7" s="1">
        <f t="shared" si="1"/>
        <v>0</v>
      </c>
      <c r="CE7" s="1">
        <v>13.914531118511917</v>
      </c>
      <c r="CF7" s="1">
        <v>0.20251130117227872</v>
      </c>
      <c r="CG7" s="1">
        <v>0.16574479050149038</v>
      </c>
      <c r="CH7" s="1">
        <v>7.6964669037785052E-2</v>
      </c>
      <c r="CI7" s="1">
        <v>61.938870937037471</v>
      </c>
      <c r="CJ7" s="1">
        <v>-137.88928499361</v>
      </c>
      <c r="CK7" s="1">
        <v>123.40425531914892</v>
      </c>
      <c r="CL7" s="1">
        <v>-77.184466019417471</v>
      </c>
      <c r="CM7" s="1">
        <v>114.58333333333334</v>
      </c>
      <c r="CN7" s="1">
        <v>-118.83303400786549</v>
      </c>
      <c r="CO7" s="1">
        <v>-321.75859366833561</v>
      </c>
      <c r="CP7" s="1">
        <v>4535.5</v>
      </c>
      <c r="CQ7" s="1">
        <f t="shared" si="4"/>
        <v>0.52934681896115254</v>
      </c>
      <c r="CR7" s="1">
        <v>0.1096632608421966</v>
      </c>
      <c r="CS7" s="1">
        <v>0.12805902328785335</v>
      </c>
      <c r="CT7" s="1">
        <v>5.1465451784358391</v>
      </c>
      <c r="CU7" s="1">
        <v>0.33752439097074122</v>
      </c>
      <c r="CV7" s="1">
        <v>0.76128735998637787</v>
      </c>
      <c r="CW7" s="1">
        <v>0.44574468753336977</v>
      </c>
      <c r="CX7" s="1">
        <v>13.245477513895906</v>
      </c>
      <c r="CY7" s="1">
        <v>-7.0765887148950073</v>
      </c>
      <c r="CZ7" s="1">
        <v>0</v>
      </c>
      <c r="DA7" s="1">
        <f t="shared" si="5"/>
        <v>1.2445796387853703</v>
      </c>
      <c r="DB7" s="1">
        <f t="shared" si="6"/>
        <v>-1.3788928499361002</v>
      </c>
    </row>
    <row r="8" spans="1:106">
      <c r="A8" s="1">
        <v>7</v>
      </c>
      <c r="B8" s="1" t="s">
        <v>79</v>
      </c>
      <c r="C8" s="15">
        <v>42369</v>
      </c>
      <c r="D8" s="16">
        <v>2015</v>
      </c>
      <c r="E8" s="1">
        <v>1.3421000000000001</v>
      </c>
      <c r="F8" s="1">
        <v>74276</v>
      </c>
      <c r="G8" s="1">
        <v>136979</v>
      </c>
      <c r="H8" s="1">
        <v>122775</v>
      </c>
      <c r="I8" s="1">
        <v>539326</v>
      </c>
      <c r="J8" s="1">
        <v>159563</v>
      </c>
      <c r="K8" s="1">
        <v>829409</v>
      </c>
      <c r="L8" s="1">
        <v>421378</v>
      </c>
      <c r="M8" s="1">
        <v>76117</v>
      </c>
      <c r="N8" s="1">
        <v>0</v>
      </c>
      <c r="O8" s="1">
        <v>112921</v>
      </c>
      <c r="P8" s="1">
        <v>101036</v>
      </c>
      <c r="Q8" s="1">
        <v>258186</v>
      </c>
      <c r="R8" s="1">
        <v>1291793</v>
      </c>
      <c r="S8" s="1">
        <v>1046196</v>
      </c>
      <c r="T8" s="1" t="e">
        <v>#N/A</v>
      </c>
      <c r="U8" s="1">
        <v>30243</v>
      </c>
      <c r="V8" s="1">
        <v>752467</v>
      </c>
      <c r="W8" s="1">
        <v>-30243</v>
      </c>
      <c r="X8" s="1">
        <v>57380</v>
      </c>
      <c r="Y8" s="1">
        <v>27021</v>
      </c>
      <c r="Z8" s="1">
        <v>875</v>
      </c>
      <c r="AA8" s="1">
        <v>27137</v>
      </c>
      <c r="AB8" s="1" t="e">
        <v>#N/A</v>
      </c>
      <c r="AC8" s="1" t="e">
        <v>#N/A</v>
      </c>
      <c r="AD8" s="1">
        <v>-4201</v>
      </c>
      <c r="AE8" s="1" t="e">
        <v>#N/A</v>
      </c>
      <c r="AF8" s="1">
        <v>167403.8898</v>
      </c>
      <c r="AG8" s="1">
        <v>-23677</v>
      </c>
      <c r="AH8" s="1">
        <v>3080</v>
      </c>
      <c r="AI8" s="1" t="e">
        <v>#N/A</v>
      </c>
      <c r="AJ8" s="1">
        <v>-4201</v>
      </c>
      <c r="AK8" s="1">
        <v>0</v>
      </c>
      <c r="AL8" s="1">
        <v>62914</v>
      </c>
      <c r="AM8" s="1">
        <v>1147</v>
      </c>
      <c r="AN8" s="1">
        <v>0</v>
      </c>
      <c r="AO8" s="1">
        <v>-18596</v>
      </c>
      <c r="AP8" s="1">
        <v>165494</v>
      </c>
      <c r="AQ8" s="1">
        <v>0.15329999999999999</v>
      </c>
      <c r="AR8" s="1">
        <v>-18034</v>
      </c>
      <c r="AS8" s="1">
        <v>1132230</v>
      </c>
      <c r="AT8" s="1">
        <v>182683</v>
      </c>
      <c r="AU8" s="1">
        <v>102.6507</v>
      </c>
      <c r="AV8" s="1">
        <v>17814</v>
      </c>
      <c r="AW8" s="1" t="e">
        <v>#N/A</v>
      </c>
      <c r="AX8" s="1">
        <v>17574</v>
      </c>
      <c r="AY8" s="1">
        <v>29734</v>
      </c>
      <c r="AZ8" s="1">
        <v>29734</v>
      </c>
      <c r="BA8" s="1">
        <v>680083</v>
      </c>
      <c r="BB8" s="1">
        <v>62024</v>
      </c>
      <c r="BC8" s="1">
        <v>17354</v>
      </c>
      <c r="BD8" s="1">
        <v>-64150</v>
      </c>
      <c r="BE8" s="1">
        <v>22820</v>
      </c>
      <c r="BF8" s="17">
        <f t="shared" si="2"/>
        <v>0.50649885227116809</v>
      </c>
      <c r="BG8" s="17">
        <f t="shared" si="3"/>
        <v>0.36877880910618066</v>
      </c>
      <c r="BH8" s="5">
        <v>-18370</v>
      </c>
      <c r="BI8" s="18">
        <v>0.47</v>
      </c>
      <c r="BJ8" s="19">
        <v>4535.5</v>
      </c>
      <c r="BK8" s="19">
        <v>4535.5</v>
      </c>
      <c r="BL8" s="1">
        <v>9650</v>
      </c>
      <c r="BM8" s="19">
        <f t="shared" si="0"/>
        <v>167403.8898</v>
      </c>
      <c r="BN8" s="1">
        <v>17.649999999999999</v>
      </c>
      <c r="BO8" s="1">
        <v>0</v>
      </c>
      <c r="BP8" s="1" t="s">
        <v>65</v>
      </c>
      <c r="BQ8" s="1">
        <v>1</v>
      </c>
      <c r="BR8" s="1">
        <v>182683</v>
      </c>
      <c r="BS8" s="1">
        <v>0.91636271464777785</v>
      </c>
      <c r="BT8" s="1">
        <v>1.0912709389145867</v>
      </c>
      <c r="BU8" s="1">
        <v>0</v>
      </c>
      <c r="BV8" s="1">
        <v>1</v>
      </c>
      <c r="BW8" s="1">
        <v>2.3017619696034894</v>
      </c>
      <c r="BX8" s="1">
        <v>15.41407058706225</v>
      </c>
      <c r="BY8" s="1">
        <v>-1.8113112072696171</v>
      </c>
      <c r="BZ8" s="1">
        <v>-4.5222404431202428</v>
      </c>
      <c r="CA8" s="1">
        <v>2.7109292358506254</v>
      </c>
      <c r="CB8" s="1">
        <v>-77.184466019417471</v>
      </c>
      <c r="CC8" s="1" t="s">
        <v>126</v>
      </c>
      <c r="CD8" s="1">
        <f t="shared" si="1"/>
        <v>0.1525358175825654</v>
      </c>
      <c r="CE8" s="1">
        <v>14.071541733770349</v>
      </c>
      <c r="CF8" s="1">
        <v>0.13184968489533541</v>
      </c>
      <c r="CG8" s="1">
        <v>0.19986638726173619</v>
      </c>
      <c r="CH8" s="1">
        <v>0.12425907652727752</v>
      </c>
      <c r="CI8" s="1">
        <v>38.735382554794249</v>
      </c>
      <c r="CJ8" s="1">
        <v>-118.83303400786549</v>
      </c>
      <c r="CK8" s="1">
        <v>-77.184466019417471</v>
      </c>
      <c r="CL8" s="1">
        <v>114.58333333333334</v>
      </c>
      <c r="CM8" s="1">
        <v>242.8571428571428</v>
      </c>
      <c r="CN8" s="1">
        <v>-321.75859366833561</v>
      </c>
      <c r="CO8" s="1">
        <v>140.7106586123314</v>
      </c>
      <c r="CP8" s="1">
        <v>19879</v>
      </c>
      <c r="CQ8" s="1">
        <f t="shared" si="4"/>
        <v>0.52606261219870365</v>
      </c>
      <c r="CR8" s="1">
        <v>0.15254069343927393</v>
      </c>
      <c r="CS8" s="1">
        <v>-0.11619351481894213</v>
      </c>
      <c r="CT8" s="1">
        <v>-0.16562701656270165</v>
      </c>
      <c r="CU8" s="1">
        <v>0.50649885227116809</v>
      </c>
      <c r="CV8" s="1">
        <v>0.64206029913461371</v>
      </c>
      <c r="CW8" s="1">
        <v>0.55306733522002594</v>
      </c>
      <c r="CX8" s="1">
        <v>24.399167397020157</v>
      </c>
      <c r="CY8" s="1">
        <v>16.276281865307666</v>
      </c>
      <c r="CZ8" s="1">
        <v>1</v>
      </c>
      <c r="DA8" s="1">
        <f t="shared" si="5"/>
        <v>1.234752379095313</v>
      </c>
      <c r="DB8" s="1">
        <f t="shared" si="6"/>
        <v>-1.1883303400786549</v>
      </c>
    </row>
    <row r="9" spans="1:106">
      <c r="A9" s="1">
        <v>8</v>
      </c>
      <c r="B9" s="1" t="s">
        <v>79</v>
      </c>
      <c r="C9" s="15">
        <v>42004</v>
      </c>
      <c r="D9" s="16">
        <v>2014</v>
      </c>
      <c r="E9" s="1">
        <v>1.3680000000000001</v>
      </c>
      <c r="F9" s="1">
        <v>67751.272100000002</v>
      </c>
      <c r="G9" s="1">
        <v>92284.205000000002</v>
      </c>
      <c r="H9" s="1">
        <v>75069.345199999996</v>
      </c>
      <c r="I9" s="1">
        <v>440111.00339999999</v>
      </c>
      <c r="J9" s="1">
        <v>147894.97839999999</v>
      </c>
      <c r="K9" s="1">
        <v>786183.92249999999</v>
      </c>
      <c r="L9" s="1">
        <v>380615.2378</v>
      </c>
      <c r="M9" s="1">
        <v>27922.0926</v>
      </c>
      <c r="N9" s="1">
        <v>0</v>
      </c>
      <c r="O9" s="1">
        <v>245273.00039999999</v>
      </c>
      <c r="P9" s="1">
        <v>12865.8984</v>
      </c>
      <c r="Q9" s="1">
        <v>100698.9697</v>
      </c>
      <c r="R9" s="1">
        <v>1204075.9557</v>
      </c>
      <c r="S9" s="1">
        <v>915715.27679999999</v>
      </c>
      <c r="T9" s="1" t="e">
        <v>#N/A</v>
      </c>
      <c r="U9" s="1">
        <v>0</v>
      </c>
      <c r="V9" s="1">
        <v>763964.93680000002</v>
      </c>
      <c r="W9" s="1">
        <v>0</v>
      </c>
      <c r="X9" s="1">
        <v>73975.031799999997</v>
      </c>
      <c r="Y9" s="1">
        <v>1131.5684000000001</v>
      </c>
      <c r="Z9" s="1">
        <v>0</v>
      </c>
      <c r="AA9" s="1">
        <v>73975.029800000004</v>
      </c>
      <c r="AB9" s="1">
        <v>-7371.2160000000003</v>
      </c>
      <c r="AC9" s="1" t="e">
        <v>#N/A</v>
      </c>
      <c r="AD9" s="1">
        <v>-19898.502799999998</v>
      </c>
      <c r="AE9" s="1" t="e">
        <v>#N/A</v>
      </c>
      <c r="AF9" s="1">
        <v>107569.2867</v>
      </c>
      <c r="AG9" s="1">
        <v>-28205.093000000001</v>
      </c>
      <c r="AH9" s="1">
        <v>-1256.8552</v>
      </c>
      <c r="AI9" s="1">
        <v>7956.7204000000002</v>
      </c>
      <c r="AJ9" s="1">
        <v>-19898.502499999999</v>
      </c>
      <c r="AK9" s="1">
        <v>0</v>
      </c>
      <c r="AL9" s="1">
        <v>122005.1467</v>
      </c>
      <c r="AM9" s="1">
        <v>-62996.727299999999</v>
      </c>
      <c r="AN9" s="1">
        <v>0</v>
      </c>
      <c r="AO9" s="1">
        <v>-35035.289100000002</v>
      </c>
      <c r="AP9" s="1">
        <v>187251.39809999999</v>
      </c>
      <c r="AQ9" s="1">
        <v>4.5693999999999999</v>
      </c>
      <c r="AR9" s="1">
        <v>25742.5461</v>
      </c>
      <c r="AS9" s="1">
        <v>1056180.9502999999</v>
      </c>
      <c r="AT9" s="1">
        <v>166355.5312</v>
      </c>
      <c r="AU9" s="1">
        <v>36.235500000000002</v>
      </c>
      <c r="AV9" s="1">
        <v>31615.534299999999</v>
      </c>
      <c r="AW9" s="1">
        <v>40804.8966</v>
      </c>
      <c r="AX9" s="1">
        <v>29892.1911</v>
      </c>
      <c r="AY9" s="1">
        <v>-157882.15530000001</v>
      </c>
      <c r="AZ9" s="1">
        <v>-157882.15530000001</v>
      </c>
      <c r="BA9" s="1">
        <v>1150867.9262999999</v>
      </c>
      <c r="BB9" s="1">
        <v>137919.41140000001</v>
      </c>
      <c r="BC9" s="1">
        <v>87250.270199999999</v>
      </c>
      <c r="BD9" s="1">
        <v>6670.0523999999996</v>
      </c>
      <c r="BE9" s="1">
        <v>-18766.934099999999</v>
      </c>
      <c r="BF9" s="17">
        <f t="shared" si="2"/>
        <v>0.38795374026315477</v>
      </c>
      <c r="BG9" s="17">
        <f t="shared" si="3"/>
        <v>0.23401241278758722</v>
      </c>
      <c r="BH9" s="5">
        <v>-256518.5191</v>
      </c>
      <c r="BI9" s="18">
        <v>2.06</v>
      </c>
      <c r="BJ9" s="19">
        <v>19879</v>
      </c>
      <c r="BK9" s="19">
        <v>19879</v>
      </c>
      <c r="BL9" s="1">
        <v>9650</v>
      </c>
      <c r="BM9" s="19">
        <f t="shared" si="0"/>
        <v>107569.2867</v>
      </c>
      <c r="BN9" s="1">
        <v>11.4</v>
      </c>
      <c r="BO9" s="1">
        <v>0</v>
      </c>
      <c r="BP9" s="1" t="s">
        <v>65</v>
      </c>
      <c r="BQ9" s="1">
        <v>1</v>
      </c>
      <c r="BR9" s="1">
        <v>166355.5312</v>
      </c>
      <c r="BS9" s="1">
        <v>0.64662284400195524</v>
      </c>
      <c r="BT9" s="1">
        <v>1.5464965540205633</v>
      </c>
      <c r="BU9" s="1">
        <v>1</v>
      </c>
      <c r="BV9" s="1">
        <v>0</v>
      </c>
      <c r="BW9" s="1">
        <v>-13.11230861745876</v>
      </c>
      <c r="BX9" s="1">
        <v>-18.116738498520611</v>
      </c>
      <c r="BY9" s="1">
        <v>1.5989128417005432</v>
      </c>
      <c r="BZ9" s="1">
        <v>0.96444909052636818</v>
      </c>
      <c r="CA9" s="1">
        <v>0.63446375117417497</v>
      </c>
      <c r="CB9" s="1">
        <v>114.58333333333334</v>
      </c>
      <c r="CC9" s="1" t="s">
        <v>126</v>
      </c>
      <c r="CD9" s="1">
        <f t="shared" si="1"/>
        <v>0</v>
      </c>
      <c r="CE9" s="1">
        <v>14.001222988990625</v>
      </c>
      <c r="CF9" s="1">
        <v>9.1364668050401124E-2</v>
      </c>
      <c r="CG9" s="1">
        <v>8.3631742020342709E-2</v>
      </c>
      <c r="CH9" s="1">
        <v>0.32078959424630249</v>
      </c>
      <c r="CI9" s="1">
        <v>643.28613209421928</v>
      </c>
      <c r="CJ9" s="1">
        <v>-321.75859366833561</v>
      </c>
      <c r="CK9" s="1">
        <v>114.58333333333334</v>
      </c>
      <c r="CL9" s="1">
        <v>242.8571428571428</v>
      </c>
      <c r="CM9" s="1">
        <v>7.6923076923077094</v>
      </c>
      <c r="CN9" s="1">
        <v>140.7106586123314</v>
      </c>
      <c r="CO9" s="1">
        <v>361.50790581487166</v>
      </c>
      <c r="CP9" s="1">
        <v>9264</v>
      </c>
      <c r="CQ9" s="1">
        <f t="shared" si="4"/>
        <v>0.3997374129277283</v>
      </c>
      <c r="CR9" s="1">
        <v>0.11861429224950346</v>
      </c>
      <c r="CS9" s="1">
        <v>4.0121289046033848E-2</v>
      </c>
      <c r="CT9" s="1">
        <v>3.5873978274093929E-2</v>
      </c>
      <c r="CU9" s="1">
        <v>0.38795374026315477</v>
      </c>
      <c r="CV9" s="1">
        <v>0.65293548864443951</v>
      </c>
      <c r="CW9" s="1">
        <v>7.7339769271224573E-2</v>
      </c>
      <c r="CX9" s="1">
        <v>-21.646842267112778</v>
      </c>
      <c r="CY9" s="1">
        <v>-94.90646578513045</v>
      </c>
      <c r="CZ9" s="1">
        <v>1</v>
      </c>
      <c r="DA9" s="1">
        <f t="shared" si="5"/>
        <v>1.3149021166357373</v>
      </c>
      <c r="DB9" s="1">
        <f t="shared" si="6"/>
        <v>-3.2175859366833559</v>
      </c>
    </row>
    <row r="10" spans="1:106">
      <c r="A10" s="1">
        <v>9</v>
      </c>
      <c r="B10" s="1" t="s">
        <v>79</v>
      </c>
      <c r="C10" s="15">
        <v>41639</v>
      </c>
      <c r="D10" s="16">
        <v>2013</v>
      </c>
      <c r="E10" s="1">
        <v>0.71840000000000004</v>
      </c>
      <c r="F10" s="1">
        <v>53637.378400000001</v>
      </c>
      <c r="G10" s="1">
        <v>63918.194199999998</v>
      </c>
      <c r="H10" s="1">
        <v>50574.876799999998</v>
      </c>
      <c r="I10" s="1">
        <v>441036.73369999998</v>
      </c>
      <c r="J10" s="1">
        <v>114817.2124</v>
      </c>
      <c r="K10" s="1">
        <v>702868.49329999997</v>
      </c>
      <c r="L10" s="1">
        <v>275495.89600000001</v>
      </c>
      <c r="M10" s="1">
        <v>51399.046000000002</v>
      </c>
      <c r="N10" s="1" t="e">
        <v>#N/A</v>
      </c>
      <c r="O10" s="1">
        <v>295834.76669999998</v>
      </c>
      <c r="P10" s="1">
        <v>251972.28820000001</v>
      </c>
      <c r="Q10" s="1">
        <v>70517.271299999993</v>
      </c>
      <c r="R10" s="1">
        <v>1422649.7082</v>
      </c>
      <c r="S10" s="1">
        <v>919337.73459999997</v>
      </c>
      <c r="T10" s="1" t="e">
        <v>#N/A</v>
      </c>
      <c r="U10" s="1">
        <v>11784.826999999999</v>
      </c>
      <c r="V10" s="1">
        <v>981612.90509999997</v>
      </c>
      <c r="W10" s="1">
        <v>-11784.8272</v>
      </c>
      <c r="X10" s="1">
        <v>59337.237999999998</v>
      </c>
      <c r="Y10" s="1">
        <v>8007.6641</v>
      </c>
      <c r="Z10" s="1">
        <v>0</v>
      </c>
      <c r="AA10" s="1">
        <v>47552.411699999997</v>
      </c>
      <c r="AB10" s="1">
        <v>-2515.2006999999999</v>
      </c>
      <c r="AC10" s="1" t="e">
        <v>#N/A</v>
      </c>
      <c r="AD10" s="1">
        <v>-3622.8604</v>
      </c>
      <c r="AE10" s="1" t="e">
        <v>#N/A</v>
      </c>
      <c r="AF10" s="1">
        <v>414767.03840000002</v>
      </c>
      <c r="AG10" s="1">
        <v>-13681.547500000001</v>
      </c>
      <c r="AH10" s="1">
        <v>3423.5363000000002</v>
      </c>
      <c r="AI10" s="1">
        <v>6756.8674000000001</v>
      </c>
      <c r="AJ10" s="1">
        <v>-3622.8604</v>
      </c>
      <c r="AK10" s="1">
        <v>0</v>
      </c>
      <c r="AL10" s="1">
        <v>164279.23879999999</v>
      </c>
      <c r="AM10" s="1">
        <v>24606.413199999999</v>
      </c>
      <c r="AN10" s="1">
        <v>0</v>
      </c>
      <c r="AO10" s="1">
        <v>-9910.4393</v>
      </c>
      <c r="AP10" s="1">
        <v>180028.42559999999</v>
      </c>
      <c r="AQ10" s="1">
        <v>4.1883999999999997</v>
      </c>
      <c r="AR10" s="1">
        <v>56636.157599999999</v>
      </c>
      <c r="AS10" s="1">
        <v>1307832.4361</v>
      </c>
      <c r="AT10" s="1">
        <v>339032.73800000001</v>
      </c>
      <c r="AU10" s="1">
        <v>29.123000000000001</v>
      </c>
      <c r="AV10" s="1">
        <v>35871.278100000003</v>
      </c>
      <c r="AW10" s="1">
        <v>36180.076500000003</v>
      </c>
      <c r="AX10" s="1">
        <v>30664.094300000001</v>
      </c>
      <c r="AY10" s="1">
        <v>71195.507100000003</v>
      </c>
      <c r="AZ10" s="1">
        <v>71195.507100000003</v>
      </c>
      <c r="BA10" s="1">
        <v>1006897.3919</v>
      </c>
      <c r="BB10" s="1">
        <v>158851.01680000001</v>
      </c>
      <c r="BC10" s="1">
        <v>123171.53079999999</v>
      </c>
      <c r="BD10" s="1">
        <v>38090.783600000002</v>
      </c>
      <c r="BE10" s="1">
        <v>4384.8037000000004</v>
      </c>
      <c r="BF10" s="17">
        <f t="shared" si="2"/>
        <v>0.35283070390651228</v>
      </c>
      <c r="BG10" s="17">
        <f t="shared" si="3"/>
        <v>0.23121412573621189</v>
      </c>
      <c r="BH10" s="5">
        <v>1552.1429000000001</v>
      </c>
      <c r="BI10" s="18">
        <v>0.96</v>
      </c>
      <c r="BJ10" s="19">
        <v>9264</v>
      </c>
      <c r="BK10" s="19">
        <v>9264</v>
      </c>
      <c r="BL10" s="1">
        <v>9650</v>
      </c>
      <c r="BM10" s="19">
        <f t="shared" si="0"/>
        <v>414767.03840000002</v>
      </c>
      <c r="BN10" s="1">
        <v>44.8</v>
      </c>
      <c r="BO10" s="1">
        <v>0</v>
      </c>
      <c r="BP10" s="1" t="s">
        <v>65</v>
      </c>
      <c r="BQ10" s="1">
        <v>1</v>
      </c>
      <c r="BR10" s="1">
        <v>339032.73800000001</v>
      </c>
      <c r="BS10" s="1">
        <v>1.2233834432826955</v>
      </c>
      <c r="BT10" s="1">
        <v>0.81740520970000008</v>
      </c>
      <c r="BU10" s="1">
        <v>1</v>
      </c>
      <c r="BV10" s="1">
        <v>0</v>
      </c>
      <c r="BW10" s="1">
        <v>5.0044298810618493</v>
      </c>
      <c r="BX10" s="1">
        <v>2.8403334946760483</v>
      </c>
      <c r="BY10" s="1">
        <v>-2.0082728786512978</v>
      </c>
      <c r="BZ10" s="1">
        <v>1.7460774064854139</v>
      </c>
      <c r="CA10" s="1">
        <v>-3.7543502851367117</v>
      </c>
      <c r="CB10" s="1">
        <v>242.8571428571428</v>
      </c>
      <c r="CC10" s="1" t="s">
        <v>126</v>
      </c>
      <c r="CD10" s="1">
        <f t="shared" si="1"/>
        <v>0.13012057048751605</v>
      </c>
      <c r="CE10" s="1">
        <v>14.168031682467811</v>
      </c>
      <c r="CF10" s="1">
        <v>0.3038836598413186</v>
      </c>
      <c r="CG10" s="1">
        <v>4.9567557560758646E-2</v>
      </c>
      <c r="CH10" s="1">
        <v>4.9867326255265493E-2</v>
      </c>
      <c r="CI10" s="1">
        <v>83.953191997342145</v>
      </c>
      <c r="CJ10" s="1">
        <v>140.7106586123314</v>
      </c>
      <c r="CK10" s="1">
        <v>242.8571428571428</v>
      </c>
      <c r="CL10" s="1">
        <v>7.6923076923077094</v>
      </c>
      <c r="CM10" s="1">
        <v>372.72727272727275</v>
      </c>
      <c r="CN10" s="1">
        <v>361.50790581487166</v>
      </c>
      <c r="CO10" s="1">
        <v>-77.489433278081549</v>
      </c>
      <c r="CP10" s="1">
        <v>2702.0000000000005</v>
      </c>
      <c r="CQ10" s="1">
        <f t="shared" si="4"/>
        <v>0.24321740292470961</v>
      </c>
      <c r="CR10" s="1">
        <v>7.3252224071274727E-2</v>
      </c>
      <c r="CS10" s="1">
        <v>-0.38523051199698155</v>
      </c>
      <c r="CT10" s="1">
        <v>-0.34544748182858054</v>
      </c>
      <c r="CU10" s="1">
        <v>0.35283070390651228</v>
      </c>
      <c r="CV10" s="1">
        <v>0.49405590796437204</v>
      </c>
      <c r="CW10" s="1">
        <v>0.74320931272424784</v>
      </c>
      <c r="CX10" s="1">
        <v>67.377768929541816</v>
      </c>
      <c r="CY10" s="1">
        <v>20.999596534538796</v>
      </c>
      <c r="CZ10" s="1">
        <v>1</v>
      </c>
      <c r="DA10" s="1">
        <f t="shared" si="5"/>
        <v>1.5474723321554826</v>
      </c>
      <c r="DB10" s="1">
        <f t="shared" si="6"/>
        <v>1.4071065861233139</v>
      </c>
    </row>
    <row r="11" spans="1:106">
      <c r="A11" s="1">
        <v>10</v>
      </c>
      <c r="B11" s="1" t="s">
        <v>79</v>
      </c>
      <c r="C11" s="15">
        <v>41274</v>
      </c>
      <c r="D11" s="16">
        <v>2012</v>
      </c>
      <c r="E11" s="1">
        <v>0.82020000000000004</v>
      </c>
      <c r="F11" s="1">
        <v>69216.618300000002</v>
      </c>
      <c r="G11" s="1">
        <v>76663.603300000002</v>
      </c>
      <c r="H11" s="1">
        <v>57226.283100000001</v>
      </c>
      <c r="I11" s="1">
        <v>438316.35220000002</v>
      </c>
      <c r="J11" s="1">
        <v>119514.87450000001</v>
      </c>
      <c r="K11" s="1">
        <v>989801.36670000001</v>
      </c>
      <c r="L11" s="1">
        <v>380817.924</v>
      </c>
      <c r="M11" s="1">
        <v>37123.359499999999</v>
      </c>
      <c r="N11" s="1">
        <v>0</v>
      </c>
      <c r="O11" s="1">
        <v>217297.0716</v>
      </c>
      <c r="P11" s="1">
        <v>191973.12400000001</v>
      </c>
      <c r="Q11" s="1">
        <v>97844.778900000005</v>
      </c>
      <c r="R11" s="1">
        <v>1366723.5149999999</v>
      </c>
      <c r="S11" s="1">
        <v>937487.26950000005</v>
      </c>
      <c r="T11" s="1" t="e">
        <v>#N/A</v>
      </c>
      <c r="U11" s="1">
        <v>40506.396399999998</v>
      </c>
      <c r="V11" s="1">
        <v>928407.09640000004</v>
      </c>
      <c r="W11" s="1">
        <v>-40506.397900000004</v>
      </c>
      <c r="X11" s="1">
        <v>40776.388500000001</v>
      </c>
      <c r="Y11" s="1">
        <v>20738.321400000001</v>
      </c>
      <c r="Z11" s="1">
        <v>203.86799999999999</v>
      </c>
      <c r="AA11" s="1">
        <v>269.99340000000001</v>
      </c>
      <c r="AB11" s="1">
        <v>-9601.8359999999993</v>
      </c>
      <c r="AC11" s="1">
        <v>2298.9756000000002</v>
      </c>
      <c r="AD11" s="1">
        <v>29129.689299999998</v>
      </c>
      <c r="AE11" s="1">
        <v>42.131700000000002</v>
      </c>
      <c r="AF11" s="1">
        <v>234135.03020000001</v>
      </c>
      <c r="AG11" s="1">
        <v>5590.4125999999997</v>
      </c>
      <c r="AH11" s="1">
        <v>8958.0097000000005</v>
      </c>
      <c r="AI11" s="1">
        <v>10140.9473</v>
      </c>
      <c r="AJ11" s="1">
        <v>29129.689399999999</v>
      </c>
      <c r="AK11" s="1">
        <v>0</v>
      </c>
      <c r="AL11" s="1">
        <v>148252.9198</v>
      </c>
      <c r="AM11" s="1">
        <v>-13648.807000000001</v>
      </c>
      <c r="AN11" s="1">
        <v>0</v>
      </c>
      <c r="AO11" s="1">
        <v>21261.9267</v>
      </c>
      <c r="AP11" s="1">
        <v>292838.9081</v>
      </c>
      <c r="AQ11" s="1">
        <v>3.8132999999999999</v>
      </c>
      <c r="AR11" s="1">
        <v>27072.9745</v>
      </c>
      <c r="AS11" s="1">
        <v>1247208.585</v>
      </c>
      <c r="AT11" s="1">
        <v>280983.32780000003</v>
      </c>
      <c r="AU11" s="1">
        <v>42.087200000000003</v>
      </c>
      <c r="AV11" s="1">
        <v>35837.019800000002</v>
      </c>
      <c r="AW11" s="1">
        <v>41974.094700000001</v>
      </c>
      <c r="AX11" s="1">
        <v>22239.415799999999</v>
      </c>
      <c r="AY11" s="1">
        <v>29577.214199999999</v>
      </c>
      <c r="AZ11" s="1">
        <v>29577.214199999999</v>
      </c>
      <c r="BA11" s="1">
        <v>1063977.0083999999</v>
      </c>
      <c r="BB11" s="1">
        <v>116023.52310000001</v>
      </c>
      <c r="BC11" s="1">
        <v>85149.410099999994</v>
      </c>
      <c r="BD11" s="1">
        <v>-2751.8461000000002</v>
      </c>
      <c r="BE11" s="1">
        <v>49868.010800000004</v>
      </c>
      <c r="BF11" s="17">
        <f t="shared" si="2"/>
        <v>0.3731694245013385</v>
      </c>
      <c r="BG11" s="17">
        <f t="shared" si="3"/>
        <v>0.21525467194285522</v>
      </c>
      <c r="BH11" s="5">
        <v>6241.9763999999996</v>
      </c>
      <c r="BI11" s="18">
        <v>0.28000000000000003</v>
      </c>
      <c r="BJ11" s="19">
        <v>2702.0000000000005</v>
      </c>
      <c r="BK11" s="19">
        <v>2702.0000000000005</v>
      </c>
      <c r="BL11" s="1">
        <v>9650</v>
      </c>
      <c r="BM11" s="19">
        <f t="shared" si="0"/>
        <v>234135.03020000001</v>
      </c>
      <c r="BN11" s="1">
        <v>25.49</v>
      </c>
      <c r="BO11" s="1">
        <v>0</v>
      </c>
      <c r="BP11" s="1" t="s">
        <v>65</v>
      </c>
      <c r="BQ11" s="1">
        <v>1</v>
      </c>
      <c r="BR11" s="1">
        <v>280983.32780000003</v>
      </c>
      <c r="BS11" s="1">
        <v>0.83327018735664637</v>
      </c>
      <c r="BT11" s="1">
        <v>1.2000909370972035</v>
      </c>
      <c r="BU11" s="1">
        <v>1</v>
      </c>
      <c r="BV11" s="1">
        <v>0</v>
      </c>
      <c r="BW11" s="1">
        <v>2.1640963863858009</v>
      </c>
      <c r="BX11" s="1">
        <v>1.7096836744838342</v>
      </c>
      <c r="BY11" s="1">
        <v>4.5888527739229211E-2</v>
      </c>
      <c r="BZ11" s="1" t="e">
        <v>#N/A</v>
      </c>
      <c r="CA11" s="1" t="e">
        <v>#N/A</v>
      </c>
      <c r="CB11" s="1">
        <v>7.6923076923077094</v>
      </c>
      <c r="CC11" s="1" t="s">
        <v>126</v>
      </c>
      <c r="CD11" s="1">
        <f t="shared" si="1"/>
        <v>9.1354107311431676E-2</v>
      </c>
      <c r="CE11" s="1">
        <v>14.127926838482786</v>
      </c>
      <c r="CF11" s="1">
        <v>0.17997678191700681</v>
      </c>
      <c r="CG11" s="1">
        <v>7.159076274472384E-2</v>
      </c>
      <c r="CH11" s="1">
        <v>5.939896395701575E-2</v>
      </c>
      <c r="CI11" s="1" t="e">
        <v>#N/A</v>
      </c>
      <c r="CJ11" s="1">
        <v>361.50790581487166</v>
      </c>
      <c r="CK11" s="1">
        <v>7.6923076923077094</v>
      </c>
      <c r="CL11" s="1">
        <v>372.72727272727275</v>
      </c>
      <c r="CM11" s="1" t="e">
        <v>#DIV/0!</v>
      </c>
      <c r="CN11" s="1">
        <v>-77.489433278081549</v>
      </c>
      <c r="CO11" s="1" t="e">
        <v>#DIV/0!</v>
      </c>
      <c r="CP11" s="1">
        <v>2509</v>
      </c>
      <c r="CQ11" s="1">
        <f t="shared" si="4"/>
        <v>0.35022643398361375</v>
      </c>
      <c r="CR11" s="1">
        <v>9.2515347846341855E-2</v>
      </c>
      <c r="CS11" s="1">
        <v>0.27580043925000508</v>
      </c>
      <c r="CT11" s="1">
        <v>0.42131693079348265</v>
      </c>
      <c r="CU11" s="1">
        <v>0.3731694245013385</v>
      </c>
      <c r="CV11" s="1">
        <v>0.7242147777782254</v>
      </c>
      <c r="CW11" s="1">
        <v>0.68321891374510224</v>
      </c>
      <c r="CX11" s="1">
        <v>8.4510373090718911</v>
      </c>
      <c r="CY11" s="1">
        <v>10.526323547941123</v>
      </c>
      <c r="CZ11" s="1">
        <v>1</v>
      </c>
      <c r="DA11" s="1">
        <f t="shared" si="5"/>
        <v>1.4578582125482396</v>
      </c>
      <c r="DB11" s="1">
        <f t="shared" si="6"/>
        <v>3.6150790581487162</v>
      </c>
    </row>
    <row r="12" spans="1:106">
      <c r="A12" s="1">
        <v>11</v>
      </c>
      <c r="B12" s="1" t="s">
        <v>79</v>
      </c>
      <c r="C12" s="15">
        <v>40908</v>
      </c>
      <c r="D12" s="16">
        <v>2011</v>
      </c>
      <c r="E12" s="1">
        <v>0.84950000000000003</v>
      </c>
      <c r="F12" s="1">
        <v>56420.430800000002</v>
      </c>
      <c r="G12" s="1">
        <v>70322.235400000005</v>
      </c>
      <c r="H12" s="1">
        <v>93932.118600000002</v>
      </c>
      <c r="I12" s="1">
        <v>447115.3003</v>
      </c>
      <c r="J12" s="1">
        <v>123759.1853</v>
      </c>
      <c r="K12" s="1">
        <v>892103.41150000005</v>
      </c>
      <c r="L12" s="1">
        <v>385923.95360000001</v>
      </c>
      <c r="M12" s="1">
        <v>24531.6459</v>
      </c>
      <c r="N12" s="1">
        <v>0</v>
      </c>
      <c r="O12" s="1">
        <v>206199.09909999999</v>
      </c>
      <c r="P12" s="1">
        <v>174538.24110000001</v>
      </c>
      <c r="Q12" s="1">
        <v>141243.53779999999</v>
      </c>
      <c r="R12" s="1">
        <v>1410352.4246</v>
      </c>
      <c r="S12" s="1">
        <v>946795.6862</v>
      </c>
      <c r="T12" s="1" t="e">
        <v>#N/A</v>
      </c>
      <c r="U12" s="1">
        <v>43776.9758</v>
      </c>
      <c r="V12" s="1">
        <v>963237.06669999997</v>
      </c>
      <c r="W12" s="1">
        <v>-43776.976600000002</v>
      </c>
      <c r="X12" s="1">
        <v>65043.133999999998</v>
      </c>
      <c r="Y12" s="1">
        <v>24488.793399999999</v>
      </c>
      <c r="Z12" s="1">
        <v>1202.6162999999999</v>
      </c>
      <c r="AA12" s="1">
        <v>21266.1551</v>
      </c>
      <c r="AB12" s="1">
        <v>-3267.9276</v>
      </c>
      <c r="AC12" s="1">
        <v>4797.9173000000001</v>
      </c>
      <c r="AD12" s="1">
        <v>6768.2753000000002</v>
      </c>
      <c r="AE12" s="1" t="e">
        <v>#N/A</v>
      </c>
      <c r="AF12" s="1">
        <v>217000.609</v>
      </c>
      <c r="AG12" s="1">
        <v>-18939.366099999999</v>
      </c>
      <c r="AH12" s="1">
        <v>8602.3214000000007</v>
      </c>
      <c r="AI12" s="1">
        <v>13094.153399999999</v>
      </c>
      <c r="AJ12" s="1">
        <v>6768.2753000000002</v>
      </c>
      <c r="AK12" s="1">
        <v>0</v>
      </c>
      <c r="AL12" s="1">
        <v>205311.74239999999</v>
      </c>
      <c r="AM12" s="1">
        <v>42693.353199999998</v>
      </c>
      <c r="AN12" s="1">
        <v>0</v>
      </c>
      <c r="AO12" s="1">
        <v>-8005.1025</v>
      </c>
      <c r="AP12" s="1">
        <v>229533.4749</v>
      </c>
      <c r="AQ12" s="1">
        <v>1.1657999999999999</v>
      </c>
      <c r="AR12" s="1">
        <v>-2521.4832999999999</v>
      </c>
      <c r="AS12" s="1">
        <v>1286593.1913999999</v>
      </c>
      <c r="AT12" s="1">
        <v>258245.0006</v>
      </c>
      <c r="AU12" s="1">
        <v>54.757399999999997</v>
      </c>
      <c r="AV12" s="1">
        <v>31575.892199999998</v>
      </c>
      <c r="AW12" s="1">
        <v>51226.35</v>
      </c>
      <c r="AX12" s="1">
        <v>28610.659100000001</v>
      </c>
      <c r="AY12" s="1">
        <v>6408.8207000000002</v>
      </c>
      <c r="AZ12" s="1">
        <v>6408.8207000000002</v>
      </c>
      <c r="BA12" s="1">
        <v>957165.36129999999</v>
      </c>
      <c r="BB12" s="1">
        <v>109797.8863</v>
      </c>
      <c r="BC12" s="1">
        <v>57665.068200000002</v>
      </c>
      <c r="BD12" s="1">
        <v>49581.455199999997</v>
      </c>
      <c r="BE12" s="1">
        <v>31257.0687</v>
      </c>
      <c r="BF12" s="17">
        <f t="shared" si="2"/>
        <v>0.39113891916169796</v>
      </c>
      <c r="BG12" s="17">
        <f t="shared" si="3"/>
        <v>0.26495126518934742</v>
      </c>
      <c r="BH12" s="5">
        <v>-16550.707699999999</v>
      </c>
      <c r="BI12" s="18">
        <v>0.26</v>
      </c>
      <c r="BJ12" s="19">
        <v>2509</v>
      </c>
      <c r="BK12" s="19">
        <v>2509</v>
      </c>
      <c r="BL12" s="1">
        <v>9650</v>
      </c>
      <c r="BM12" s="19">
        <f t="shared" si="0"/>
        <v>217000.609</v>
      </c>
      <c r="BN12" s="1">
        <v>23.31</v>
      </c>
      <c r="BO12" s="1">
        <v>0</v>
      </c>
      <c r="BP12" s="1" t="s">
        <v>65</v>
      </c>
      <c r="BQ12" s="1">
        <v>1</v>
      </c>
      <c r="BR12" s="1">
        <v>258245.0006</v>
      </c>
      <c r="BS12" s="1">
        <v>0.84028968032614837</v>
      </c>
      <c r="BT12" s="1">
        <v>1.1900657873268918</v>
      </c>
      <c r="BU12" s="1">
        <v>1</v>
      </c>
      <c r="BV12" s="1">
        <v>0</v>
      </c>
      <c r="BW12" s="1">
        <v>0.45441271190196669</v>
      </c>
      <c r="BX12" s="1">
        <v>-1.6566698975807781</v>
      </c>
      <c r="BY12" s="1">
        <v>-4.5222404431202428</v>
      </c>
      <c r="BZ12" s="1" t="e">
        <v>#N/A</v>
      </c>
      <c r="CA12" s="1" t="e">
        <v>#N/A</v>
      </c>
      <c r="CB12" s="1">
        <v>372.72727272727275</v>
      </c>
      <c r="CC12" s="1" t="s">
        <v>126</v>
      </c>
      <c r="CD12" s="1">
        <f t="shared" si="1"/>
        <v>0.39149168270536888</v>
      </c>
      <c r="CE12" s="1">
        <v>14.159350177647745</v>
      </c>
      <c r="CF12" s="1">
        <v>0.15949311397383334</v>
      </c>
      <c r="CG12" s="1">
        <v>0.10014769027681791</v>
      </c>
      <c r="CH12" s="1" t="e">
        <v>#N/A</v>
      </c>
      <c r="CI12" s="1" t="e">
        <v>#N/A</v>
      </c>
      <c r="CJ12" s="1">
        <v>-77.489433278081549</v>
      </c>
      <c r="CK12" s="1">
        <v>372.72727272727275</v>
      </c>
      <c r="CL12" s="1" t="e">
        <v>#DIV/0!</v>
      </c>
      <c r="CM12" s="1" t="e">
        <v>#DIV/0!</v>
      </c>
      <c r="CN12" s="1" t="e">
        <v>#DIV/0!</v>
      </c>
      <c r="CO12" s="1" t="e">
        <v>#DIV/0!</v>
      </c>
      <c r="CP12" s="1">
        <v>530.75</v>
      </c>
      <c r="CQ12" s="1">
        <f t="shared" si="4"/>
        <v>0.37378422740650347</v>
      </c>
      <c r="CR12" s="1">
        <v>0.10660636786769276</v>
      </c>
      <c r="CS12" s="1">
        <v>0.16986877144120749</v>
      </c>
      <c r="CT12" s="1">
        <v>-1.074604778639624</v>
      </c>
      <c r="CU12" s="1">
        <v>0.39113891916169796</v>
      </c>
      <c r="CV12" s="1">
        <v>0.63253935395120531</v>
      </c>
      <c r="CW12" s="1">
        <v>0.6758630010047908</v>
      </c>
      <c r="CX12" s="1">
        <v>13.8603967300363</v>
      </c>
      <c r="CY12" s="1">
        <v>2.48168238885938</v>
      </c>
      <c r="CZ12" s="1">
        <v>1</v>
      </c>
      <c r="DA12" s="1">
        <f t="shared" si="5"/>
        <v>1.4896058834620407</v>
      </c>
      <c r="DB12" s="1">
        <f t="shared" si="6"/>
        <v>-0.77489433278081554</v>
      </c>
    </row>
    <row r="13" spans="1:106">
      <c r="A13" s="1">
        <v>12</v>
      </c>
      <c r="B13" s="1" t="s">
        <v>79</v>
      </c>
      <c r="C13" s="15">
        <v>40543</v>
      </c>
      <c r="D13" s="16">
        <v>2010</v>
      </c>
      <c r="E13" s="1">
        <v>0.90390000000000004</v>
      </c>
      <c r="F13" s="1">
        <v>54365.2163</v>
      </c>
      <c r="G13" s="1">
        <v>53183.175900000002</v>
      </c>
      <c r="H13" s="1">
        <v>68578.067899999995</v>
      </c>
      <c r="I13" s="1">
        <v>430014.02309999999</v>
      </c>
      <c r="J13" s="1">
        <v>149451.6643</v>
      </c>
      <c r="K13" s="1">
        <v>797236.33019999997</v>
      </c>
      <c r="L13" s="1">
        <v>372725.93550000002</v>
      </c>
      <c r="M13" s="1">
        <v>26861.0288</v>
      </c>
      <c r="N13" s="1">
        <v>0</v>
      </c>
      <c r="O13" s="1">
        <v>197601.9699</v>
      </c>
      <c r="P13" s="1">
        <v>178215.8481</v>
      </c>
      <c r="Q13" s="1">
        <v>97024.535000000003</v>
      </c>
      <c r="R13" s="1">
        <v>1348610.2757000001</v>
      </c>
      <c r="S13" s="1">
        <v>911474.99820000003</v>
      </c>
      <c r="T13" s="1" t="e">
        <v>#N/A</v>
      </c>
      <c r="U13" s="1">
        <v>69345.289399999994</v>
      </c>
      <c r="V13" s="1">
        <v>918596.21349999995</v>
      </c>
      <c r="W13" s="1">
        <v>-69345.286999999997</v>
      </c>
      <c r="X13" s="1">
        <v>36408.851900000001</v>
      </c>
      <c r="Y13" s="1">
        <v>20687.161100000001</v>
      </c>
      <c r="Z13" s="1">
        <v>534.34789999999998</v>
      </c>
      <c r="AA13" s="1">
        <v>-32936.436600000001</v>
      </c>
      <c r="AB13" s="1">
        <v>16914.812900000001</v>
      </c>
      <c r="AC13" s="1">
        <v>3306.0032000000001</v>
      </c>
      <c r="AD13" s="1">
        <v>32666.7585</v>
      </c>
      <c r="AE13" s="1">
        <v>47.853200000000001</v>
      </c>
      <c r="AF13" s="1">
        <v>252799.84419999999</v>
      </c>
      <c r="AG13" s="1">
        <v>2651.2833999999998</v>
      </c>
      <c r="AH13" s="1">
        <v>11424.731299999999</v>
      </c>
      <c r="AI13" s="1">
        <v>11036.6787</v>
      </c>
      <c r="AJ13" s="1">
        <v>32666.757900000001</v>
      </c>
      <c r="AK13" s="1">
        <v>0</v>
      </c>
      <c r="AL13" s="1">
        <v>180028.5889</v>
      </c>
      <c r="AM13" s="1">
        <v>8907.4279999999999</v>
      </c>
      <c r="AN13" s="1">
        <v>0</v>
      </c>
      <c r="AO13" s="1">
        <v>23874.543399999999</v>
      </c>
      <c r="AP13" s="1">
        <v>196204.46369999999</v>
      </c>
      <c r="AQ13" s="1">
        <v>0.91569999999999996</v>
      </c>
      <c r="AR13" s="1">
        <v>18701.572800000002</v>
      </c>
      <c r="AS13" s="1">
        <v>1199158.5774000001</v>
      </c>
      <c r="AT13" s="1">
        <v>257106.69279999999</v>
      </c>
      <c r="AU13" s="1">
        <v>37.101100000000002</v>
      </c>
      <c r="AV13" s="1">
        <v>32500.945400000001</v>
      </c>
      <c r="AW13" s="1">
        <v>48523.310100000002</v>
      </c>
      <c r="AX13" s="1">
        <v>36398.442300000002</v>
      </c>
      <c r="AY13" s="1">
        <v>28470.276999999998</v>
      </c>
      <c r="AZ13" s="1">
        <v>28470.276999999998</v>
      </c>
      <c r="BA13" s="1">
        <v>814258.35959999997</v>
      </c>
      <c r="BB13" s="1">
        <v>128581.7401</v>
      </c>
      <c r="BC13" s="1">
        <v>87600.960500000001</v>
      </c>
      <c r="BD13" s="1">
        <v>52714.979899999998</v>
      </c>
      <c r="BE13" s="1">
        <v>53353.919000000002</v>
      </c>
      <c r="BF13" s="17">
        <f t="shared" si="2"/>
        <v>0.34837076223712576</v>
      </c>
      <c r="BG13" s="17">
        <f t="shared" si="3"/>
        <v>0.22194414966277876</v>
      </c>
      <c r="BH13" s="5">
        <v>13737.106</v>
      </c>
      <c r="BI13" s="18">
        <v>5.5E-2</v>
      </c>
      <c r="BJ13" s="19">
        <v>530.75</v>
      </c>
      <c r="BK13" s="19">
        <v>530.75</v>
      </c>
      <c r="BL13" s="1">
        <v>9650</v>
      </c>
      <c r="BM13" s="19">
        <f t="shared" si="0"/>
        <v>252799.84419999999</v>
      </c>
      <c r="BN13" s="1">
        <v>27.248999999999999</v>
      </c>
      <c r="BO13" s="1">
        <v>0</v>
      </c>
      <c r="BP13" s="1" t="s">
        <v>65</v>
      </c>
      <c r="BQ13" s="1">
        <v>1</v>
      </c>
      <c r="BR13" s="1">
        <v>257106.69279999999</v>
      </c>
      <c r="BS13" s="1">
        <v>0.98324878845783203</v>
      </c>
      <c r="BT13" s="1">
        <v>1.0170365951515092</v>
      </c>
      <c r="BU13" s="1" t="e">
        <v>#N/A</v>
      </c>
      <c r="BV13" s="1" t="e">
        <v>#N/A</v>
      </c>
      <c r="BW13" s="1">
        <v>2.1110826094827448</v>
      </c>
      <c r="BX13" s="1">
        <v>5.1852184425531851</v>
      </c>
      <c r="BY13" s="1">
        <v>0.96444909052636818</v>
      </c>
      <c r="BZ13" s="1" t="e">
        <v>#N/A</v>
      </c>
      <c r="CA13" s="1" t="e">
        <v>#N/A</v>
      </c>
      <c r="CB13" s="1" t="e">
        <v>#DIV/0!</v>
      </c>
      <c r="CC13" s="1" t="e">
        <v>#N/A</v>
      </c>
      <c r="CD13" s="1">
        <f t="shared" si="1"/>
        <v>1.8642249248224739E-2</v>
      </c>
      <c r="CE13" s="1">
        <v>14.114585194784956</v>
      </c>
      <c r="CF13" s="1">
        <v>0.1949806068795624</v>
      </c>
      <c r="CG13" s="1">
        <v>7.1944086996993353E-2</v>
      </c>
      <c r="CH13" s="1" t="e">
        <v>#N/A</v>
      </c>
      <c r="CI13" s="1" t="e">
        <v>#N/A</v>
      </c>
      <c r="CJ13" s="1" t="e">
        <v>#DIV/0!</v>
      </c>
      <c r="CK13" s="1" t="e">
        <v>#DIV/0!</v>
      </c>
      <c r="CL13" s="1" t="e">
        <v>#DIV/0!</v>
      </c>
      <c r="CM13" s="1" t="e">
        <v>#DIV/0!</v>
      </c>
      <c r="CN13" s="1" t="e">
        <v>#DIV/0!</v>
      </c>
      <c r="CO13" s="1" t="e">
        <v>#DIV/0!</v>
      </c>
      <c r="CP13" s="1" t="e">
        <v>#DIV/0!</v>
      </c>
      <c r="CQ13" s="1">
        <f t="shared" si="4"/>
        <v>0.34832188287767174</v>
      </c>
      <c r="CR13" s="1">
        <v>9.1162944859059389E-2</v>
      </c>
      <c r="CS13" s="1" t="e">
        <v>#N/A</v>
      </c>
      <c r="CT13" s="1">
        <v>0.47853192869858197</v>
      </c>
      <c r="CU13" s="1">
        <v>0.34837076223712576</v>
      </c>
      <c r="CV13" s="1">
        <v>0.59115397870314468</v>
      </c>
      <c r="CW13" s="1">
        <v>0.69315911678204278</v>
      </c>
      <c r="CX13" s="1">
        <v>7.5190803247274118</v>
      </c>
      <c r="CY13" s="1">
        <v>11.073331732420774</v>
      </c>
      <c r="CZ13" s="1">
        <v>1</v>
      </c>
      <c r="DA13" s="1">
        <f t="shared" si="5"/>
        <v>1.4795910785959725</v>
      </c>
      <c r="DB13" s="1">
        <f t="shared" si="6"/>
        <v>-1.8347586055239549</v>
      </c>
    </row>
    <row r="14" spans="1:106">
      <c r="A14" s="1">
        <v>13</v>
      </c>
      <c r="B14" s="1" t="s">
        <v>80</v>
      </c>
      <c r="C14" s="15">
        <v>44561</v>
      </c>
      <c r="D14" s="16">
        <v>2021</v>
      </c>
      <c r="E14" s="1">
        <v>1.0598000000000001</v>
      </c>
      <c r="F14" s="1">
        <v>13218</v>
      </c>
      <c r="G14" s="1">
        <v>39845</v>
      </c>
      <c r="H14" s="1">
        <v>74180</v>
      </c>
      <c r="I14" s="1">
        <v>272588</v>
      </c>
      <c r="J14" s="1">
        <v>3221</v>
      </c>
      <c r="K14" s="1">
        <v>1280777</v>
      </c>
      <c r="L14" s="1">
        <v>672447</v>
      </c>
      <c r="M14" s="1">
        <v>19573</v>
      </c>
      <c r="N14" s="1">
        <v>0</v>
      </c>
      <c r="O14" s="1">
        <v>-175770</v>
      </c>
      <c r="P14" s="1">
        <v>-219895</v>
      </c>
      <c r="Q14" s="1">
        <v>125104</v>
      </c>
      <c r="R14" s="1">
        <v>1109450</v>
      </c>
      <c r="S14" s="1">
        <v>1255888</v>
      </c>
      <c r="T14" s="1">
        <v>0</v>
      </c>
      <c r="U14" s="1">
        <v>6110</v>
      </c>
      <c r="V14" s="1">
        <v>836862</v>
      </c>
      <c r="W14" s="1">
        <v>-6110</v>
      </c>
      <c r="X14" s="1">
        <v>9780</v>
      </c>
      <c r="Y14" s="1">
        <v>33265</v>
      </c>
      <c r="Z14" s="1">
        <v>20</v>
      </c>
      <c r="AA14" s="1">
        <v>3670</v>
      </c>
      <c r="AB14" s="1" t="e">
        <v>#N/A</v>
      </c>
      <c r="AC14" s="1">
        <v>0</v>
      </c>
      <c r="AD14" s="1">
        <v>-13029</v>
      </c>
      <c r="AE14" s="1" t="e">
        <v>#N/A</v>
      </c>
      <c r="AF14" s="1">
        <v>141310.47990000001</v>
      </c>
      <c r="AG14" s="1">
        <v>-17782</v>
      </c>
      <c r="AH14" s="1">
        <v>-5526</v>
      </c>
      <c r="AI14" s="1">
        <v>10993</v>
      </c>
      <c r="AJ14" s="1">
        <v>-13029</v>
      </c>
      <c r="AK14" s="1">
        <v>0</v>
      </c>
      <c r="AL14" s="1">
        <v>-7937</v>
      </c>
      <c r="AM14" s="1">
        <v>-8610</v>
      </c>
      <c r="AN14" s="1">
        <v>0</v>
      </c>
      <c r="AO14" s="1">
        <v>-23884</v>
      </c>
      <c r="AP14" s="1">
        <v>129513</v>
      </c>
      <c r="AQ14" s="1">
        <v>-13.646000000000001</v>
      </c>
      <c r="AR14" s="1">
        <v>-34106</v>
      </c>
      <c r="AS14" s="1">
        <v>1106229</v>
      </c>
      <c r="AT14" s="1">
        <v>-138501</v>
      </c>
      <c r="AU14" s="1" t="e">
        <v>#N/A</v>
      </c>
      <c r="AV14" s="1">
        <v>-8034</v>
      </c>
      <c r="AW14" s="1">
        <v>41319</v>
      </c>
      <c r="AX14" s="1">
        <v>-354</v>
      </c>
      <c r="AY14" s="1">
        <v>-34106</v>
      </c>
      <c r="AZ14" s="1">
        <v>-34106</v>
      </c>
      <c r="BA14" s="1">
        <v>491733</v>
      </c>
      <c r="BB14" s="1">
        <v>-5015</v>
      </c>
      <c r="BC14" s="1">
        <v>-42494</v>
      </c>
      <c r="BD14" s="1">
        <v>-82244</v>
      </c>
      <c r="BE14" s="1">
        <v>20236</v>
      </c>
      <c r="BF14" s="17">
        <f t="shared" si="2"/>
        <v>0.39242739959205836</v>
      </c>
      <c r="BG14" s="17">
        <f t="shared" si="3"/>
        <v>0.34393663697594906</v>
      </c>
      <c r="BH14" s="5">
        <v>-17782</v>
      </c>
      <c r="BI14" s="1">
        <v>0</v>
      </c>
      <c r="BJ14" s="19">
        <v>0</v>
      </c>
      <c r="BK14" s="19">
        <v>0</v>
      </c>
      <c r="BL14" s="1">
        <v>2533.799</v>
      </c>
      <c r="BM14" s="19">
        <f t="shared" si="0"/>
        <v>141310.47990000001</v>
      </c>
      <c r="BN14" s="1">
        <v>59.16</v>
      </c>
      <c r="BO14" s="1">
        <v>1</v>
      </c>
      <c r="BP14" s="1" t="s">
        <v>66</v>
      </c>
      <c r="BQ14" s="1">
        <v>0</v>
      </c>
      <c r="BR14" s="1">
        <v>-138501</v>
      </c>
      <c r="BS14" s="1">
        <v>-1.0202849069681807</v>
      </c>
      <c r="BT14" s="1">
        <v>-0.98011838964818343</v>
      </c>
      <c r="BU14" s="1">
        <v>0</v>
      </c>
      <c r="BV14" s="1">
        <v>0</v>
      </c>
      <c r="BW14" s="1">
        <v>-3.0741358330704402</v>
      </c>
      <c r="BX14" s="1">
        <v>8.4996229791365572</v>
      </c>
      <c r="BY14" s="1" t="e">
        <v>#N/A</v>
      </c>
      <c r="BZ14" s="1" t="e">
        <v>#N/A</v>
      </c>
      <c r="CA14" s="1" t="e">
        <v>#N/A</v>
      </c>
      <c r="CB14" s="1" t="e">
        <v>#DIV/0!</v>
      </c>
      <c r="CC14" s="1" t="s">
        <v>127</v>
      </c>
      <c r="CD14" s="1">
        <f t="shared" si="1"/>
        <v>0</v>
      </c>
      <c r="CE14" s="1">
        <v>13.919374954994563</v>
      </c>
      <c r="CF14" s="1">
        <v>0.13511158577673624</v>
      </c>
      <c r="CG14" s="1">
        <v>0.11276217945829015</v>
      </c>
      <c r="CH14" s="1">
        <v>4.9848090077379295E-2</v>
      </c>
      <c r="CI14" s="1">
        <v>26.977685287307036</v>
      </c>
      <c r="CJ14" s="1">
        <v>-71.001504935678867</v>
      </c>
      <c r="CK14" s="1" t="e">
        <v>#DIV/0!</v>
      </c>
      <c r="CL14" s="1">
        <v>-100</v>
      </c>
      <c r="CM14" s="1">
        <v>-79.000780640124901</v>
      </c>
      <c r="CN14" s="1">
        <v>-1207.4670433145009</v>
      </c>
      <c r="CO14" s="1">
        <v>-119.5364238410596</v>
      </c>
      <c r="CP14" s="1">
        <v>0</v>
      </c>
      <c r="CQ14" s="1">
        <f t="shared" si="4"/>
        <v>0.71887061156428866</v>
      </c>
      <c r="CR14" s="1">
        <v>7.8775970075262519E-2</v>
      </c>
      <c r="CS14" s="1">
        <v>0.90547161205843851</v>
      </c>
      <c r="CT14" s="1">
        <v>0.23136828002009713</v>
      </c>
      <c r="CU14" s="1">
        <v>0.39242739959205836</v>
      </c>
      <c r="CV14" s="1">
        <v>1.1544251656226059</v>
      </c>
      <c r="CW14" s="1">
        <v>1.5876780673063733</v>
      </c>
      <c r="CX14" s="1">
        <v>35.746738485866771</v>
      </c>
      <c r="CY14" s="1">
        <v>24.625092959617621</v>
      </c>
      <c r="CZ14" s="1">
        <v>0</v>
      </c>
      <c r="DA14" s="1">
        <f t="shared" si="5"/>
        <v>0.88339883811295272</v>
      </c>
      <c r="DB14" s="1">
        <f t="shared" si="6"/>
        <v>-0.71001504935678883</v>
      </c>
    </row>
    <row r="15" spans="1:106">
      <c r="A15" s="1">
        <v>14</v>
      </c>
      <c r="B15" s="1" t="s">
        <v>80</v>
      </c>
      <c r="C15" s="15">
        <v>44196</v>
      </c>
      <c r="D15" s="16">
        <v>2020</v>
      </c>
      <c r="E15" s="1">
        <v>1.1032999999999999</v>
      </c>
      <c r="F15" s="1">
        <v>6273</v>
      </c>
      <c r="G15" s="1">
        <v>30099</v>
      </c>
      <c r="H15" s="1">
        <v>88944</v>
      </c>
      <c r="I15" s="1">
        <v>281285</v>
      </c>
      <c r="J15" s="1">
        <v>2414</v>
      </c>
      <c r="K15" s="1">
        <v>1111946</v>
      </c>
      <c r="L15" s="1">
        <v>589457</v>
      </c>
      <c r="M15" s="1">
        <v>4831</v>
      </c>
      <c r="N15" s="1">
        <v>0</v>
      </c>
      <c r="O15" s="1">
        <v>-141664</v>
      </c>
      <c r="P15" s="1">
        <v>-189170</v>
      </c>
      <c r="Q15" s="1">
        <v>161685</v>
      </c>
      <c r="R15" s="1">
        <v>1016204</v>
      </c>
      <c r="S15" s="1">
        <v>1131550</v>
      </c>
      <c r="T15" s="1">
        <v>0</v>
      </c>
      <c r="U15" s="1">
        <v>3266</v>
      </c>
      <c r="V15" s="1">
        <v>734919</v>
      </c>
      <c r="W15" s="1">
        <v>-3266</v>
      </c>
      <c r="X15" s="1">
        <v>-27239</v>
      </c>
      <c r="Y15" s="1">
        <v>31108</v>
      </c>
      <c r="Z15" s="1">
        <v>10</v>
      </c>
      <c r="AA15" s="1">
        <v>-30505</v>
      </c>
      <c r="AB15" s="1" t="e">
        <v>#N/A</v>
      </c>
      <c r="AC15" s="1">
        <v>80035</v>
      </c>
      <c r="AD15" s="1">
        <v>-35398</v>
      </c>
      <c r="AE15" s="1" t="e">
        <v>#N/A</v>
      </c>
      <c r="AF15" s="1">
        <v>170598.37109999999</v>
      </c>
      <c r="AG15" s="1">
        <v>-43326</v>
      </c>
      <c r="AH15" s="1">
        <v>-8975</v>
      </c>
      <c r="AI15" s="1">
        <v>11210</v>
      </c>
      <c r="AJ15" s="1">
        <v>-35398</v>
      </c>
      <c r="AK15" s="1">
        <v>0</v>
      </c>
      <c r="AL15" s="1">
        <v>-7570</v>
      </c>
      <c r="AM15" s="1">
        <v>7217</v>
      </c>
      <c r="AN15" s="1">
        <v>0</v>
      </c>
      <c r="AO15" s="1">
        <v>-52777</v>
      </c>
      <c r="AP15" s="1">
        <v>67969</v>
      </c>
      <c r="AQ15" s="1">
        <v>-93.241699999999994</v>
      </c>
      <c r="AR15" s="1">
        <v>-117613</v>
      </c>
      <c r="AS15" s="1">
        <v>1013790</v>
      </c>
      <c r="AT15" s="1">
        <v>-107776</v>
      </c>
      <c r="AU15" s="1" t="e">
        <v>#N/A</v>
      </c>
      <c r="AV15" s="1">
        <v>-30279</v>
      </c>
      <c r="AW15" s="1">
        <v>44744</v>
      </c>
      <c r="AX15" s="1">
        <v>-5595</v>
      </c>
      <c r="AY15" s="1">
        <v>-117613</v>
      </c>
      <c r="AZ15" s="1">
        <v>-117613</v>
      </c>
      <c r="BA15" s="1">
        <v>302182</v>
      </c>
      <c r="BB15" s="1">
        <v>-92153</v>
      </c>
      <c r="BC15" s="1">
        <v>-153487</v>
      </c>
      <c r="BD15" s="1">
        <v>-96203</v>
      </c>
      <c r="BE15" s="1">
        <v>-4290</v>
      </c>
      <c r="BF15" s="17">
        <f t="shared" si="2"/>
        <v>0.35568195957836357</v>
      </c>
      <c r="BG15" s="17">
        <f t="shared" si="3"/>
        <v>0.33338073484188635</v>
      </c>
      <c r="BH15" s="5">
        <v>-43326</v>
      </c>
      <c r="BI15" s="1">
        <v>0</v>
      </c>
      <c r="BJ15" s="19">
        <v>0</v>
      </c>
      <c r="BK15" s="19">
        <v>0</v>
      </c>
      <c r="BL15" s="1">
        <v>2533.799</v>
      </c>
      <c r="BM15" s="19">
        <f t="shared" si="0"/>
        <v>170598.37109999999</v>
      </c>
      <c r="BN15" s="1">
        <v>71.44</v>
      </c>
      <c r="BO15" s="1">
        <v>1</v>
      </c>
      <c r="BP15" s="1" t="s">
        <v>66</v>
      </c>
      <c r="BQ15" s="1">
        <v>0</v>
      </c>
      <c r="BR15" s="1">
        <v>-107776</v>
      </c>
      <c r="BS15" s="1">
        <v>-1.582897594084026</v>
      </c>
      <c r="BT15" s="1">
        <v>-0.63175280810169476</v>
      </c>
      <c r="BU15" s="1">
        <v>0</v>
      </c>
      <c r="BV15" s="1">
        <v>1</v>
      </c>
      <c r="BW15" s="1">
        <v>-11.573758812206998</v>
      </c>
      <c r="BX15" s="1">
        <v>-12.711634648738599</v>
      </c>
      <c r="BY15" s="1" t="e">
        <v>#N/A</v>
      </c>
      <c r="BZ15" s="1" t="e">
        <v>#N/A</v>
      </c>
      <c r="CA15" s="1" t="e">
        <v>#N/A</v>
      </c>
      <c r="CB15" s="1">
        <v>-100</v>
      </c>
      <c r="CC15" s="1" t="s">
        <v>127</v>
      </c>
      <c r="CD15" s="1">
        <f t="shared" si="1"/>
        <v>0</v>
      </c>
      <c r="CE15" s="1">
        <v>13.831584674367047</v>
      </c>
      <c r="CF15" s="1">
        <v>0.17812821102849427</v>
      </c>
      <c r="CG15" s="1">
        <v>0.15910683288001229</v>
      </c>
      <c r="CH15" s="1">
        <v>0.18477526721253862</v>
      </c>
      <c r="CI15" s="1">
        <v>327.2309848397847</v>
      </c>
      <c r="CJ15" s="1">
        <v>-1207.4670433145009</v>
      </c>
      <c r="CK15" s="1">
        <v>-100</v>
      </c>
      <c r="CL15" s="1">
        <v>-79.000780640124901</v>
      </c>
      <c r="CM15" s="1">
        <v>-26.716247139588102</v>
      </c>
      <c r="CN15" s="1">
        <v>-119.5364238410596</v>
      </c>
      <c r="CO15" s="1" t="e">
        <v>#N/A</v>
      </c>
      <c r="CP15" s="1">
        <v>3096.6499899999999</v>
      </c>
      <c r="CQ15" s="1">
        <f t="shared" si="4"/>
        <v>0.73916457719119388</v>
      </c>
      <c r="CR15" s="1">
        <v>9.3698706165297518E-2</v>
      </c>
      <c r="CS15" s="1">
        <v>-0.55835033593678929</v>
      </c>
      <c r="CT15" s="1">
        <v>0.17005513765466018</v>
      </c>
      <c r="CU15" s="1">
        <v>0.35568195957836357</v>
      </c>
      <c r="CV15" s="1">
        <v>1.0942153347162578</v>
      </c>
      <c r="CW15" s="1">
        <v>1.7552145190023754</v>
      </c>
      <c r="CX15" s="1">
        <v>-154.35850815850816</v>
      </c>
      <c r="CY15" s="1">
        <v>109.12726395486936</v>
      </c>
      <c r="CZ15" s="1">
        <v>1</v>
      </c>
      <c r="DA15" s="1">
        <f t="shared" si="5"/>
        <v>0.89806371790906281</v>
      </c>
      <c r="DB15" s="1">
        <f t="shared" si="6"/>
        <v>-12.074670433145009</v>
      </c>
    </row>
    <row r="16" spans="1:106">
      <c r="A16" s="1">
        <v>15</v>
      </c>
      <c r="B16" s="1" t="s">
        <v>80</v>
      </c>
      <c r="C16" s="15">
        <v>43830</v>
      </c>
      <c r="D16" s="16">
        <v>2019</v>
      </c>
      <c r="E16" s="1">
        <v>0.65659999999999996</v>
      </c>
      <c r="F16" s="1">
        <v>24161</v>
      </c>
      <c r="G16" s="1">
        <v>38524</v>
      </c>
      <c r="H16" s="1">
        <v>12883</v>
      </c>
      <c r="I16" s="1">
        <v>237418</v>
      </c>
      <c r="J16" s="1">
        <v>9260</v>
      </c>
      <c r="K16" s="1">
        <v>1036127</v>
      </c>
      <c r="L16" s="1">
        <v>489534</v>
      </c>
      <c r="M16" s="1">
        <v>12978</v>
      </c>
      <c r="N16" s="1">
        <v>0</v>
      </c>
      <c r="O16" s="1">
        <v>-24051</v>
      </c>
      <c r="P16" s="1">
        <v>-3051</v>
      </c>
      <c r="Q16" s="1">
        <v>83382</v>
      </c>
      <c r="R16" s="1">
        <v>933318</v>
      </c>
      <c r="S16" s="1">
        <v>931368</v>
      </c>
      <c r="T16" s="1" t="e">
        <v>#N/A</v>
      </c>
      <c r="U16" s="1">
        <v>9120</v>
      </c>
      <c r="V16" s="1">
        <v>695900</v>
      </c>
      <c r="W16" s="1">
        <v>-9120</v>
      </c>
      <c r="X16" s="1">
        <v>15298</v>
      </c>
      <c r="Y16" s="1">
        <v>28062</v>
      </c>
      <c r="Z16" s="1">
        <v>3853</v>
      </c>
      <c r="AA16" s="1">
        <v>6178</v>
      </c>
      <c r="AB16" s="1" t="e">
        <v>#N/A</v>
      </c>
      <c r="AC16" s="1" t="e">
        <v>#N/A</v>
      </c>
      <c r="AD16" s="1">
        <v>-1032</v>
      </c>
      <c r="AE16" s="1" t="e">
        <v>#N/A</v>
      </c>
      <c r="AF16" s="1">
        <v>109999.64079999999</v>
      </c>
      <c r="AG16" s="1">
        <v>-6679</v>
      </c>
      <c r="AH16" s="1">
        <v>-3029</v>
      </c>
      <c r="AI16" s="1">
        <v>10939</v>
      </c>
      <c r="AJ16" s="1">
        <v>-1032</v>
      </c>
      <c r="AK16" s="1">
        <v>0</v>
      </c>
      <c r="AL16" s="1">
        <v>3642</v>
      </c>
      <c r="AM16" s="1">
        <v>-8716</v>
      </c>
      <c r="AN16" s="1">
        <v>0</v>
      </c>
      <c r="AO16" s="1">
        <v>-9822</v>
      </c>
      <c r="AP16" s="1">
        <v>153898</v>
      </c>
      <c r="AQ16" s="1">
        <v>6.2412999999999998</v>
      </c>
      <c r="AR16" s="1">
        <v>10620</v>
      </c>
      <c r="AS16" s="1">
        <v>924058</v>
      </c>
      <c r="AT16" s="1">
        <v>-1692</v>
      </c>
      <c r="AU16" s="1">
        <v>2.1126999999999998</v>
      </c>
      <c r="AV16" s="1">
        <v>291</v>
      </c>
      <c r="AW16" s="1">
        <v>49970</v>
      </c>
      <c r="AX16" s="1">
        <v>2863</v>
      </c>
      <c r="AY16" s="1">
        <v>10620</v>
      </c>
      <c r="AZ16" s="1">
        <v>10620</v>
      </c>
      <c r="BA16" s="1">
        <v>677881</v>
      </c>
      <c r="BB16" s="1">
        <v>60663</v>
      </c>
      <c r="BC16" s="1">
        <v>13774</v>
      </c>
      <c r="BD16" s="1">
        <v>-90566</v>
      </c>
      <c r="BE16" s="1">
        <v>27030</v>
      </c>
      <c r="BF16" s="17">
        <f t="shared" si="2"/>
        <v>0.21069169144715227</v>
      </c>
      <c r="BG16" s="17">
        <f t="shared" si="3"/>
        <v>0.10892602919744923</v>
      </c>
      <c r="BH16" s="5">
        <v>-6679</v>
      </c>
      <c r="BI16" s="18">
        <v>2.69</v>
      </c>
      <c r="BJ16" s="19">
        <v>3096.6499899999999</v>
      </c>
      <c r="BK16" s="19">
        <v>3096.6499899999999</v>
      </c>
      <c r="BL16" s="1">
        <v>1151.171</v>
      </c>
      <c r="BM16" s="19">
        <f t="shared" si="0"/>
        <v>109999.64079999999</v>
      </c>
      <c r="BN16" s="1">
        <v>103.5</v>
      </c>
      <c r="BO16" s="1">
        <v>1</v>
      </c>
      <c r="BP16" s="1" t="s">
        <v>66</v>
      </c>
      <c r="BQ16" s="1">
        <v>1</v>
      </c>
      <c r="BR16" s="1">
        <v>-1692</v>
      </c>
      <c r="BS16" s="1">
        <v>-65.011608037825056</v>
      </c>
      <c r="BT16" s="1">
        <v>-1.5381868410610301E-2</v>
      </c>
      <c r="BU16" s="1">
        <v>0</v>
      </c>
      <c r="BV16" s="1">
        <v>1</v>
      </c>
      <c r="BW16" s="1">
        <v>1.1378758365316002</v>
      </c>
      <c r="BX16" s="1">
        <v>6.7546227522803974</v>
      </c>
      <c r="BY16" s="1" t="e">
        <v>#N/A</v>
      </c>
      <c r="BZ16" s="1" t="e">
        <v>#N/A</v>
      </c>
      <c r="CA16" s="1" t="e">
        <v>#N/A</v>
      </c>
      <c r="CB16" s="1">
        <v>-79.000780640124901</v>
      </c>
      <c r="CC16" s="1" t="s">
        <v>126</v>
      </c>
      <c r="CD16" s="1">
        <f t="shared" si="1"/>
        <v>0.29158662806026364</v>
      </c>
      <c r="CE16" s="1">
        <v>13.746501257770944</v>
      </c>
      <c r="CF16" s="1">
        <v>0.12765873850070394</v>
      </c>
      <c r="CG16" s="1">
        <v>8.9339324860336994E-2</v>
      </c>
      <c r="CH16" s="1">
        <v>5.6466311496451441E-2</v>
      </c>
      <c r="CI16" s="1">
        <v>66.573503496855935</v>
      </c>
      <c r="CJ16" s="1">
        <v>-119.5364238410596</v>
      </c>
      <c r="CK16" s="1">
        <v>-79.000780640124901</v>
      </c>
      <c r="CL16" s="1">
        <v>-26.716247139588102</v>
      </c>
      <c r="CM16" s="1" t="e">
        <v>#DIV/0!</v>
      </c>
      <c r="CN16" s="1" t="e">
        <v>#N/A</v>
      </c>
      <c r="CO16" s="1" t="e">
        <v>#N/A</v>
      </c>
      <c r="CP16" s="1">
        <v>14746.500510000002</v>
      </c>
      <c r="CQ16" s="1">
        <f t="shared" si="4"/>
        <v>0.61384865608506423</v>
      </c>
      <c r="CR16" s="1">
        <v>3.9690652060712428E-2</v>
      </c>
      <c r="CS16" s="1">
        <v>5.972112239628169E-2</v>
      </c>
      <c r="CT16" s="1">
        <v>0.30838933007534108</v>
      </c>
      <c r="CU16" s="1">
        <v>0.21069169144715227</v>
      </c>
      <c r="CV16" s="1">
        <v>1.1101543096779447</v>
      </c>
      <c r="CW16" s="1">
        <v>1.803191489361702</v>
      </c>
      <c r="CX16" s="1">
        <v>20.718941916389198</v>
      </c>
      <c r="CY16" s="1">
        <v>-627.65957446808511</v>
      </c>
      <c r="CZ16" s="1">
        <v>0</v>
      </c>
      <c r="DA16" s="1">
        <f t="shared" si="5"/>
        <v>1.0020936944365708</v>
      </c>
      <c r="DB16" s="1">
        <f t="shared" si="6"/>
        <v>-1.195364238410596</v>
      </c>
    </row>
    <row r="17" spans="1:106">
      <c r="A17" s="1">
        <v>16</v>
      </c>
      <c r="B17" s="1" t="s">
        <v>80</v>
      </c>
      <c r="C17" s="15">
        <v>43465</v>
      </c>
      <c r="D17" s="16">
        <v>2018</v>
      </c>
      <c r="E17" s="1">
        <v>0.78869999999999996</v>
      </c>
      <c r="F17" s="1">
        <v>28441</v>
      </c>
      <c r="G17" s="1">
        <v>40585</v>
      </c>
      <c r="H17" s="1">
        <v>23711</v>
      </c>
      <c r="I17" s="1">
        <v>236227</v>
      </c>
      <c r="J17" s="1">
        <v>8910</v>
      </c>
      <c r="K17" s="1">
        <v>1001068</v>
      </c>
      <c r="L17" s="1">
        <v>580714</v>
      </c>
      <c r="M17" s="1">
        <v>6437</v>
      </c>
      <c r="N17" s="1">
        <v>0</v>
      </c>
      <c r="O17" s="1">
        <v>-31843</v>
      </c>
      <c r="P17" s="1">
        <v>-64876</v>
      </c>
      <c r="Q17" s="1">
        <v>78703</v>
      </c>
      <c r="R17" s="1">
        <v>967820</v>
      </c>
      <c r="S17" s="1">
        <v>1029441</v>
      </c>
      <c r="T17" s="1" t="e">
        <v>#N/A</v>
      </c>
      <c r="U17" s="1">
        <v>8795</v>
      </c>
      <c r="V17" s="1">
        <v>731593</v>
      </c>
      <c r="W17" s="1">
        <v>-8795</v>
      </c>
      <c r="X17" s="1">
        <v>3220</v>
      </c>
      <c r="Y17" s="1">
        <v>24803</v>
      </c>
      <c r="Z17" s="1">
        <v>26</v>
      </c>
      <c r="AA17" s="1">
        <v>-5575</v>
      </c>
      <c r="AB17" s="1" t="e">
        <v>#N/A</v>
      </c>
      <c r="AC17" s="1" t="e">
        <v>#N/A</v>
      </c>
      <c r="AD17" s="1">
        <v>-6231</v>
      </c>
      <c r="AE17" s="1" t="e">
        <v>#N/A</v>
      </c>
      <c r="AF17" s="1">
        <v>107533.94839999999</v>
      </c>
      <c r="AG17" s="1">
        <v>-37946</v>
      </c>
      <c r="AH17" s="1">
        <v>-8717</v>
      </c>
      <c r="AI17" s="1">
        <v>14322</v>
      </c>
      <c r="AJ17" s="1">
        <v>-6231</v>
      </c>
      <c r="AK17" s="1">
        <v>0</v>
      </c>
      <c r="AL17" s="1">
        <v>1896</v>
      </c>
      <c r="AM17" s="1">
        <v>-23115</v>
      </c>
      <c r="AN17" s="1">
        <v>0</v>
      </c>
      <c r="AO17" s="1">
        <v>-47029</v>
      </c>
      <c r="AP17" s="1">
        <v>145225</v>
      </c>
      <c r="AQ17" s="1">
        <v>-48.7453</v>
      </c>
      <c r="AR17" s="1">
        <v>-54360</v>
      </c>
      <c r="AS17" s="1">
        <v>958910</v>
      </c>
      <c r="AT17" s="1">
        <v>-63517</v>
      </c>
      <c r="AU17" s="1" t="e">
        <v>#N/A</v>
      </c>
      <c r="AV17" s="1">
        <v>-11131</v>
      </c>
      <c r="AW17" s="1">
        <v>48702</v>
      </c>
      <c r="AX17" s="1">
        <v>-1333</v>
      </c>
      <c r="AY17" s="1">
        <v>-54360</v>
      </c>
      <c r="AZ17" s="1">
        <v>-54360</v>
      </c>
      <c r="BA17" s="1">
        <v>611570</v>
      </c>
      <c r="BB17" s="1">
        <v>60736</v>
      </c>
      <c r="BC17" s="1">
        <v>-66824</v>
      </c>
      <c r="BD17" s="1">
        <v>-99023</v>
      </c>
      <c r="BE17" s="1">
        <v>18572</v>
      </c>
      <c r="BF17" s="17">
        <f t="shared" si="2"/>
        <v>0.24801991304973606</v>
      </c>
      <c r="BG17" s="17">
        <f t="shared" si="3"/>
        <v>0.12762300668424861</v>
      </c>
      <c r="BH17" s="5">
        <v>-37946</v>
      </c>
      <c r="BI17" s="18">
        <v>12.81</v>
      </c>
      <c r="BJ17" s="19">
        <v>14746.500510000002</v>
      </c>
      <c r="BK17" s="19">
        <v>14746.500510000002</v>
      </c>
      <c r="BL17" s="1">
        <v>1151.171</v>
      </c>
      <c r="BM17" s="19">
        <f t="shared" si="0"/>
        <v>107533.94839999999</v>
      </c>
      <c r="BN17" s="1">
        <v>101.18</v>
      </c>
      <c r="BO17" s="1">
        <v>1</v>
      </c>
      <c r="BP17" s="1" t="s">
        <v>66</v>
      </c>
      <c r="BQ17" s="1">
        <v>1</v>
      </c>
      <c r="BR17" s="1">
        <v>-63517</v>
      </c>
      <c r="BS17" s="1">
        <v>-1.6929947636065934</v>
      </c>
      <c r="BT17" s="1">
        <v>-0.59066928114396289</v>
      </c>
      <c r="BU17" s="1">
        <v>0</v>
      </c>
      <c r="BV17" s="1">
        <v>1</v>
      </c>
      <c r="BW17" s="1">
        <v>-5.6167469157487968</v>
      </c>
      <c r="BX17" s="1" t="e">
        <v>#N/A</v>
      </c>
      <c r="BY17" s="1">
        <v>0.84753702755945193</v>
      </c>
      <c r="BZ17" s="1" t="e">
        <v>#N/A</v>
      </c>
      <c r="CA17" s="1" t="e">
        <v>#N/A</v>
      </c>
      <c r="CB17" s="1">
        <v>-26.716247139588102</v>
      </c>
      <c r="CC17" s="1" t="s">
        <v>126</v>
      </c>
      <c r="CD17" s="1">
        <f t="shared" si="1"/>
        <v>0</v>
      </c>
      <c r="CE17" s="1">
        <v>13.78280139855457</v>
      </c>
      <c r="CF17" s="1">
        <v>0.12034828974396067</v>
      </c>
      <c r="CG17" s="1">
        <v>8.1319873530201897E-2</v>
      </c>
      <c r="CH17" s="1">
        <v>8.48179959450657E-2</v>
      </c>
      <c r="CI17" s="1">
        <v>99.835156063267746</v>
      </c>
      <c r="CJ17" s="1" t="e">
        <v>#N/A</v>
      </c>
      <c r="CK17" s="1">
        <v>-26.716247139588102</v>
      </c>
      <c r="CL17" s="1" t="e">
        <v>#DIV/0!</v>
      </c>
      <c r="CM17" s="1" t="e">
        <v>#DIV/0!</v>
      </c>
      <c r="CN17" s="1" t="e">
        <v>#N/A</v>
      </c>
      <c r="CO17" s="1" t="e">
        <v>#N/A</v>
      </c>
      <c r="CP17" s="1">
        <v>20122.469080000003</v>
      </c>
      <c r="CQ17" s="1">
        <f t="shared" si="4"/>
        <v>0.68134260502986088</v>
      </c>
      <c r="CR17" s="1">
        <v>5.38860531917092E-2</v>
      </c>
      <c r="CS17" s="1">
        <v>0.13314502851881627</v>
      </c>
      <c r="CT17" s="1">
        <v>0.18535371791873101</v>
      </c>
      <c r="CU17" s="1">
        <v>0.24801991304973606</v>
      </c>
      <c r="CV17" s="1">
        <v>1.0343534954846976</v>
      </c>
      <c r="CW17" s="1">
        <v>1.0213958467811768</v>
      </c>
      <c r="CX17" s="1">
        <v>34.229269868619426</v>
      </c>
      <c r="CY17" s="1">
        <v>85.583387124706761</v>
      </c>
      <c r="CZ17" s="1">
        <v>1</v>
      </c>
      <c r="DA17" s="1">
        <f t="shared" si="5"/>
        <v>0.9401412999870804</v>
      </c>
      <c r="DB17" s="1">
        <f t="shared" si="6"/>
        <v>-3.3573287077189939</v>
      </c>
    </row>
    <row r="18" spans="1:106">
      <c r="A18" s="1">
        <v>17</v>
      </c>
      <c r="B18" s="1" t="s">
        <v>80</v>
      </c>
      <c r="C18" s="15">
        <v>43100</v>
      </c>
      <c r="D18" s="16">
        <v>2017</v>
      </c>
      <c r="E18" s="1">
        <v>0.78449999999999998</v>
      </c>
      <c r="F18" s="1" t="e">
        <v>#N/A</v>
      </c>
      <c r="G18" s="1" t="e">
        <v>#N/A</v>
      </c>
      <c r="H18" s="1">
        <v>45978</v>
      </c>
      <c r="I18" s="1">
        <v>187478</v>
      </c>
      <c r="J18" s="1">
        <v>8714</v>
      </c>
      <c r="K18" s="1">
        <v>795867</v>
      </c>
      <c r="L18" s="1">
        <v>437715</v>
      </c>
      <c r="M18" s="1">
        <v>8931</v>
      </c>
      <c r="N18" s="1">
        <v>0</v>
      </c>
      <c r="O18" s="1">
        <v>36740</v>
      </c>
      <c r="P18" s="1">
        <v>19445</v>
      </c>
      <c r="Q18" s="1">
        <v>59244</v>
      </c>
      <c r="R18" s="1">
        <v>813498</v>
      </c>
      <c r="S18" s="1">
        <v>790645</v>
      </c>
      <c r="T18" s="1" t="e">
        <v>#N/A</v>
      </c>
      <c r="U18" s="1">
        <v>3792</v>
      </c>
      <c r="V18" s="1">
        <v>626020</v>
      </c>
      <c r="W18" s="1">
        <v>-3792</v>
      </c>
      <c r="X18" s="1">
        <v>-6270</v>
      </c>
      <c r="Y18" s="1">
        <v>3672</v>
      </c>
      <c r="Z18" s="1">
        <v>5</v>
      </c>
      <c r="AA18" s="1">
        <v>-10062</v>
      </c>
      <c r="AB18" s="1" t="e">
        <v>#N/A</v>
      </c>
      <c r="AC18" s="1">
        <v>1644</v>
      </c>
      <c r="AD18" s="1">
        <v>-1451</v>
      </c>
      <c r="AE18" s="1" t="e">
        <v>#N/A</v>
      </c>
      <c r="AF18" s="1">
        <v>153764.83129999999</v>
      </c>
      <c r="AG18" s="1">
        <v>-4121</v>
      </c>
      <c r="AH18" s="1">
        <v>129</v>
      </c>
      <c r="AI18" s="1">
        <v>2167</v>
      </c>
      <c r="AJ18" s="1">
        <v>-1451</v>
      </c>
      <c r="AK18" s="1">
        <v>0</v>
      </c>
      <c r="AL18" s="1">
        <v>2049</v>
      </c>
      <c r="AM18" s="1">
        <v>-5045</v>
      </c>
      <c r="AN18" s="1">
        <v>0</v>
      </c>
      <c r="AO18" s="1">
        <v>-3960</v>
      </c>
      <c r="AP18" s="1">
        <v>128161</v>
      </c>
      <c r="AQ18" s="1" t="e">
        <v>#N/A</v>
      </c>
      <c r="AR18" s="1" t="e">
        <v>#N/A</v>
      </c>
      <c r="AS18" s="1">
        <v>804784</v>
      </c>
      <c r="AT18" s="1">
        <v>20804</v>
      </c>
      <c r="AU18" s="1" t="e">
        <v>#N/A</v>
      </c>
      <c r="AV18" s="1" t="e">
        <v>#N/A</v>
      </c>
      <c r="AW18" s="1" t="e">
        <v>#N/A</v>
      </c>
      <c r="AX18" s="1" t="e">
        <v>#N/A</v>
      </c>
      <c r="AY18" s="1">
        <v>23060</v>
      </c>
      <c r="AZ18" s="1" t="e">
        <v>#N/A</v>
      </c>
      <c r="BA18" s="1" t="e">
        <v>#N/A</v>
      </c>
      <c r="BB18" s="1" t="e">
        <v>#N/A</v>
      </c>
      <c r="BC18" s="1" t="e">
        <v>#N/A</v>
      </c>
      <c r="BD18" s="1">
        <v>-27035</v>
      </c>
      <c r="BE18" s="1">
        <v>2221</v>
      </c>
      <c r="BF18" s="17" t="e">
        <f t="shared" si="2"/>
        <v>#N/A</v>
      </c>
      <c r="BG18" s="17">
        <f t="shared" si="3"/>
        <v>0.29288236486414404</v>
      </c>
      <c r="BH18" s="5">
        <v>-4121</v>
      </c>
      <c r="BI18" s="18">
        <v>17.48</v>
      </c>
      <c r="BJ18" s="19">
        <v>20122.469080000003</v>
      </c>
      <c r="BK18" s="19">
        <v>20122.469080000003</v>
      </c>
      <c r="BL18" s="1">
        <v>1151.171</v>
      </c>
      <c r="BM18" s="19">
        <f t="shared" si="0"/>
        <v>153764.83129999999</v>
      </c>
      <c r="BN18" s="1">
        <v>138.44999999999999</v>
      </c>
      <c r="BO18" s="1">
        <v>1</v>
      </c>
      <c r="BP18" s="1" t="s">
        <v>66</v>
      </c>
      <c r="BQ18" s="1">
        <v>1</v>
      </c>
      <c r="BR18" s="1">
        <v>20804</v>
      </c>
      <c r="BS18" s="1">
        <v>7.3911185973851179</v>
      </c>
      <c r="BT18" s="1">
        <v>0.13529751780113325</v>
      </c>
      <c r="BU18" s="1">
        <v>1</v>
      </c>
      <c r="BV18" s="1">
        <v>0</v>
      </c>
      <c r="BW18" s="1" t="e">
        <v>#N/A</v>
      </c>
      <c r="BX18" s="1" t="e">
        <v>#N/A</v>
      </c>
      <c r="BY18" s="1" t="e">
        <v>#N/A</v>
      </c>
      <c r="BZ18" s="1" t="e">
        <v>#N/A</v>
      </c>
      <c r="CA18" s="1" t="e">
        <v>#N/A</v>
      </c>
      <c r="CB18" s="1" t="e">
        <v>#DIV/0!</v>
      </c>
      <c r="CC18" s="1" t="s">
        <v>128</v>
      </c>
      <c r="CD18" s="1">
        <f t="shared" si="1"/>
        <v>0.87261357675628803</v>
      </c>
      <c r="CE18" s="1">
        <v>13.609098747125607</v>
      </c>
      <c r="CF18" s="1">
        <v>0.19591888972068769</v>
      </c>
      <c r="CG18" s="1">
        <v>7.2826239277785559E-2</v>
      </c>
      <c r="CH18" s="1">
        <v>8.4958044129579621E-2</v>
      </c>
      <c r="CI18" s="1">
        <v>90.741828697321807</v>
      </c>
      <c r="CJ18" s="1" t="e">
        <v>#N/A</v>
      </c>
      <c r="CK18" s="1" t="e">
        <v>#DIV/0!</v>
      </c>
      <c r="CL18" s="1" t="e">
        <v>#DIV/0!</v>
      </c>
      <c r="CM18" s="1">
        <v>-100</v>
      </c>
      <c r="CN18" s="1" t="e">
        <v>#N/A</v>
      </c>
      <c r="CO18" s="1" t="e">
        <v>#N/A</v>
      </c>
      <c r="CP18" s="1">
        <v>0</v>
      </c>
      <c r="CQ18" s="1">
        <f t="shared" si="4"/>
        <v>0.61089148344556476</v>
      </c>
      <c r="CR18" s="1" t="e">
        <v>#N/A</v>
      </c>
      <c r="CS18" s="1">
        <v>0.11858711400492261</v>
      </c>
      <c r="CT18" s="1">
        <v>-3.2575757575757577E-2</v>
      </c>
      <c r="CU18" s="1" t="e">
        <v>#N/A</v>
      </c>
      <c r="CV18" s="1">
        <v>0.97832692889226525</v>
      </c>
      <c r="CW18" s="1">
        <v>0.93467602384156889</v>
      </c>
      <c r="CX18" s="1">
        <v>203.0531292210716</v>
      </c>
      <c r="CY18" s="1">
        <v>110.84406844837531</v>
      </c>
      <c r="CZ18" s="1">
        <v>0</v>
      </c>
      <c r="DA18" s="1">
        <f t="shared" si="5"/>
        <v>1.0289042490624742</v>
      </c>
      <c r="DB18" s="1">
        <f t="shared" si="6"/>
        <v>-0.40606809869674959</v>
      </c>
    </row>
    <row r="19" spans="1:106">
      <c r="A19" s="1">
        <v>18</v>
      </c>
      <c r="B19" s="1" t="s">
        <v>80</v>
      </c>
      <c r="C19" s="15">
        <v>42735</v>
      </c>
      <c r="D19" s="16">
        <v>2016</v>
      </c>
      <c r="E19" s="1">
        <v>0.75619999999999998</v>
      </c>
      <c r="F19" s="1">
        <v>27504</v>
      </c>
      <c r="G19" s="1">
        <v>23659</v>
      </c>
      <c r="H19" s="1">
        <v>31476</v>
      </c>
      <c r="I19" s="1">
        <v>120725</v>
      </c>
      <c r="J19" s="1">
        <v>8485</v>
      </c>
      <c r="K19" s="1">
        <v>159878</v>
      </c>
      <c r="L19" s="1">
        <v>118201</v>
      </c>
      <c r="M19" s="1">
        <v>6319</v>
      </c>
      <c r="N19" s="1">
        <v>0</v>
      </c>
      <c r="O19" s="1">
        <v>77198</v>
      </c>
      <c r="P19" s="1">
        <v>41094</v>
      </c>
      <c r="Q19" s="1">
        <v>24902</v>
      </c>
      <c r="R19" s="1">
        <v>299307</v>
      </c>
      <c r="S19" s="1">
        <v>258538</v>
      </c>
      <c r="T19" s="1" t="e">
        <v>#N/A</v>
      </c>
      <c r="U19" s="1">
        <v>2510</v>
      </c>
      <c r="V19" s="1">
        <v>178582</v>
      </c>
      <c r="W19" s="1">
        <v>-2510</v>
      </c>
      <c r="X19" s="1">
        <v>-917</v>
      </c>
      <c r="Y19" s="1">
        <v>4145</v>
      </c>
      <c r="Z19" s="1">
        <v>71</v>
      </c>
      <c r="AA19" s="1">
        <v>-3427</v>
      </c>
      <c r="AB19" s="1" t="e">
        <v>#N/A</v>
      </c>
      <c r="AC19" s="1" t="e">
        <v>#N/A</v>
      </c>
      <c r="AD19" s="1">
        <v>-3672</v>
      </c>
      <c r="AE19" s="1" t="e">
        <v>#N/A</v>
      </c>
      <c r="AF19" s="1">
        <v>161547.1874</v>
      </c>
      <c r="AG19" s="1">
        <v>-5145</v>
      </c>
      <c r="AH19" s="1">
        <v>-701</v>
      </c>
      <c r="AI19" s="1">
        <v>1718</v>
      </c>
      <c r="AJ19" s="1">
        <v>-3672</v>
      </c>
      <c r="AK19" s="1">
        <v>0</v>
      </c>
      <c r="AL19" s="1">
        <v>-1684</v>
      </c>
      <c r="AM19" s="1">
        <v>-18649</v>
      </c>
      <c r="AN19" s="1">
        <v>0</v>
      </c>
      <c r="AO19" s="1">
        <v>-5673</v>
      </c>
      <c r="AP19" s="1">
        <v>114574</v>
      </c>
      <c r="AQ19" s="1" t="e">
        <v>#N/A</v>
      </c>
      <c r="AR19" s="1" t="e">
        <v>#N/A</v>
      </c>
      <c r="AS19" s="1">
        <v>290822</v>
      </c>
      <c r="AT19" s="1">
        <v>42453</v>
      </c>
      <c r="AU19" s="1" t="e">
        <v>#N/A</v>
      </c>
      <c r="AV19" s="1" t="e">
        <v>#N/A</v>
      </c>
      <c r="AW19" s="1" t="e">
        <v>#N/A</v>
      </c>
      <c r="AX19" s="1" t="e">
        <v>#N/A</v>
      </c>
      <c r="AY19" s="1">
        <v>38826</v>
      </c>
      <c r="AZ19" s="1" t="e">
        <v>#N/A</v>
      </c>
      <c r="BA19" s="1" t="e">
        <v>#N/A</v>
      </c>
      <c r="BB19" s="1" t="e">
        <v>#N/A</v>
      </c>
      <c r="BC19" s="1" t="e">
        <v>#N/A</v>
      </c>
      <c r="BD19" s="1">
        <v>9421</v>
      </c>
      <c r="BE19" s="1">
        <v>473</v>
      </c>
      <c r="BF19" s="17">
        <f t="shared" si="2"/>
        <v>0.5408904535100435</v>
      </c>
      <c r="BG19" s="17">
        <f t="shared" si="3"/>
        <v>0.31306688755435907</v>
      </c>
      <c r="BH19" s="5">
        <v>-5145</v>
      </c>
      <c r="BI19" s="18">
        <v>0</v>
      </c>
      <c r="BJ19" s="19">
        <v>0</v>
      </c>
      <c r="BK19" s="19">
        <v>0</v>
      </c>
      <c r="BL19" s="1">
        <v>1151.171</v>
      </c>
      <c r="BM19" s="19">
        <f t="shared" si="0"/>
        <v>161547.1874</v>
      </c>
      <c r="BN19" s="1">
        <v>152.85</v>
      </c>
      <c r="BO19" s="1">
        <v>1</v>
      </c>
      <c r="BP19" s="1" t="s">
        <v>66</v>
      </c>
      <c r="BQ19" s="1">
        <v>0</v>
      </c>
      <c r="BR19" s="1">
        <v>42453</v>
      </c>
      <c r="BS19" s="1">
        <v>3.8053185263703391</v>
      </c>
      <c r="BT19" s="1">
        <v>0.26279009051939706</v>
      </c>
      <c r="BU19" s="1">
        <v>0</v>
      </c>
      <c r="BV19" s="1">
        <v>0</v>
      </c>
      <c r="BW19" s="1" t="e">
        <v>#N/A</v>
      </c>
      <c r="BX19" s="1" t="e">
        <v>#N/A</v>
      </c>
      <c r="BY19" s="1" t="e">
        <v>#N/A</v>
      </c>
      <c r="BZ19" s="1" t="e">
        <v>#N/A</v>
      </c>
      <c r="CA19" s="1" t="e">
        <v>#N/A</v>
      </c>
      <c r="CB19" s="1" t="e">
        <v>#DIV/0!</v>
      </c>
      <c r="CC19" s="1" t="s">
        <v>127</v>
      </c>
      <c r="CD19" s="1">
        <f t="shared" si="1"/>
        <v>0</v>
      </c>
      <c r="CE19" s="1">
        <v>12.60922508147241</v>
      </c>
      <c r="CF19" s="1">
        <v>0.5878796264370697</v>
      </c>
      <c r="CG19" s="1">
        <v>8.3198856024082293E-2</v>
      </c>
      <c r="CH19" s="1">
        <v>9.3626109754703576E-2</v>
      </c>
      <c r="CI19" s="1">
        <v>67.619186198453676</v>
      </c>
      <c r="CJ19" s="1" t="e">
        <v>#N/A</v>
      </c>
      <c r="CK19" s="1" t="e">
        <v>#DIV/0!</v>
      </c>
      <c r="CL19" s="1">
        <v>-100</v>
      </c>
      <c r="CM19" s="1">
        <v>115.51724137931036</v>
      </c>
      <c r="CN19" s="1" t="e">
        <v>#N/A</v>
      </c>
      <c r="CO19" s="1" t="e">
        <v>#N/A</v>
      </c>
      <c r="CP19" s="1">
        <v>0</v>
      </c>
      <c r="CQ19" s="1">
        <f t="shared" si="4"/>
        <v>0.47811444436648659</v>
      </c>
      <c r="CR19" s="1">
        <v>0.19705519750623943</v>
      </c>
      <c r="CS19" s="1">
        <v>8.4334156705753172E-2</v>
      </c>
      <c r="CT19" s="1">
        <v>0.12356777719019919</v>
      </c>
      <c r="CU19" s="1">
        <v>0.5408904535100435</v>
      </c>
      <c r="CV19" s="1">
        <v>0.53416057760092484</v>
      </c>
      <c r="CW19" s="1">
        <v>0.96798812804748779</v>
      </c>
      <c r="CX19" s="1">
        <v>235.99788583509513</v>
      </c>
      <c r="CY19" s="1">
        <v>91.456434174263308</v>
      </c>
      <c r="CZ19" s="1">
        <v>0</v>
      </c>
      <c r="DA19" s="1">
        <f t="shared" si="5"/>
        <v>1.1576905522592424</v>
      </c>
      <c r="DB19" s="1" t="e">
        <f t="shared" si="6"/>
        <v>#N/A</v>
      </c>
    </row>
    <row r="20" spans="1:106">
      <c r="A20" s="1">
        <v>19</v>
      </c>
      <c r="B20" s="1" t="s">
        <v>80</v>
      </c>
      <c r="C20" s="15">
        <v>42369</v>
      </c>
      <c r="D20" s="16">
        <v>2015</v>
      </c>
      <c r="E20" s="1">
        <v>1.0876999999999999</v>
      </c>
      <c r="F20" s="1">
        <v>23666</v>
      </c>
      <c r="G20" s="1">
        <v>29466</v>
      </c>
      <c r="H20" s="1">
        <v>30693</v>
      </c>
      <c r="I20" s="1">
        <v>178081</v>
      </c>
      <c r="J20" s="1">
        <v>9350</v>
      </c>
      <c r="K20" s="1">
        <v>147003</v>
      </c>
      <c r="L20" s="1">
        <v>159395</v>
      </c>
      <c r="M20" s="1">
        <v>5917</v>
      </c>
      <c r="N20" s="1">
        <v>0</v>
      </c>
      <c r="O20" s="1">
        <v>39755</v>
      </c>
      <c r="P20" s="1">
        <v>-26882</v>
      </c>
      <c r="Q20" s="1">
        <v>73589</v>
      </c>
      <c r="R20" s="1">
        <v>315194</v>
      </c>
      <c r="S20" s="1">
        <v>351314</v>
      </c>
      <c r="T20" s="1" t="e">
        <v>#N/A</v>
      </c>
      <c r="U20" s="1">
        <v>2590</v>
      </c>
      <c r="V20" s="1">
        <v>137113</v>
      </c>
      <c r="W20" s="1">
        <v>-2590</v>
      </c>
      <c r="X20" s="1">
        <v>16377</v>
      </c>
      <c r="Y20" s="1">
        <v>3271</v>
      </c>
      <c r="Z20" s="1">
        <v>450</v>
      </c>
      <c r="AA20" s="1">
        <v>13787</v>
      </c>
      <c r="AB20" s="1" t="e">
        <v>#N/A</v>
      </c>
      <c r="AC20" s="1">
        <v>0</v>
      </c>
      <c r="AD20" s="1">
        <v>7299</v>
      </c>
      <c r="AE20" s="1" t="e">
        <v>#N/A</v>
      </c>
      <c r="AF20" s="1">
        <v>59292.0982</v>
      </c>
      <c r="AG20" s="1">
        <v>-8528</v>
      </c>
      <c r="AH20" s="1">
        <v>-1160</v>
      </c>
      <c r="AI20" s="1">
        <v>2272</v>
      </c>
      <c r="AJ20" s="1">
        <v>7299</v>
      </c>
      <c r="AK20" s="1">
        <v>0</v>
      </c>
      <c r="AL20" s="1">
        <v>-10597</v>
      </c>
      <c r="AM20" s="1">
        <v>17764</v>
      </c>
      <c r="AN20" s="1">
        <v>0</v>
      </c>
      <c r="AO20" s="1">
        <v>-9480</v>
      </c>
      <c r="AP20" s="1">
        <v>105663</v>
      </c>
      <c r="AQ20" s="1" t="e">
        <v>#N/A</v>
      </c>
      <c r="AR20" s="1" t="e">
        <v>#N/A</v>
      </c>
      <c r="AS20" s="1">
        <v>305844</v>
      </c>
      <c r="AT20" s="1">
        <v>-25523</v>
      </c>
      <c r="AU20" s="1" t="e">
        <v>#N/A</v>
      </c>
      <c r="AV20" s="1" t="e">
        <v>#N/A</v>
      </c>
      <c r="AW20" s="1" t="e">
        <v>#N/A</v>
      </c>
      <c r="AX20" s="1" t="e">
        <v>#N/A</v>
      </c>
      <c r="AY20" s="1" t="e">
        <v>#N/A</v>
      </c>
      <c r="AZ20" s="1" t="e">
        <v>#N/A</v>
      </c>
      <c r="BA20" s="1" t="e">
        <v>#N/A</v>
      </c>
      <c r="BB20" s="1" t="e">
        <v>#N/A</v>
      </c>
      <c r="BC20" s="1" t="e">
        <v>#N/A</v>
      </c>
      <c r="BD20" s="1">
        <v>-44775</v>
      </c>
      <c r="BE20" s="1">
        <v>10570</v>
      </c>
      <c r="BF20" s="17">
        <f t="shared" si="2"/>
        <v>0.3384751882570291</v>
      </c>
      <c r="BG20" s="17">
        <f t="shared" si="3"/>
        <v>0.20558060657790556</v>
      </c>
      <c r="BH20" s="5">
        <v>-8528</v>
      </c>
      <c r="BI20" s="18">
        <v>0</v>
      </c>
      <c r="BJ20" s="19">
        <v>0</v>
      </c>
      <c r="BK20" s="19">
        <v>0</v>
      </c>
      <c r="BL20" s="1">
        <v>1151.171</v>
      </c>
      <c r="BM20" s="19">
        <f t="shared" si="0"/>
        <v>59292.0982</v>
      </c>
      <c r="BN20" s="1">
        <v>56.1</v>
      </c>
      <c r="BO20" s="1">
        <v>1</v>
      </c>
      <c r="BP20" s="1" t="s">
        <v>66</v>
      </c>
      <c r="BQ20" s="1">
        <v>0</v>
      </c>
      <c r="BR20" s="1">
        <v>-25523</v>
      </c>
      <c r="BS20" s="1">
        <v>-2.3230849900090114</v>
      </c>
      <c r="BT20" s="1">
        <v>-0.43046208137056619</v>
      </c>
      <c r="BU20" s="1">
        <v>0</v>
      </c>
      <c r="BV20" s="1">
        <v>1</v>
      </c>
      <c r="BW20" s="1" t="e">
        <v>#N/A</v>
      </c>
      <c r="BX20" s="1" t="e">
        <v>#N/A</v>
      </c>
      <c r="BY20" s="1" t="e">
        <v>#N/A</v>
      </c>
      <c r="BZ20" s="1" t="e">
        <v>#N/A</v>
      </c>
      <c r="CA20" s="1" t="e">
        <v>#N/A</v>
      </c>
      <c r="CB20" s="1">
        <v>-100</v>
      </c>
      <c r="CC20" s="1" t="s">
        <v>127</v>
      </c>
      <c r="CD20" s="1" t="e">
        <f t="shared" si="1"/>
        <v>#N/A</v>
      </c>
      <c r="CE20" s="1">
        <v>12.660943601251688</v>
      </c>
      <c r="CF20" s="1">
        <v>0.20489188594960564</v>
      </c>
      <c r="CG20" s="1">
        <v>0.23347208385946433</v>
      </c>
      <c r="CH20" s="1">
        <v>0.13846086446518729</v>
      </c>
      <c r="CI20" s="1">
        <v>119.8912440929975</v>
      </c>
      <c r="CJ20" s="1" t="e">
        <v>#N/A</v>
      </c>
      <c r="CK20" s="1">
        <v>-100</v>
      </c>
      <c r="CL20" s="1">
        <v>115.51724137931036</v>
      </c>
      <c r="CM20" s="1">
        <v>-35.911602209944746</v>
      </c>
      <c r="CN20" s="1" t="e">
        <v>#N/A</v>
      </c>
      <c r="CO20" s="1" t="e">
        <v>#N/A</v>
      </c>
      <c r="CP20" s="1">
        <v>2877.9275000000002</v>
      </c>
      <c r="CQ20" s="1">
        <f t="shared" si="4"/>
        <v>0.73917650716701455</v>
      </c>
      <c r="CR20" s="1">
        <v>0.17246203925201622</v>
      </c>
      <c r="CS20" s="1">
        <v>0.27192950778231184</v>
      </c>
      <c r="CT20" s="1">
        <v>0.12236286919831224</v>
      </c>
      <c r="CU20" s="1">
        <v>0.3384751882570291</v>
      </c>
      <c r="CV20" s="1">
        <v>0.4663889541044563</v>
      </c>
      <c r="CW20" s="1">
        <v>1.053246091760373</v>
      </c>
      <c r="CX20" s="1">
        <v>19.138221381267741</v>
      </c>
      <c r="CY20" s="1" t="e">
        <v>#N/A</v>
      </c>
      <c r="CZ20" s="1">
        <v>0</v>
      </c>
      <c r="DA20" s="1">
        <f t="shared" si="5"/>
        <v>0.89718599315711867</v>
      </c>
      <c r="DB20" s="1" t="e">
        <f t="shared" si="6"/>
        <v>#N/A</v>
      </c>
    </row>
    <row r="21" spans="1:106">
      <c r="A21" s="1">
        <v>20</v>
      </c>
      <c r="B21" s="1" t="s">
        <v>80</v>
      </c>
      <c r="C21" s="15">
        <v>42004</v>
      </c>
      <c r="D21" s="16">
        <v>2014</v>
      </c>
      <c r="E21" s="1">
        <v>1.1063000000000001</v>
      </c>
      <c r="F21" s="1">
        <v>25151</v>
      </c>
      <c r="G21" s="1">
        <v>27097</v>
      </c>
      <c r="H21" s="1">
        <v>26547</v>
      </c>
      <c r="I21" s="1">
        <v>135136</v>
      </c>
      <c r="J21" s="1">
        <v>9422</v>
      </c>
      <c r="K21" s="1">
        <v>163830</v>
      </c>
      <c r="L21" s="1">
        <v>139226</v>
      </c>
      <c r="M21" s="1">
        <v>961</v>
      </c>
      <c r="N21" s="1">
        <v>0</v>
      </c>
      <c r="O21" s="1">
        <v>45584</v>
      </c>
      <c r="P21" s="1">
        <v>-4990</v>
      </c>
      <c r="Q21" s="1">
        <v>34255</v>
      </c>
      <c r="R21" s="1">
        <v>277718</v>
      </c>
      <c r="S21" s="1">
        <v>291223</v>
      </c>
      <c r="T21" s="1" t="e">
        <v>#N/A</v>
      </c>
      <c r="U21" s="1">
        <v>2530</v>
      </c>
      <c r="V21" s="1">
        <v>142582</v>
      </c>
      <c r="W21" s="1">
        <v>-2530</v>
      </c>
      <c r="X21" s="1">
        <v>360</v>
      </c>
      <c r="Y21" s="1">
        <v>3375</v>
      </c>
      <c r="Z21" s="1">
        <v>103</v>
      </c>
      <c r="AA21" s="1">
        <v>-2170</v>
      </c>
      <c r="AB21" s="1" t="e">
        <v>#N/A</v>
      </c>
      <c r="AC21" s="1">
        <v>0</v>
      </c>
      <c r="AD21" s="1">
        <v>-2394</v>
      </c>
      <c r="AE21" s="1" t="e">
        <v>#N/A</v>
      </c>
      <c r="AF21" s="1">
        <v>34063.8917</v>
      </c>
      <c r="AG21" s="1">
        <v>-11533</v>
      </c>
      <c r="AH21" s="1">
        <v>472</v>
      </c>
      <c r="AI21" s="1">
        <v>1574</v>
      </c>
      <c r="AJ21" s="1">
        <v>-2394</v>
      </c>
      <c r="AK21" s="1">
        <v>0</v>
      </c>
      <c r="AL21" s="1">
        <v>-9874</v>
      </c>
      <c r="AM21" s="1">
        <v>5012</v>
      </c>
      <c r="AN21" s="1">
        <v>0</v>
      </c>
      <c r="AO21" s="1">
        <v>-13111</v>
      </c>
      <c r="AP21" s="1">
        <v>83073</v>
      </c>
      <c r="AQ21" s="1" t="e">
        <v>#N/A</v>
      </c>
      <c r="AR21" s="1" t="e">
        <v>#N/A</v>
      </c>
      <c r="AS21" s="1">
        <v>268296</v>
      </c>
      <c r="AT21" s="1">
        <v>-3631</v>
      </c>
      <c r="AU21" s="1" t="e">
        <v>#N/A</v>
      </c>
      <c r="AV21" s="1" t="e">
        <v>#N/A</v>
      </c>
      <c r="AW21" s="1" t="e">
        <v>#N/A</v>
      </c>
      <c r="AX21" s="1" t="e">
        <v>#N/A</v>
      </c>
      <c r="AY21" s="1" t="e">
        <v>#N/A</v>
      </c>
      <c r="AZ21" s="1" t="e">
        <v>#N/A</v>
      </c>
      <c r="BA21" s="1" t="e">
        <v>#N/A</v>
      </c>
      <c r="BB21" s="1" t="e">
        <v>#N/A</v>
      </c>
      <c r="BC21" s="1" t="e">
        <v>#N/A</v>
      </c>
      <c r="BD21" s="1">
        <v>-42923</v>
      </c>
      <c r="BE21" s="1">
        <v>981</v>
      </c>
      <c r="BF21" s="17">
        <f t="shared" si="2"/>
        <v>0.38967410608572106</v>
      </c>
      <c r="BG21" s="17">
        <f t="shared" si="3"/>
        <v>0.20355789722945772</v>
      </c>
      <c r="BH21" s="5">
        <v>-11533</v>
      </c>
      <c r="BI21" s="18">
        <v>2.5</v>
      </c>
      <c r="BJ21" s="19">
        <v>2877.9275000000002</v>
      </c>
      <c r="BK21" s="19">
        <v>2877.9275000000002</v>
      </c>
      <c r="BL21" s="1">
        <v>1151.171</v>
      </c>
      <c r="BM21" s="19">
        <f t="shared" si="0"/>
        <v>34063.8917</v>
      </c>
      <c r="BN21" s="1">
        <v>32.229999999999997</v>
      </c>
      <c r="BO21" s="1">
        <v>1</v>
      </c>
      <c r="BP21" s="1" t="s">
        <v>66</v>
      </c>
      <c r="BQ21" s="1">
        <v>1</v>
      </c>
      <c r="BR21" s="1">
        <v>-3631</v>
      </c>
      <c r="BS21" s="1">
        <v>-9.3814077939961447</v>
      </c>
      <c r="BT21" s="1">
        <v>-0.10659381000791521</v>
      </c>
      <c r="BU21" s="1">
        <v>1</v>
      </c>
      <c r="BV21" s="1">
        <v>0</v>
      </c>
      <c r="BW21" s="1" t="e">
        <v>#N/A</v>
      </c>
      <c r="BX21" s="1" t="e">
        <v>#N/A</v>
      </c>
      <c r="BY21" s="1" t="e">
        <v>#N/A</v>
      </c>
      <c r="BZ21" s="1" t="e">
        <v>#N/A</v>
      </c>
      <c r="CA21" s="1" t="e">
        <v>#N/A</v>
      </c>
      <c r="CB21" s="1">
        <v>115.51724137931036</v>
      </c>
      <c r="CC21" s="1" t="s">
        <v>126</v>
      </c>
      <c r="CD21" s="1" t="e">
        <f t="shared" si="1"/>
        <v>#N/A</v>
      </c>
      <c r="CE21" s="1">
        <v>12.534361489343366</v>
      </c>
      <c r="CF21" s="1">
        <v>0.13359681882341079</v>
      </c>
      <c r="CG21" s="1">
        <v>0.12334454374581411</v>
      </c>
      <c r="CH21" s="1">
        <v>0.11548872105938418</v>
      </c>
      <c r="CI21" s="1">
        <v>104.51878522979862</v>
      </c>
      <c r="CJ21" s="1" t="e">
        <v>#N/A</v>
      </c>
      <c r="CK21" s="1">
        <v>115.51724137931036</v>
      </c>
      <c r="CL21" s="1">
        <v>-35.911602209944746</v>
      </c>
      <c r="CM21" s="1">
        <v>66.055045871559599</v>
      </c>
      <c r="CN21" s="1" t="e">
        <v>#N/A</v>
      </c>
      <c r="CO21" s="1" t="e">
        <v>#N/A</v>
      </c>
      <c r="CP21" s="1">
        <v>1335.3583599999999</v>
      </c>
      <c r="CQ21" s="1">
        <f t="shared" si="4"/>
        <v>0.62466602812925343</v>
      </c>
      <c r="CR21" s="1">
        <v>0.18615286009549256</v>
      </c>
      <c r="CS21" s="1">
        <v>0.21345916619414518</v>
      </c>
      <c r="CT21" s="1">
        <v>-3.600030508733125E-2</v>
      </c>
      <c r="CU21" s="1">
        <v>0.38967410608572106</v>
      </c>
      <c r="CV21" s="1">
        <v>0.58991494969717484</v>
      </c>
      <c r="CW21" s="1">
        <v>1.3742770586615258</v>
      </c>
      <c r="CX21" s="1">
        <v>149.77981651376146</v>
      </c>
      <c r="CY21" s="1" t="e">
        <v>#N/A</v>
      </c>
      <c r="CZ21" s="1">
        <v>1</v>
      </c>
      <c r="DA21" s="1">
        <f t="shared" si="5"/>
        <v>0.95362660229446161</v>
      </c>
      <c r="DB21" s="1" t="e">
        <f t="shared" si="6"/>
        <v>#N/A</v>
      </c>
    </row>
    <row r="22" spans="1:106">
      <c r="A22" s="1">
        <v>21</v>
      </c>
      <c r="B22" s="1" t="s">
        <v>80</v>
      </c>
      <c r="C22" s="15">
        <v>41639</v>
      </c>
      <c r="D22" s="16">
        <v>2013</v>
      </c>
      <c r="E22" s="1">
        <v>0.65049999999999997</v>
      </c>
      <c r="F22" s="1">
        <v>22562.269</v>
      </c>
      <c r="G22" s="1">
        <v>19085.330900000001</v>
      </c>
      <c r="H22" s="1">
        <v>18753.097399999999</v>
      </c>
      <c r="I22" s="1">
        <v>68315.089900000006</v>
      </c>
      <c r="J22" s="1">
        <v>10062.397000000001</v>
      </c>
      <c r="K22" s="1">
        <v>128705.9189</v>
      </c>
      <c r="L22" s="1">
        <v>72084.788199999995</v>
      </c>
      <c r="M22" s="1">
        <v>273.02350000000001</v>
      </c>
      <c r="N22" s="1">
        <v>0</v>
      </c>
      <c r="O22" s="1">
        <v>71055.193400000004</v>
      </c>
      <c r="P22" s="1">
        <v>58752.6878</v>
      </c>
      <c r="Q22" s="1">
        <v>13782.7536</v>
      </c>
      <c r="R22" s="1">
        <v>210244.5576</v>
      </c>
      <c r="S22" s="1">
        <v>155488.5442</v>
      </c>
      <c r="T22" s="1" t="e">
        <v>#N/A</v>
      </c>
      <c r="U22" s="1">
        <v>1227.2607</v>
      </c>
      <c r="V22" s="1">
        <v>141929.46609999999</v>
      </c>
      <c r="W22" s="1">
        <v>-1227.2606000000001</v>
      </c>
      <c r="X22" s="1">
        <v>-540.38530000000003</v>
      </c>
      <c r="Y22" s="1">
        <v>2796.3312999999998</v>
      </c>
      <c r="Z22" s="1">
        <v>13.0213</v>
      </c>
      <c r="AA22" s="1">
        <v>-1767.646</v>
      </c>
      <c r="AB22" s="1" t="e">
        <v>#N/A</v>
      </c>
      <c r="AC22" s="1">
        <v>55.340699999999998</v>
      </c>
      <c r="AD22" s="1">
        <v>-7431.9259000000002</v>
      </c>
      <c r="AE22" s="1" t="e">
        <v>#N/A</v>
      </c>
      <c r="AF22" s="1">
        <v>88575.343299999993</v>
      </c>
      <c r="AG22" s="1">
        <v>-8971.6988999999994</v>
      </c>
      <c r="AH22" s="1">
        <v>1683.0073</v>
      </c>
      <c r="AI22" s="1">
        <v>468.76799999999997</v>
      </c>
      <c r="AJ22" s="1">
        <v>-7431.9258</v>
      </c>
      <c r="AK22" s="1">
        <v>0</v>
      </c>
      <c r="AL22" s="1">
        <v>-5694.0205999999998</v>
      </c>
      <c r="AM22" s="1">
        <v>-1673.2414000000001</v>
      </c>
      <c r="AN22" s="1">
        <v>0</v>
      </c>
      <c r="AO22" s="1">
        <v>-8568.0375000000004</v>
      </c>
      <c r="AP22" s="1">
        <v>68459.6584</v>
      </c>
      <c r="AQ22" s="1" t="e">
        <v>#N/A</v>
      </c>
      <c r="AR22" s="1" t="e">
        <v>#N/A</v>
      </c>
      <c r="AS22" s="1">
        <v>200182.16080000001</v>
      </c>
      <c r="AT22" s="1">
        <v>60450.042500000003</v>
      </c>
      <c r="AU22" s="1" t="e">
        <v>#N/A</v>
      </c>
      <c r="AV22" s="1" t="e">
        <v>#N/A</v>
      </c>
      <c r="AW22" s="1" t="e">
        <v>#N/A</v>
      </c>
      <c r="AX22" s="1" t="e">
        <v>#N/A</v>
      </c>
      <c r="AY22" s="1" t="e">
        <v>#N/A</v>
      </c>
      <c r="AZ22" s="1" t="e">
        <v>#N/A</v>
      </c>
      <c r="BA22" s="1" t="e">
        <v>#N/A</v>
      </c>
      <c r="BB22" s="1" t="e">
        <v>#N/A</v>
      </c>
      <c r="BC22" s="1" t="e">
        <v>#N/A</v>
      </c>
      <c r="BD22" s="1">
        <v>13562.3627</v>
      </c>
      <c r="BE22" s="1">
        <v>-4635.5945000000002</v>
      </c>
      <c r="BF22" s="17">
        <f t="shared" si="2"/>
        <v>0.60877311236620346</v>
      </c>
      <c r="BG22" s="17">
        <f t="shared" si="3"/>
        <v>0.2785053921154248</v>
      </c>
      <c r="BH22" s="5">
        <v>-8971.6985000000004</v>
      </c>
      <c r="BI22" s="18">
        <v>1.1599999999999999</v>
      </c>
      <c r="BJ22" s="19">
        <v>1335.3583599999999</v>
      </c>
      <c r="BK22" s="19">
        <v>1335.3583599999999</v>
      </c>
      <c r="BL22" s="1">
        <v>1151.171</v>
      </c>
      <c r="BM22" s="19">
        <f t="shared" si="0"/>
        <v>88575.343299999993</v>
      </c>
      <c r="BN22" s="1">
        <v>83.7</v>
      </c>
      <c r="BO22" s="1">
        <v>1</v>
      </c>
      <c r="BP22" s="1" t="s">
        <v>66</v>
      </c>
      <c r="BQ22" s="1">
        <v>1</v>
      </c>
      <c r="BR22" s="1">
        <v>60450.042500000003</v>
      </c>
      <c r="BS22" s="1">
        <v>1.4652651948094162</v>
      </c>
      <c r="BT22" s="1">
        <v>0.68247031564144112</v>
      </c>
      <c r="BU22" s="1">
        <v>0</v>
      </c>
      <c r="BV22" s="1">
        <v>1</v>
      </c>
      <c r="BW22" s="1" t="e">
        <v>#N/A</v>
      </c>
      <c r="BX22" s="1" t="e">
        <v>#N/A</v>
      </c>
      <c r="BY22" s="1" t="e">
        <v>#N/A</v>
      </c>
      <c r="BZ22" s="1" t="e">
        <v>#N/A</v>
      </c>
      <c r="CA22" s="1" t="e">
        <v>#N/A</v>
      </c>
      <c r="CB22" s="1">
        <v>-35.911602209944746</v>
      </c>
      <c r="CC22" s="1" t="s">
        <v>126</v>
      </c>
      <c r="CD22" s="1" t="e">
        <f t="shared" si="1"/>
        <v>#N/A</v>
      </c>
      <c r="CE22" s="1">
        <v>12.256026692125609</v>
      </c>
      <c r="CF22" s="1">
        <v>0.45829016360706976</v>
      </c>
      <c r="CG22" s="1">
        <v>6.5555816318548066E-2</v>
      </c>
      <c r="CH22" s="1">
        <v>0.11049565951753712</v>
      </c>
      <c r="CI22" s="1">
        <v>244.21538083596226</v>
      </c>
      <c r="CJ22" s="1" t="e">
        <v>#N/A</v>
      </c>
      <c r="CK22" s="1">
        <v>-35.911602209944746</v>
      </c>
      <c r="CL22" s="1">
        <v>66.055045871559599</v>
      </c>
      <c r="CM22" s="1">
        <v>211.42857142857147</v>
      </c>
      <c r="CN22" s="1" t="e">
        <v>#N/A</v>
      </c>
      <c r="CO22" s="1" t="e">
        <v>#N/A</v>
      </c>
      <c r="CP22" s="1">
        <v>2083.61951</v>
      </c>
      <c r="CQ22" s="1">
        <f t="shared" si="4"/>
        <v>0.40841742958867439</v>
      </c>
      <c r="CR22" s="1">
        <v>0.19651099116013454</v>
      </c>
      <c r="CS22" s="1">
        <v>4.052586366395472E-2</v>
      </c>
      <c r="CT22" s="1">
        <v>-0.19642856371718728</v>
      </c>
      <c r="CU22" s="1">
        <v>0.60877311236620346</v>
      </c>
      <c r="CV22" s="1">
        <v>0.61217241658577903</v>
      </c>
      <c r="CW22" s="1">
        <v>0.97192136465412737</v>
      </c>
      <c r="CX22" s="1">
        <v>-14.478066276073109</v>
      </c>
      <c r="CY22" s="1" t="e">
        <v>#N/A</v>
      </c>
      <c r="CZ22" s="1">
        <v>0</v>
      </c>
      <c r="DA22" s="1">
        <f t="shared" si="5"/>
        <v>1.3521546470302601</v>
      </c>
      <c r="DB22" s="1" t="e">
        <f t="shared" si="6"/>
        <v>#N/A</v>
      </c>
    </row>
    <row r="23" spans="1:106">
      <c r="A23" s="1">
        <v>22</v>
      </c>
      <c r="B23" s="1" t="s">
        <v>80</v>
      </c>
      <c r="C23" s="15">
        <v>41274</v>
      </c>
      <c r="D23" s="16">
        <v>2012</v>
      </c>
      <c r="E23" s="1">
        <v>0.76429999999999998</v>
      </c>
      <c r="F23" s="1">
        <v>15969.3495</v>
      </c>
      <c r="G23" s="1">
        <v>14203.126</v>
      </c>
      <c r="H23" s="1">
        <v>15162.6315</v>
      </c>
      <c r="I23" s="1">
        <v>68632.145000000004</v>
      </c>
      <c r="J23" s="1">
        <v>10221.4838</v>
      </c>
      <c r="K23" s="1">
        <v>106223.98149999999</v>
      </c>
      <c r="L23" s="1">
        <v>57307.535499999998</v>
      </c>
      <c r="M23" s="1">
        <v>146.67599999999999</v>
      </c>
      <c r="N23" s="1">
        <v>0</v>
      </c>
      <c r="O23" s="1">
        <v>59590.180800000002</v>
      </c>
      <c r="P23" s="1">
        <v>52668.906999999999</v>
      </c>
      <c r="Q23" s="1">
        <v>21766.1073</v>
      </c>
      <c r="R23" s="1">
        <v>190859.08929999999</v>
      </c>
      <c r="S23" s="1">
        <v>141163.43</v>
      </c>
      <c r="T23" s="1" t="e">
        <v>#N/A</v>
      </c>
      <c r="U23" s="1">
        <v>1037.8280999999999</v>
      </c>
      <c r="V23" s="1">
        <v>122226.94130000001</v>
      </c>
      <c r="W23" s="1">
        <v>-1037.8280999999999</v>
      </c>
      <c r="X23" s="1">
        <v>5077.2785999999996</v>
      </c>
      <c r="Y23" s="1">
        <v>2246.5558999999998</v>
      </c>
      <c r="Z23" s="1">
        <v>167.79259999999999</v>
      </c>
      <c r="AA23" s="1">
        <v>4039.4503</v>
      </c>
      <c r="AB23" s="1" t="e">
        <v>#N/A</v>
      </c>
      <c r="AC23" s="1">
        <v>158.4708</v>
      </c>
      <c r="AD23" s="1">
        <v>-2094.2997999999998</v>
      </c>
      <c r="AE23" s="1" t="e">
        <v>#N/A</v>
      </c>
      <c r="AF23" s="1">
        <v>47025.348400000003</v>
      </c>
      <c r="AG23" s="1">
        <v>-3017.1588999999999</v>
      </c>
      <c r="AH23" s="1">
        <v>2361.5248999999999</v>
      </c>
      <c r="AI23" s="1">
        <v>832.74829999999997</v>
      </c>
      <c r="AJ23" s="1">
        <v>-2094.2997</v>
      </c>
      <c r="AK23" s="1">
        <v>0</v>
      </c>
      <c r="AL23" s="1">
        <v>-4550.0118000000002</v>
      </c>
      <c r="AM23" s="1">
        <v>-1410.7002</v>
      </c>
      <c r="AN23" s="1">
        <v>0</v>
      </c>
      <c r="AO23" s="1">
        <v>-1674.8184000000001</v>
      </c>
      <c r="AP23" s="1">
        <v>65793.327000000005</v>
      </c>
      <c r="AQ23" s="1" t="e">
        <v>#N/A</v>
      </c>
      <c r="AR23" s="1" t="e">
        <v>#N/A</v>
      </c>
      <c r="AS23" s="1">
        <v>180637.60250000001</v>
      </c>
      <c r="AT23" s="1">
        <v>54245.673199999997</v>
      </c>
      <c r="AU23" s="1" t="e">
        <v>#N/A</v>
      </c>
      <c r="AV23" s="1" t="e">
        <v>#N/A</v>
      </c>
      <c r="AW23" s="1" t="e">
        <v>#N/A</v>
      </c>
      <c r="AX23" s="1" t="e">
        <v>#N/A</v>
      </c>
      <c r="AY23" s="1" t="e">
        <v>#N/A</v>
      </c>
      <c r="AZ23" s="1" t="e">
        <v>#N/A</v>
      </c>
      <c r="BA23" s="1" t="e">
        <v>#N/A</v>
      </c>
      <c r="BB23" s="1" t="e">
        <v>#N/A</v>
      </c>
      <c r="BC23" s="1" t="e">
        <v>#N/A</v>
      </c>
      <c r="BD23" s="1">
        <v>2643.2238000000002</v>
      </c>
      <c r="BE23" s="1">
        <v>152.25619999999981</v>
      </c>
      <c r="BF23" s="17">
        <f t="shared" si="2"/>
        <v>0.45574354407836148</v>
      </c>
      <c r="BG23" s="17">
        <f t="shared" si="3"/>
        <v>0.22306322350845945</v>
      </c>
      <c r="BH23" s="5">
        <v>-3017.1588000000002</v>
      </c>
      <c r="BI23" s="18">
        <v>1.81</v>
      </c>
      <c r="BJ23" s="19">
        <v>2083.61951</v>
      </c>
      <c r="BK23" s="19">
        <v>2083.61951</v>
      </c>
      <c r="BL23" s="1">
        <v>1151.171</v>
      </c>
      <c r="BM23" s="19">
        <f t="shared" si="0"/>
        <v>47025.348400000003</v>
      </c>
      <c r="BN23" s="1">
        <v>44.99</v>
      </c>
      <c r="BO23" s="1">
        <v>1</v>
      </c>
      <c r="BP23" s="1" t="s">
        <v>66</v>
      </c>
      <c r="BQ23" s="1">
        <v>1</v>
      </c>
      <c r="BR23" s="1">
        <v>54245.673199999997</v>
      </c>
      <c r="BS23" s="1">
        <v>0.86689583935332204</v>
      </c>
      <c r="BT23" s="1">
        <v>1.1535411229404096</v>
      </c>
      <c r="BU23" s="1">
        <v>1</v>
      </c>
      <c r="BV23" s="1">
        <v>0</v>
      </c>
      <c r="BW23" s="1" t="e">
        <v>#N/A</v>
      </c>
      <c r="BX23" s="1" t="e">
        <v>#N/A</v>
      </c>
      <c r="BY23" s="1" t="e">
        <v>#N/A</v>
      </c>
      <c r="BZ23" s="1" t="e">
        <v>#N/A</v>
      </c>
      <c r="CA23" s="1" t="e">
        <v>#N/A</v>
      </c>
      <c r="CB23" s="1">
        <v>66.055045871559599</v>
      </c>
      <c r="CC23" s="1" t="s">
        <v>126</v>
      </c>
      <c r="CD23" s="1" t="e">
        <f t="shared" si="1"/>
        <v>#N/A</v>
      </c>
      <c r="CE23" s="1">
        <v>12.159290682399554</v>
      </c>
      <c r="CF23" s="1">
        <v>0.27135822286457911</v>
      </c>
      <c r="CG23" s="1">
        <v>0.11404281231682478</v>
      </c>
      <c r="CH23" s="1">
        <v>4.5245168072258424E-2</v>
      </c>
      <c r="CI23" s="1">
        <v>60.592080182149544</v>
      </c>
      <c r="CJ23" s="1" t="e">
        <v>#N/A</v>
      </c>
      <c r="CK23" s="1">
        <v>66.055045871559599</v>
      </c>
      <c r="CL23" s="1">
        <v>211.42857142857147</v>
      </c>
      <c r="CM23" s="1" t="e">
        <v>#DIV/0!</v>
      </c>
      <c r="CN23" s="1" t="e">
        <v>#N/A</v>
      </c>
      <c r="CO23" s="1" t="e">
        <v>#DIV/0!</v>
      </c>
      <c r="CP23" s="1">
        <v>1254.7763900000002</v>
      </c>
      <c r="CQ23" s="1">
        <f t="shared" si="4"/>
        <v>0.41430378343526975</v>
      </c>
      <c r="CR23" s="1">
        <v>0.16311500339952634</v>
      </c>
      <c r="CS23" s="1">
        <v>0.445189438280438</v>
      </c>
      <c r="CT23" s="1">
        <v>-1.4100184831979394</v>
      </c>
      <c r="CU23" s="1">
        <v>0.45574354407836148</v>
      </c>
      <c r="CV23" s="1">
        <v>0.55655710131275371</v>
      </c>
      <c r="CW23" s="1">
        <v>0.97093286695536851</v>
      </c>
      <c r="CX23" s="1">
        <v>419.75966364588163</v>
      </c>
      <c r="CY23" s="1" t="e">
        <v>#N/A</v>
      </c>
      <c r="CZ23" s="1">
        <v>0</v>
      </c>
      <c r="DA23" s="1">
        <f t="shared" si="5"/>
        <v>1.3520434385874585</v>
      </c>
      <c r="DB23" s="1" t="e">
        <f t="shared" si="6"/>
        <v>#N/A</v>
      </c>
    </row>
    <row r="24" spans="1:106">
      <c r="A24" s="1">
        <v>23</v>
      </c>
      <c r="B24" s="1" t="s">
        <v>80</v>
      </c>
      <c r="C24" s="15">
        <v>40908</v>
      </c>
      <c r="D24" s="16">
        <v>2011</v>
      </c>
      <c r="E24" s="1">
        <v>0.82069999999999999</v>
      </c>
      <c r="F24" s="1">
        <v>13971.1625</v>
      </c>
      <c r="G24" s="1">
        <v>14600.8125</v>
      </c>
      <c r="H24" s="1">
        <v>12628.3375</v>
      </c>
      <c r="I24" s="1">
        <v>64754.362500000003</v>
      </c>
      <c r="J24" s="1">
        <v>11417.225</v>
      </c>
      <c r="K24" s="1">
        <v>88915.574999999997</v>
      </c>
      <c r="L24" s="1">
        <v>54130.625</v>
      </c>
      <c r="M24" s="1">
        <v>674.625</v>
      </c>
      <c r="N24" s="1">
        <v>0</v>
      </c>
      <c r="O24" s="1">
        <v>57526.237500000003</v>
      </c>
      <c r="P24" s="1">
        <v>46157.2</v>
      </c>
      <c r="Q24" s="1">
        <v>18664.625</v>
      </c>
      <c r="R24" s="1">
        <v>171415.78750000001</v>
      </c>
      <c r="S24" s="1">
        <v>126305.8609</v>
      </c>
      <c r="T24" s="1" t="e">
        <v>#N/A</v>
      </c>
      <c r="U24" s="1">
        <v>1900.9378999999999</v>
      </c>
      <c r="V24" s="1">
        <v>106661.4234</v>
      </c>
      <c r="W24" s="1">
        <v>-1900.9378999999999</v>
      </c>
      <c r="X24" s="1">
        <v>-5268.9378999999999</v>
      </c>
      <c r="Y24" s="1">
        <v>1766.7173</v>
      </c>
      <c r="Z24" s="1">
        <v>171.67750000000001</v>
      </c>
      <c r="AA24" s="1">
        <v>-7169.8759</v>
      </c>
      <c r="AB24" s="1" t="e">
        <v>#N/A</v>
      </c>
      <c r="AC24" s="1">
        <v>12.4856</v>
      </c>
      <c r="AD24" s="1">
        <v>-2366.0279</v>
      </c>
      <c r="AE24" s="1" t="e">
        <v>#N/A</v>
      </c>
      <c r="AF24" s="1">
        <v>52572.779000000002</v>
      </c>
      <c r="AG24" s="1">
        <v>4026.6172000000001</v>
      </c>
      <c r="AH24" s="1">
        <v>-193.5273</v>
      </c>
      <c r="AI24" s="1">
        <v>1039.4291000000001</v>
      </c>
      <c r="AJ24" s="1">
        <v>-2366.0277999999998</v>
      </c>
      <c r="AK24" s="1">
        <v>0</v>
      </c>
      <c r="AL24" s="1">
        <v>-2704.9250000000002</v>
      </c>
      <c r="AM24" s="1">
        <v>1367.1776</v>
      </c>
      <c r="AN24" s="1">
        <v>0</v>
      </c>
      <c r="AO24" s="1">
        <v>3165.1084999999998</v>
      </c>
      <c r="AP24" s="1">
        <v>45525.745799999997</v>
      </c>
      <c r="AQ24" s="1" t="e">
        <v>#N/A</v>
      </c>
      <c r="AR24" s="1" t="e">
        <v>#N/A</v>
      </c>
      <c r="AS24" s="1">
        <v>159998.55960000001</v>
      </c>
      <c r="AT24" s="1">
        <v>47814.848599999998</v>
      </c>
      <c r="AU24" s="1" t="e">
        <v>#N/A</v>
      </c>
      <c r="AV24" s="1" t="e">
        <v>#N/A</v>
      </c>
      <c r="AW24" s="1" t="e">
        <v>#N/A</v>
      </c>
      <c r="AX24" s="1" t="e">
        <v>#N/A</v>
      </c>
      <c r="AY24" s="1" t="e">
        <v>#N/A</v>
      </c>
      <c r="AZ24" s="1" t="e">
        <v>#N/A</v>
      </c>
      <c r="BA24" s="1" t="e">
        <v>#N/A</v>
      </c>
      <c r="BB24" s="1" t="e">
        <v>#N/A</v>
      </c>
      <c r="BC24" s="1" t="e">
        <v>#N/A</v>
      </c>
      <c r="BD24" s="1">
        <v>-424.04840000000002</v>
      </c>
      <c r="BE24" s="1">
        <v>-599.31049999999982</v>
      </c>
      <c r="BF24" s="17">
        <f t="shared" si="2"/>
        <v>0.42119363000446491</v>
      </c>
      <c r="BG24" s="17">
        <f t="shared" si="3"/>
        <v>0.20543731706107057</v>
      </c>
      <c r="BH24" s="5">
        <v>4026.6172000000001</v>
      </c>
      <c r="BI24" s="18">
        <v>1.0900000000000001</v>
      </c>
      <c r="BJ24" s="19">
        <v>1254.7763900000002</v>
      </c>
      <c r="BK24" s="19">
        <v>1254.7763900000002</v>
      </c>
      <c r="BL24" s="1">
        <v>1151.171</v>
      </c>
      <c r="BM24" s="19">
        <f t="shared" si="0"/>
        <v>52572.779000000002</v>
      </c>
      <c r="BN24" s="1">
        <v>50.42</v>
      </c>
      <c r="BO24" s="1">
        <v>1</v>
      </c>
      <c r="BP24" s="1" t="s">
        <v>66</v>
      </c>
      <c r="BQ24" s="1">
        <v>1</v>
      </c>
      <c r="BR24" s="1">
        <v>47814.848599999998</v>
      </c>
      <c r="BS24" s="1">
        <v>1.0995073818972629</v>
      </c>
      <c r="BT24" s="1">
        <v>0.90949821389506524</v>
      </c>
      <c r="BU24" s="1">
        <v>1</v>
      </c>
      <c r="BV24" s="1">
        <v>0</v>
      </c>
      <c r="BW24" s="1" t="e">
        <v>#N/A</v>
      </c>
      <c r="BX24" s="1" t="e">
        <v>#N/A</v>
      </c>
      <c r="BY24" s="1" t="e">
        <v>#N/A</v>
      </c>
      <c r="BZ24" s="1" t="e">
        <v>#N/A</v>
      </c>
      <c r="CA24" s="1" t="e">
        <v>#N/A</v>
      </c>
      <c r="CB24" s="1">
        <v>211.42857142857147</v>
      </c>
      <c r="CC24" s="1" t="s">
        <v>126</v>
      </c>
      <c r="CD24" s="1" t="e">
        <f t="shared" si="1"/>
        <v>#N/A</v>
      </c>
      <c r="CE24" s="1">
        <v>12.05184739000555</v>
      </c>
      <c r="CF24" s="1">
        <v>0.33860382795837873</v>
      </c>
      <c r="CG24" s="1">
        <v>0.10888509904608407</v>
      </c>
      <c r="CH24" s="1">
        <v>7.467175237464066E-2</v>
      </c>
      <c r="CI24" s="1">
        <v>104.00245900585665</v>
      </c>
      <c r="CJ24" s="1" t="e">
        <v>#N/A</v>
      </c>
      <c r="CK24" s="1">
        <v>211.42857142857147</v>
      </c>
      <c r="CL24" s="1" t="e">
        <v>#DIV/0!</v>
      </c>
      <c r="CM24" s="1" t="e">
        <v>#DIV/0!</v>
      </c>
      <c r="CN24" s="1" t="e">
        <v>#DIV/0!</v>
      </c>
      <c r="CO24" s="1" t="e">
        <v>#DIV/0!</v>
      </c>
      <c r="CP24" s="1">
        <v>402.90985000000001</v>
      </c>
      <c r="CQ24" s="1">
        <f t="shared" si="4"/>
        <v>0.42467062726063082</v>
      </c>
      <c r="CR24" s="1">
        <v>0.155175321876347</v>
      </c>
      <c r="CS24" s="1">
        <v>0.27831110298995543</v>
      </c>
      <c r="CT24" s="1">
        <v>-6.1143970261998921E-2</v>
      </c>
      <c r="CU24" s="1">
        <v>0.42119363000446491</v>
      </c>
      <c r="CV24" s="1">
        <v>0.51871286943158601</v>
      </c>
      <c r="CW24" s="1">
        <v>0.96533192829141368</v>
      </c>
      <c r="CX24" s="1">
        <v>-100.39355642859589</v>
      </c>
      <c r="CY24" s="1" t="e">
        <v>#N/A</v>
      </c>
      <c r="CZ24" s="1">
        <v>1</v>
      </c>
      <c r="DA24" s="1">
        <f t="shared" si="5"/>
        <v>1.357148324539863</v>
      </c>
      <c r="DB24" s="1" t="e">
        <f t="shared" si="6"/>
        <v>#N/A</v>
      </c>
    </row>
    <row r="25" spans="1:106">
      <c r="A25" s="1">
        <v>24</v>
      </c>
      <c r="B25" s="1" t="s">
        <v>80</v>
      </c>
      <c r="C25" s="15">
        <v>40543</v>
      </c>
      <c r="D25" s="16">
        <v>2010</v>
      </c>
      <c r="E25" s="1">
        <v>0.67949999999999999</v>
      </c>
      <c r="F25" s="1">
        <v>11093.3655</v>
      </c>
      <c r="G25" s="1">
        <v>6754.3419999999996</v>
      </c>
      <c r="H25" s="1">
        <v>20165.313999999998</v>
      </c>
      <c r="I25" s="1">
        <v>37594.692000000003</v>
      </c>
      <c r="J25" s="1">
        <v>1438.1985</v>
      </c>
      <c r="K25" s="1">
        <v>90273.673999999999</v>
      </c>
      <c r="L25" s="1">
        <v>57433.281499999997</v>
      </c>
      <c r="M25" s="1">
        <v>164.88900000000001</v>
      </c>
      <c r="N25" s="1">
        <v>0</v>
      </c>
      <c r="O25" s="1">
        <v>39771.837500000001</v>
      </c>
      <c r="P25" s="1">
        <v>32855.660000000003</v>
      </c>
      <c r="Q25" s="1">
        <v>5074.9170000000004</v>
      </c>
      <c r="R25" s="1">
        <v>138198.35649999999</v>
      </c>
      <c r="S25" s="1">
        <v>102933.485</v>
      </c>
      <c r="T25" s="1" t="e">
        <v>#N/A</v>
      </c>
      <c r="U25" s="1">
        <v>583.58399999999995</v>
      </c>
      <c r="V25" s="1">
        <v>100603.663</v>
      </c>
      <c r="W25" s="1">
        <v>-583.58399999999995</v>
      </c>
      <c r="X25" s="1">
        <v>3707.2939999999999</v>
      </c>
      <c r="Y25" s="1">
        <v>1465.1029000000001</v>
      </c>
      <c r="Z25" s="1">
        <v>39.929400000000001</v>
      </c>
      <c r="AA25" s="1">
        <v>3123.7098999999998</v>
      </c>
      <c r="AB25" s="1" t="e">
        <v>#N/A</v>
      </c>
      <c r="AC25" s="1">
        <v>12.286</v>
      </c>
      <c r="AD25" s="1">
        <v>1796.8243</v>
      </c>
      <c r="AE25" s="1" t="e">
        <v>#N/A</v>
      </c>
      <c r="AF25" s="1">
        <v>82106.236699999994</v>
      </c>
      <c r="AG25" s="1">
        <v>-721.80119999999999</v>
      </c>
      <c r="AH25" s="1">
        <v>227.29060000000001</v>
      </c>
      <c r="AI25" s="1">
        <v>976.73530000000005</v>
      </c>
      <c r="AJ25" s="1">
        <v>1796.8243</v>
      </c>
      <c r="AK25" s="1">
        <v>0</v>
      </c>
      <c r="AL25" s="1">
        <v>833.60550000000001</v>
      </c>
      <c r="AM25" s="1">
        <v>-872.30449999999996</v>
      </c>
      <c r="AN25" s="1">
        <v>0</v>
      </c>
      <c r="AO25" s="1">
        <v>-623.51340000000005</v>
      </c>
      <c r="AP25" s="1">
        <v>35613.979800000001</v>
      </c>
      <c r="AQ25" s="1" t="e">
        <v>#N/A</v>
      </c>
      <c r="AR25" s="1" t="e">
        <v>#N/A</v>
      </c>
      <c r="AS25" s="1">
        <v>136760.1551</v>
      </c>
      <c r="AT25" s="1">
        <v>34431.266000000003</v>
      </c>
      <c r="AU25" s="1" t="e">
        <v>#N/A</v>
      </c>
      <c r="AV25" s="1" t="e">
        <v>#N/A</v>
      </c>
      <c r="AW25" s="1" t="e">
        <v>#N/A</v>
      </c>
      <c r="AX25" s="1" t="e">
        <v>#N/A</v>
      </c>
      <c r="AY25" s="1" t="e">
        <v>#N/A</v>
      </c>
      <c r="AZ25" s="1" t="e">
        <v>#N/A</v>
      </c>
      <c r="BA25" s="1" t="e">
        <v>#N/A</v>
      </c>
      <c r="BB25" s="1" t="e">
        <v>#N/A</v>
      </c>
      <c r="BC25" s="1" t="e">
        <v>#N/A</v>
      </c>
      <c r="BD25" s="1">
        <v>15804.919</v>
      </c>
      <c r="BE25" s="1">
        <v>3261.9272000000001</v>
      </c>
      <c r="BF25" s="17">
        <f t="shared" si="2"/>
        <v>0.8358512020792721</v>
      </c>
      <c r="BG25" s="17">
        <f t="shared" si="3"/>
        <v>0.5407732293697205</v>
      </c>
      <c r="BH25" s="5">
        <v>-721.80119999999999</v>
      </c>
      <c r="BI25" s="18">
        <v>0.35</v>
      </c>
      <c r="BJ25" s="19">
        <v>402.90985000000001</v>
      </c>
      <c r="BK25" s="19">
        <v>402.90985000000001</v>
      </c>
      <c r="BL25" s="1">
        <v>1151.171</v>
      </c>
      <c r="BM25" s="19">
        <f t="shared" si="0"/>
        <v>82106.236699999994</v>
      </c>
      <c r="BN25" s="1">
        <v>79.989999999999995</v>
      </c>
      <c r="BO25" s="1">
        <v>1</v>
      </c>
      <c r="BP25" s="1" t="s">
        <v>66</v>
      </c>
      <c r="BQ25" s="1">
        <v>1</v>
      </c>
      <c r="BR25" s="1">
        <v>34431.266000000003</v>
      </c>
      <c r="BS25" s="1">
        <v>2.384641816539653</v>
      </c>
      <c r="BT25" s="1">
        <v>0.41935019048315492</v>
      </c>
      <c r="BU25" s="1" t="e">
        <v>#N/A</v>
      </c>
      <c r="BV25" s="1" t="e">
        <v>#N/A</v>
      </c>
      <c r="BW25" s="1" t="e">
        <v>#N/A</v>
      </c>
      <c r="BX25" s="1" t="e">
        <v>#N/A</v>
      </c>
      <c r="BY25" s="1" t="e">
        <v>#N/A</v>
      </c>
      <c r="BZ25" s="1" t="e">
        <v>#N/A</v>
      </c>
      <c r="CA25" s="1" t="e">
        <v>#N/A</v>
      </c>
      <c r="CB25" s="1">
        <v>-99.377630554357154</v>
      </c>
      <c r="CC25" s="1" t="e">
        <v>#N/A</v>
      </c>
      <c r="CD25" s="1" t="e">
        <f t="shared" si="1"/>
        <v>#N/A</v>
      </c>
      <c r="CE25" s="1">
        <v>11.836445298059756</v>
      </c>
      <c r="CF25" s="1">
        <v>0.66630436585546515</v>
      </c>
      <c r="CG25" s="1">
        <v>3.6721977949137195E-2</v>
      </c>
      <c r="CH25" s="1">
        <v>7.179806428464898E-2</v>
      </c>
      <c r="CI25" s="1">
        <v>115.55860625328498</v>
      </c>
      <c r="CJ25" s="1" t="e">
        <v>#DIV/0!</v>
      </c>
      <c r="CK25" s="1" t="e">
        <v>#DIV/0!</v>
      </c>
      <c r="CL25" s="1" t="e">
        <v>#DIV/0!</v>
      </c>
      <c r="CM25" s="1" t="e">
        <v>#DIV/0!</v>
      </c>
      <c r="CN25" s="1" t="e">
        <v>#DIV/0!</v>
      </c>
      <c r="CO25" s="1" t="e">
        <v>#DIV/0!</v>
      </c>
      <c r="CP25" s="1" t="e">
        <v>#DIV/0!</v>
      </c>
      <c r="CQ25" s="1">
        <f t="shared" si="4"/>
        <v>0.45230782827724875</v>
      </c>
      <c r="CR25" s="1">
        <v>0.22618705671800085</v>
      </c>
      <c r="CS25" s="1" t="e">
        <v>#N/A</v>
      </c>
      <c r="CT25" s="1">
        <v>-0.36453202128454654</v>
      </c>
      <c r="CU25" s="1">
        <v>0.8358512020792721</v>
      </c>
      <c r="CV25" s="1">
        <v>0.65321814445745596</v>
      </c>
      <c r="CW25" s="1">
        <v>0.95423909187655198</v>
      </c>
      <c r="CX25" s="1">
        <v>12.980940990957738</v>
      </c>
      <c r="CY25" s="1" t="e">
        <v>#N/A</v>
      </c>
      <c r="CZ25" s="1">
        <v>0</v>
      </c>
      <c r="DA25" s="1">
        <f t="shared" si="5"/>
        <v>1.3425986354197568</v>
      </c>
      <c r="DB25" s="1" t="e">
        <f t="shared" si="6"/>
        <v>#N/A</v>
      </c>
    </row>
    <row r="26" spans="1:106">
      <c r="A26" s="1">
        <v>25</v>
      </c>
      <c r="B26" s="1" t="s">
        <v>81</v>
      </c>
      <c r="C26" s="15">
        <v>44561</v>
      </c>
      <c r="D26" s="16">
        <v>2021</v>
      </c>
      <c r="E26" s="1">
        <v>1.0179</v>
      </c>
      <c r="F26" s="1">
        <v>3476</v>
      </c>
      <c r="G26" s="1">
        <v>7904</v>
      </c>
      <c r="H26" s="1">
        <v>29534</v>
      </c>
      <c r="I26" s="1">
        <v>53364</v>
      </c>
      <c r="J26" s="1">
        <v>1439</v>
      </c>
      <c r="K26" s="1">
        <v>492116</v>
      </c>
      <c r="L26" s="1">
        <v>104235</v>
      </c>
      <c r="M26" s="1">
        <v>31806</v>
      </c>
      <c r="N26" s="1">
        <v>0</v>
      </c>
      <c r="O26" s="1">
        <v>221567</v>
      </c>
      <c r="P26" s="1">
        <v>200651</v>
      </c>
      <c r="Q26" s="1">
        <v>18306</v>
      </c>
      <c r="R26" s="1">
        <v>423738</v>
      </c>
      <c r="S26" s="1">
        <v>200239</v>
      </c>
      <c r="T26" s="1">
        <v>0</v>
      </c>
      <c r="U26" s="1">
        <v>6713</v>
      </c>
      <c r="V26" s="1">
        <v>370374</v>
      </c>
      <c r="W26" s="1">
        <v>-6713</v>
      </c>
      <c r="X26" s="1">
        <v>23335</v>
      </c>
      <c r="Y26" s="1">
        <v>6463</v>
      </c>
      <c r="Z26" s="1">
        <v>85</v>
      </c>
      <c r="AA26" s="1">
        <v>16622</v>
      </c>
      <c r="AB26" s="1" t="e">
        <v>#N/A</v>
      </c>
      <c r="AC26" s="1">
        <v>0</v>
      </c>
      <c r="AD26" s="1">
        <v>16455</v>
      </c>
      <c r="AE26" s="1">
        <v>27.371700000000001</v>
      </c>
      <c r="AF26" s="1">
        <v>885711.66910000006</v>
      </c>
      <c r="AG26" s="1">
        <v>11995</v>
      </c>
      <c r="AH26" s="1">
        <v>4576</v>
      </c>
      <c r="AI26" s="1">
        <v>1380</v>
      </c>
      <c r="AJ26" s="1">
        <v>16455</v>
      </c>
      <c r="AK26" s="1">
        <v>0</v>
      </c>
      <c r="AL26" s="1">
        <v>-56</v>
      </c>
      <c r="AM26" s="1">
        <v>-8161</v>
      </c>
      <c r="AN26" s="1">
        <v>0</v>
      </c>
      <c r="AO26" s="1">
        <v>16718</v>
      </c>
      <c r="AP26" s="1">
        <v>70734</v>
      </c>
      <c r="AQ26" s="1">
        <v>12.928000000000001</v>
      </c>
      <c r="AR26" s="1">
        <v>90953</v>
      </c>
      <c r="AS26" s="1">
        <v>422299</v>
      </c>
      <c r="AT26" s="1">
        <v>223555</v>
      </c>
      <c r="AU26" s="1">
        <v>21.7241</v>
      </c>
      <c r="AV26" s="1">
        <v>25344</v>
      </c>
      <c r="AW26" s="1">
        <v>5588</v>
      </c>
      <c r="AX26" s="1">
        <v>366</v>
      </c>
      <c r="AY26" s="1">
        <v>90953</v>
      </c>
      <c r="AZ26" s="1">
        <v>90953</v>
      </c>
      <c r="BA26" s="1">
        <v>332004</v>
      </c>
      <c r="BB26" s="1">
        <v>116723</v>
      </c>
      <c r="BC26" s="1">
        <v>116663</v>
      </c>
      <c r="BD26" s="1">
        <v>114011</v>
      </c>
      <c r="BE26" s="1">
        <v>22918</v>
      </c>
      <c r="BF26" s="17">
        <f t="shared" si="2"/>
        <v>1.2146016040776553</v>
      </c>
      <c r="BG26" s="17">
        <f t="shared" si="3"/>
        <v>1.1494640581665543</v>
      </c>
      <c r="BH26" s="5">
        <v>11995</v>
      </c>
      <c r="BI26" s="1">
        <v>0</v>
      </c>
      <c r="BJ26" s="19">
        <v>0</v>
      </c>
      <c r="BK26" s="19">
        <v>64738.051139999996</v>
      </c>
      <c r="BL26" s="1">
        <v>7364.9660000000003</v>
      </c>
      <c r="BM26" s="19">
        <f t="shared" si="0"/>
        <v>885711.66910000006</v>
      </c>
      <c r="BN26" s="1">
        <v>125.99</v>
      </c>
      <c r="BO26" s="1">
        <v>1</v>
      </c>
      <c r="BP26" s="1" t="s">
        <v>67</v>
      </c>
      <c r="BQ26" s="1">
        <v>0</v>
      </c>
      <c r="BR26" s="1">
        <v>223555</v>
      </c>
      <c r="BS26" s="1">
        <v>3.9619407711748789</v>
      </c>
      <c r="BT26" s="1">
        <v>0.25240155210686271</v>
      </c>
      <c r="BU26" s="1">
        <v>0</v>
      </c>
      <c r="BV26" s="1">
        <v>1</v>
      </c>
      <c r="BW26" s="1">
        <v>21.464442650883328</v>
      </c>
      <c r="BX26" s="1">
        <v>15.339205122794308</v>
      </c>
      <c r="BY26" s="1" t="e">
        <v>#N/A</v>
      </c>
      <c r="BZ26" s="1">
        <v>-3.9639751531714835</v>
      </c>
      <c r="CA26" s="1" t="e">
        <v>#N/A</v>
      </c>
      <c r="CB26" s="1">
        <v>-7.861635220125784</v>
      </c>
      <c r="CC26" s="1" t="s">
        <v>127</v>
      </c>
      <c r="CD26" s="1">
        <f t="shared" si="1"/>
        <v>0.71177477532351874</v>
      </c>
      <c r="CE26" s="1">
        <v>12.956870618691747</v>
      </c>
      <c r="CF26" s="1">
        <v>2.1898250011563749</v>
      </c>
      <c r="CG26" s="1">
        <v>4.3201223397476743E-2</v>
      </c>
      <c r="CH26" s="1">
        <v>6.2131299963310162E-2</v>
      </c>
      <c r="CI26" s="1">
        <v>61.767540339220297</v>
      </c>
      <c r="CJ26" s="1">
        <v>186.16870654123275</v>
      </c>
      <c r="CK26" s="1">
        <v>-7.861635220125784</v>
      </c>
      <c r="CL26" s="1">
        <v>47.449768160741868</v>
      </c>
      <c r="CM26" s="1">
        <v>-35.557768924302792</v>
      </c>
      <c r="CN26" s="1">
        <v>-48.758585109470218</v>
      </c>
      <c r="CO26" s="1">
        <v>-30.477375388098682</v>
      </c>
      <c r="CP26" s="1">
        <v>70261.775639999993</v>
      </c>
      <c r="CQ26" s="1">
        <f t="shared" si="4"/>
        <v>0.28919049035016919</v>
      </c>
      <c r="CR26" s="1">
        <v>7.7901911086567646E-2</v>
      </c>
      <c r="CS26" s="1">
        <v>-0.28268938241557651</v>
      </c>
      <c r="CT26" s="1">
        <v>0.27371695178849142</v>
      </c>
      <c r="CU26" s="1">
        <v>1.2146016040776553</v>
      </c>
      <c r="CV26" s="1">
        <v>1.1613685815291523</v>
      </c>
      <c r="CW26" s="1">
        <v>0.89754646507570846</v>
      </c>
      <c r="CX26" s="1">
        <v>4.058251156296361</v>
      </c>
      <c r="CY26" s="1">
        <v>40.684842656169621</v>
      </c>
      <c r="CZ26" s="1">
        <v>1</v>
      </c>
      <c r="DA26" s="1">
        <f t="shared" si="5"/>
        <v>2.1161611873810795</v>
      </c>
      <c r="DB26" s="1">
        <f t="shared" si="6"/>
        <v>1.8616870654123274</v>
      </c>
    </row>
    <row r="27" spans="1:106">
      <c r="A27" s="1">
        <v>26</v>
      </c>
      <c r="B27" s="1" t="s">
        <v>81</v>
      </c>
      <c r="C27" s="15">
        <v>44196</v>
      </c>
      <c r="D27" s="16">
        <v>2020</v>
      </c>
      <c r="E27" s="1">
        <v>0.97150000000000003</v>
      </c>
      <c r="F27" s="1">
        <v>6217</v>
      </c>
      <c r="G27" s="1">
        <v>6128</v>
      </c>
      <c r="H27" s="1">
        <v>86872</v>
      </c>
      <c r="I27" s="1">
        <v>96671</v>
      </c>
      <c r="J27" s="1">
        <v>1439</v>
      </c>
      <c r="K27" s="1">
        <v>468088</v>
      </c>
      <c r="L27" s="1">
        <v>125180</v>
      </c>
      <c r="M27" s="1">
        <v>49742</v>
      </c>
      <c r="N27" s="1">
        <v>0</v>
      </c>
      <c r="O27" s="1">
        <v>273869</v>
      </c>
      <c r="P27" s="1">
        <v>241319</v>
      </c>
      <c r="Q27" s="1">
        <v>42665</v>
      </c>
      <c r="R27" s="1">
        <v>518886</v>
      </c>
      <c r="S27" s="1">
        <v>253812</v>
      </c>
      <c r="T27" s="1">
        <v>0</v>
      </c>
      <c r="U27" s="1">
        <v>4421</v>
      </c>
      <c r="V27" s="1">
        <v>422215</v>
      </c>
      <c r="W27" s="1">
        <v>-4421</v>
      </c>
      <c r="X27" s="1">
        <v>70343</v>
      </c>
      <c r="Y27" s="1">
        <v>5921</v>
      </c>
      <c r="Z27" s="1">
        <v>27</v>
      </c>
      <c r="AA27" s="1">
        <v>65922</v>
      </c>
      <c r="AB27" s="1" t="e">
        <v>#N/A</v>
      </c>
      <c r="AC27" s="1">
        <v>0</v>
      </c>
      <c r="AD27" s="1">
        <v>11612</v>
      </c>
      <c r="AE27" s="1">
        <v>27.349499999999999</v>
      </c>
      <c r="AF27" s="1">
        <v>708851.70349999995</v>
      </c>
      <c r="AG27" s="1">
        <v>21310</v>
      </c>
      <c r="AH27" s="1">
        <v>8035</v>
      </c>
      <c r="AI27" s="1">
        <v>2709</v>
      </c>
      <c r="AJ27" s="1">
        <v>11612</v>
      </c>
      <c r="AK27" s="1">
        <v>0</v>
      </c>
      <c r="AL27" s="1">
        <v>851</v>
      </c>
      <c r="AM27" s="1">
        <v>-61709</v>
      </c>
      <c r="AN27" s="1">
        <v>0</v>
      </c>
      <c r="AO27" s="1">
        <v>29379</v>
      </c>
      <c r="AP27" s="1">
        <v>98610</v>
      </c>
      <c r="AQ27" s="1">
        <v>4.2659000000000002</v>
      </c>
      <c r="AR27" s="1">
        <v>31783</v>
      </c>
      <c r="AS27" s="1">
        <v>517447</v>
      </c>
      <c r="AT27" s="1">
        <v>264223</v>
      </c>
      <c r="AU27" s="1">
        <v>26.860499999999998</v>
      </c>
      <c r="AV27" s="1">
        <v>11842</v>
      </c>
      <c r="AW27" s="1">
        <v>8573</v>
      </c>
      <c r="AX27" s="1">
        <v>462</v>
      </c>
      <c r="AY27" s="1">
        <v>31783</v>
      </c>
      <c r="AZ27" s="1">
        <v>31783</v>
      </c>
      <c r="BA27" s="1">
        <v>221484</v>
      </c>
      <c r="BB27" s="1">
        <v>69657</v>
      </c>
      <c r="BC27" s="1">
        <v>44087</v>
      </c>
      <c r="BD27" s="1">
        <v>174601</v>
      </c>
      <c r="BE27" s="1">
        <v>17533</v>
      </c>
      <c r="BF27" s="17">
        <f t="shared" si="2"/>
        <v>1.4774958363935409</v>
      </c>
      <c r="BG27" s="17">
        <f t="shared" si="3"/>
        <v>1.4131849261929637</v>
      </c>
      <c r="BH27" s="5">
        <v>21310</v>
      </c>
      <c r="BI27" s="18">
        <v>9.5399999999999991</v>
      </c>
      <c r="BJ27" s="19">
        <v>70261.775639999993</v>
      </c>
      <c r="BK27" s="19">
        <v>70261.775639999993</v>
      </c>
      <c r="BL27" s="1">
        <v>7364.9660000000003</v>
      </c>
      <c r="BM27" s="19">
        <f t="shared" si="0"/>
        <v>708851.70349999995</v>
      </c>
      <c r="BN27" s="1">
        <v>98.79</v>
      </c>
      <c r="BO27" s="1">
        <v>1</v>
      </c>
      <c r="BP27" s="1" t="s">
        <v>67</v>
      </c>
      <c r="BQ27" s="1">
        <v>1</v>
      </c>
      <c r="BR27" s="1">
        <v>264223</v>
      </c>
      <c r="BS27" s="1">
        <v>2.6827781968261655</v>
      </c>
      <c r="BT27" s="1">
        <v>0.37274792272541957</v>
      </c>
      <c r="BU27" s="1">
        <v>1</v>
      </c>
      <c r="BV27" s="1">
        <v>0</v>
      </c>
      <c r="BW27" s="1">
        <v>6.1252375280890208</v>
      </c>
      <c r="BX27" s="1">
        <v>-8.2961269051331747</v>
      </c>
      <c r="BY27" s="1" t="e">
        <v>#N/A</v>
      </c>
      <c r="BZ27" s="1">
        <v>-4.4579591700364292</v>
      </c>
      <c r="CA27" s="1" t="e">
        <v>#N/A</v>
      </c>
      <c r="CB27" s="1">
        <v>47.449768160741868</v>
      </c>
      <c r="CC27" s="1" t="s">
        <v>126</v>
      </c>
      <c r="CD27" s="1">
        <f t="shared" si="1"/>
        <v>1</v>
      </c>
      <c r="CE27" s="1">
        <v>13.159439484841542</v>
      </c>
      <c r="CF27" s="1">
        <v>1.4022058624437739</v>
      </c>
      <c r="CG27" s="1">
        <v>8.2224226516036281E-2</v>
      </c>
      <c r="CH27" s="1">
        <v>0.1005889171271709</v>
      </c>
      <c r="CI27" s="1">
        <v>201.15039024166364</v>
      </c>
      <c r="CJ27" s="1">
        <v>-48.758585109470218</v>
      </c>
      <c r="CK27" s="1">
        <v>47.449768160741868</v>
      </c>
      <c r="CL27" s="1">
        <v>-35.557768924302792</v>
      </c>
      <c r="CM27" s="1">
        <v>91.603053435114504</v>
      </c>
      <c r="CN27" s="1">
        <v>-30.477375388098682</v>
      </c>
      <c r="CO27" s="1">
        <v>15.754988712146778</v>
      </c>
      <c r="CP27" s="1">
        <v>47651.330020000001</v>
      </c>
      <c r="CQ27" s="1">
        <f t="shared" si="4"/>
        <v>0.32347182232706223</v>
      </c>
      <c r="CR27" s="1">
        <v>0.17940164120828081</v>
      </c>
      <c r="CS27" s="1">
        <v>0.52647058823529402</v>
      </c>
      <c r="CT27" s="1">
        <v>0.27349467306579528</v>
      </c>
      <c r="CU27" s="1">
        <v>1.4774958363935409</v>
      </c>
      <c r="CV27" s="1">
        <v>0.9021018104169316</v>
      </c>
      <c r="CW27" s="1">
        <v>0.91331564625335415</v>
      </c>
      <c r="CX27" s="1">
        <v>4.6183197399190101</v>
      </c>
      <c r="CY27" s="1">
        <v>12.028854414642177</v>
      </c>
      <c r="CZ27" s="1">
        <v>1</v>
      </c>
      <c r="DA27" s="1">
        <f t="shared" si="5"/>
        <v>2.0443714245189351</v>
      </c>
      <c r="DB27" s="1">
        <f t="shared" si="6"/>
        <v>-0.48758585109470221</v>
      </c>
    </row>
    <row r="28" spans="1:106">
      <c r="A28" s="1">
        <v>27</v>
      </c>
      <c r="B28" s="1" t="s">
        <v>81</v>
      </c>
      <c r="C28" s="15">
        <v>43830</v>
      </c>
      <c r="D28" s="16">
        <v>2019</v>
      </c>
      <c r="E28" s="1">
        <v>0.78669999999999995</v>
      </c>
      <c r="F28" s="1">
        <v>7248</v>
      </c>
      <c r="G28" s="1">
        <v>6394</v>
      </c>
      <c r="H28" s="1">
        <v>13315</v>
      </c>
      <c r="I28" s="1">
        <v>64187</v>
      </c>
      <c r="J28" s="1">
        <v>1439</v>
      </c>
      <c r="K28" s="1">
        <v>450651</v>
      </c>
      <c r="L28" s="1">
        <v>84171</v>
      </c>
      <c r="M28" s="1">
        <v>24340</v>
      </c>
      <c r="N28" s="1">
        <v>0</v>
      </c>
      <c r="O28" s="1">
        <v>261046</v>
      </c>
      <c r="P28" s="1">
        <v>230473</v>
      </c>
      <c r="Q28" s="1">
        <v>33113</v>
      </c>
      <c r="R28" s="1">
        <v>430098</v>
      </c>
      <c r="S28" s="1">
        <v>176132</v>
      </c>
      <c r="T28" s="1">
        <v>0</v>
      </c>
      <c r="U28" s="1">
        <v>6924</v>
      </c>
      <c r="V28" s="1">
        <v>365911</v>
      </c>
      <c r="W28" s="1">
        <v>-6924</v>
      </c>
      <c r="X28" s="1">
        <v>24170</v>
      </c>
      <c r="Y28" s="1">
        <v>6518</v>
      </c>
      <c r="Z28" s="1">
        <v>73</v>
      </c>
      <c r="AA28" s="1">
        <v>17246</v>
      </c>
      <c r="AB28" s="1" t="e">
        <v>#N/A</v>
      </c>
      <c r="AC28" s="1" t="e">
        <v>#N/A</v>
      </c>
      <c r="AD28" s="1">
        <v>12525</v>
      </c>
      <c r="AE28" s="1">
        <v>30.040199999999999</v>
      </c>
      <c r="AF28" s="1">
        <v>607854.9338</v>
      </c>
      <c r="AG28" s="1">
        <v>11529</v>
      </c>
      <c r="AH28" s="1">
        <v>5008</v>
      </c>
      <c r="AI28" s="1">
        <v>1636</v>
      </c>
      <c r="AJ28" s="1">
        <v>12525</v>
      </c>
      <c r="AK28" s="1">
        <v>0</v>
      </c>
      <c r="AL28" s="1">
        <v>589</v>
      </c>
      <c r="AM28" s="1">
        <v>8122</v>
      </c>
      <c r="AN28" s="1">
        <v>0</v>
      </c>
      <c r="AO28" s="1">
        <v>16671</v>
      </c>
      <c r="AP28" s="1">
        <v>64600</v>
      </c>
      <c r="AQ28" s="1">
        <v>9.2025000000000006</v>
      </c>
      <c r="AR28" s="1">
        <v>62026</v>
      </c>
      <c r="AS28" s="1">
        <v>428659</v>
      </c>
      <c r="AT28" s="1">
        <v>253377</v>
      </c>
      <c r="AU28" s="1">
        <v>22.989100000000001</v>
      </c>
      <c r="AV28" s="1">
        <v>18726</v>
      </c>
      <c r="AW28" s="1">
        <v>8502</v>
      </c>
      <c r="AX28" s="1">
        <v>704</v>
      </c>
      <c r="AY28" s="1">
        <v>62026</v>
      </c>
      <c r="AZ28" s="1">
        <v>62026</v>
      </c>
      <c r="BA28" s="1">
        <v>238186</v>
      </c>
      <c r="BB28" s="1">
        <v>74772</v>
      </c>
      <c r="BC28" s="1">
        <v>81456</v>
      </c>
      <c r="BD28" s="1">
        <v>114546</v>
      </c>
      <c r="BE28" s="1">
        <v>19043</v>
      </c>
      <c r="BF28" s="17">
        <f t="shared" si="2"/>
        <v>0.69956533254397313</v>
      </c>
      <c r="BG28" s="17">
        <f t="shared" si="3"/>
        <v>0.58664527084923734</v>
      </c>
      <c r="BH28" s="5">
        <v>11529</v>
      </c>
      <c r="BI28" s="18">
        <v>3.84</v>
      </c>
      <c r="BJ28" s="19">
        <v>28281.469440000001</v>
      </c>
      <c r="BK28" s="19">
        <v>47651.330020000001</v>
      </c>
      <c r="BL28" s="1">
        <v>7364.9660000000003</v>
      </c>
      <c r="BM28" s="19">
        <f t="shared" si="0"/>
        <v>607854.9338</v>
      </c>
      <c r="BN28" s="1">
        <v>84.15</v>
      </c>
      <c r="BO28" s="1">
        <v>1</v>
      </c>
      <c r="BP28" s="1" t="s">
        <v>67</v>
      </c>
      <c r="BQ28" s="1">
        <v>1</v>
      </c>
      <c r="BR28" s="1">
        <v>253377</v>
      </c>
      <c r="BS28" s="1">
        <v>2.3990138560327101</v>
      </c>
      <c r="BT28" s="1">
        <v>0.4168379425926772</v>
      </c>
      <c r="BU28" s="1">
        <v>0</v>
      </c>
      <c r="BV28" s="1">
        <v>1</v>
      </c>
      <c r="BW28" s="1">
        <v>14.421364433222195</v>
      </c>
      <c r="BX28" s="1">
        <v>-7.2757989357149455</v>
      </c>
      <c r="BY28" s="1" t="e">
        <v>#N/A</v>
      </c>
      <c r="BZ28" s="1">
        <v>4.8822408767323173</v>
      </c>
      <c r="CA28" s="1" t="e">
        <v>#N/A</v>
      </c>
      <c r="CB28" s="1">
        <v>-35.557768924302792</v>
      </c>
      <c r="CC28" s="1" t="s">
        <v>126</v>
      </c>
      <c r="CD28" s="1">
        <f t="shared" si="1"/>
        <v>0.76824767065424182</v>
      </c>
      <c r="CE28" s="1">
        <v>12.971768368679639</v>
      </c>
      <c r="CF28" s="1">
        <v>1.4409783093620525</v>
      </c>
      <c r="CG28" s="1">
        <v>7.6989430315881499E-2</v>
      </c>
      <c r="CH28" s="1">
        <v>5.0006821764711766E-2</v>
      </c>
      <c r="CI28" s="1">
        <v>106.92274049512287</v>
      </c>
      <c r="CJ28" s="1">
        <v>-30.477375388098682</v>
      </c>
      <c r="CK28" s="1">
        <v>-35.557768924302792</v>
      </c>
      <c r="CL28" s="1">
        <v>91.603053435114504</v>
      </c>
      <c r="CM28" s="1">
        <v>-41.321388577827548</v>
      </c>
      <c r="CN28" s="1">
        <v>15.754988712146778</v>
      </c>
      <c r="CO28" s="1">
        <v>-41.340416463711641</v>
      </c>
      <c r="CP28" s="1">
        <v>73944.25864</v>
      </c>
      <c r="CQ28" s="1">
        <f t="shared" si="4"/>
        <v>0.27269134011318352</v>
      </c>
      <c r="CR28" s="1">
        <v>4.7810033992252927E-2</v>
      </c>
      <c r="CS28" s="1">
        <v>5.2837445809837291E-2</v>
      </c>
      <c r="CT28" s="1">
        <v>0.30040189550716812</v>
      </c>
      <c r="CU28" s="1">
        <v>0.69956533254397313</v>
      </c>
      <c r="CV28" s="1">
        <v>1.0477867834772541</v>
      </c>
      <c r="CW28" s="1">
        <v>0.90960505491816546</v>
      </c>
      <c r="CX28" s="1">
        <v>5.4596964763955258</v>
      </c>
      <c r="CY28" s="1">
        <v>24.479727836386097</v>
      </c>
      <c r="CZ28" s="1">
        <v>1</v>
      </c>
      <c r="DA28" s="1">
        <f t="shared" si="5"/>
        <v>2.4419072059591671</v>
      </c>
      <c r="DB28" s="1">
        <f t="shared" si="6"/>
        <v>-0.30477375388098682</v>
      </c>
    </row>
    <row r="29" spans="1:106">
      <c r="A29" s="1">
        <v>28</v>
      </c>
      <c r="B29" s="1" t="s">
        <v>81</v>
      </c>
      <c r="C29" s="15">
        <v>43465</v>
      </c>
      <c r="D29" s="16">
        <v>2018</v>
      </c>
      <c r="E29" s="1">
        <v>0.96479999999999999</v>
      </c>
      <c r="F29" s="1">
        <v>12144</v>
      </c>
      <c r="G29" s="1">
        <v>6380</v>
      </c>
      <c r="H29" s="1">
        <v>27437</v>
      </c>
      <c r="I29" s="1">
        <v>74581</v>
      </c>
      <c r="J29" s="1">
        <v>1439</v>
      </c>
      <c r="K29" s="1">
        <v>431901</v>
      </c>
      <c r="L29" s="1">
        <v>64974</v>
      </c>
      <c r="M29" s="1">
        <v>11784</v>
      </c>
      <c r="N29" s="1">
        <v>0</v>
      </c>
      <c r="O29" s="1">
        <v>256331</v>
      </c>
      <c r="P29" s="1">
        <v>224712</v>
      </c>
      <c r="Q29" s="1">
        <v>41687</v>
      </c>
      <c r="R29" s="1">
        <v>411192</v>
      </c>
      <c r="S29" s="1">
        <v>163615</v>
      </c>
      <c r="T29" s="1">
        <v>0</v>
      </c>
      <c r="U29" s="1">
        <v>7025</v>
      </c>
      <c r="V29" s="1">
        <v>336611</v>
      </c>
      <c r="W29" s="1">
        <v>-7025</v>
      </c>
      <c r="X29" s="1">
        <v>10987</v>
      </c>
      <c r="Y29" s="1">
        <v>4449</v>
      </c>
      <c r="Z29" s="1">
        <v>396</v>
      </c>
      <c r="AA29" s="1">
        <v>3962</v>
      </c>
      <c r="AB29" s="1" t="e">
        <v>#N/A</v>
      </c>
      <c r="AC29" s="1">
        <v>0</v>
      </c>
      <c r="AD29" s="1">
        <v>13389</v>
      </c>
      <c r="AE29" s="1">
        <v>20.7194</v>
      </c>
      <c r="AF29" s="1">
        <v>710942.28619999997</v>
      </c>
      <c r="AG29" s="1">
        <v>6971</v>
      </c>
      <c r="AH29" s="1">
        <v>2068</v>
      </c>
      <c r="AI29" s="1">
        <v>2105</v>
      </c>
      <c r="AJ29" s="1">
        <v>13389</v>
      </c>
      <c r="AK29" s="1">
        <v>0</v>
      </c>
      <c r="AL29" s="1">
        <v>-39</v>
      </c>
      <c r="AM29" s="1">
        <v>15805</v>
      </c>
      <c r="AN29" s="1">
        <v>0</v>
      </c>
      <c r="AO29" s="1">
        <v>9981</v>
      </c>
      <c r="AP29" s="1">
        <v>61358</v>
      </c>
      <c r="AQ29" s="1">
        <v>13.351599999999999</v>
      </c>
      <c r="AR29" s="1">
        <v>89217</v>
      </c>
      <c r="AS29" s="1">
        <v>409753</v>
      </c>
      <c r="AT29" s="1">
        <v>247616</v>
      </c>
      <c r="AU29" s="1">
        <v>21.121700000000001</v>
      </c>
      <c r="AV29" s="1">
        <v>24208</v>
      </c>
      <c r="AW29" s="1">
        <v>6346</v>
      </c>
      <c r="AX29" s="1">
        <v>1187</v>
      </c>
      <c r="AY29" s="1">
        <v>89217</v>
      </c>
      <c r="AZ29" s="1">
        <v>89217</v>
      </c>
      <c r="BA29" s="1">
        <v>299645</v>
      </c>
      <c r="BB29" s="1">
        <v>123845</v>
      </c>
      <c r="BC29" s="1">
        <v>114612</v>
      </c>
      <c r="BD29" s="1">
        <v>80169</v>
      </c>
      <c r="BE29" s="1">
        <v>17838</v>
      </c>
      <c r="BF29" s="17">
        <f t="shared" si="2"/>
        <v>0.68871428379882271</v>
      </c>
      <c r="BG29" s="17">
        <f t="shared" si="3"/>
        <v>0.52588460868049502</v>
      </c>
      <c r="BH29" s="5">
        <v>6971</v>
      </c>
      <c r="BI29" s="18">
        <v>5.93</v>
      </c>
      <c r="BJ29" s="19">
        <v>43674.248379999997</v>
      </c>
      <c r="BK29" s="19">
        <v>73944.25864</v>
      </c>
      <c r="BL29" s="1">
        <v>7364.9660000000003</v>
      </c>
      <c r="BM29" s="19">
        <f t="shared" si="0"/>
        <v>710942.28619999997</v>
      </c>
      <c r="BN29" s="1">
        <v>96.77</v>
      </c>
      <c r="BO29" s="1">
        <v>1</v>
      </c>
      <c r="BP29" s="1" t="s">
        <v>67</v>
      </c>
      <c r="BQ29" s="1">
        <v>1</v>
      </c>
      <c r="BR29" s="1">
        <v>247616</v>
      </c>
      <c r="BS29" s="1">
        <v>2.8711484160958904</v>
      </c>
      <c r="BT29" s="1">
        <v>0.34829268817798448</v>
      </c>
      <c r="BU29" s="1">
        <v>1</v>
      </c>
      <c r="BV29" s="1">
        <v>0</v>
      </c>
      <c r="BW29" s="1">
        <v>21.69716336893714</v>
      </c>
      <c r="BX29" s="1">
        <v>3.6800003813336701</v>
      </c>
      <c r="BY29" s="1">
        <v>-7.7573572684604145E-2</v>
      </c>
      <c r="BZ29" s="1">
        <v>7.5404748952124878</v>
      </c>
      <c r="CA29" s="1">
        <v>-7.6180484678970917</v>
      </c>
      <c r="CB29" s="1">
        <v>91.603053435114504</v>
      </c>
      <c r="CC29" s="1" t="s">
        <v>126</v>
      </c>
      <c r="CD29" s="1">
        <f t="shared" si="1"/>
        <v>0.82881355167737092</v>
      </c>
      <c r="CE29" s="1">
        <v>12.926815537680918</v>
      </c>
      <c r="CF29" s="1">
        <v>1.7332724367691978</v>
      </c>
      <c r="CG29" s="1">
        <v>0.10138086344092298</v>
      </c>
      <c r="CH29" s="1">
        <v>4.6769117152391688E-2</v>
      </c>
      <c r="CI29" s="1">
        <v>60.038275193357016</v>
      </c>
      <c r="CJ29" s="1">
        <v>15.754988712146778</v>
      </c>
      <c r="CK29" s="1">
        <v>91.603053435114504</v>
      </c>
      <c r="CL29" s="1">
        <v>-41.321388577827548</v>
      </c>
      <c r="CM29" s="1">
        <v>327.27272727272737</v>
      </c>
      <c r="CN29" s="1">
        <v>-41.340416463711641</v>
      </c>
      <c r="CO29" s="1">
        <v>328.34974245289163</v>
      </c>
      <c r="CP29" s="1">
        <v>38592.421840000003</v>
      </c>
      <c r="CQ29" s="1">
        <f t="shared" si="4"/>
        <v>0.25939463802797719</v>
      </c>
      <c r="CR29" s="1">
        <v>9.6259168466312578E-2</v>
      </c>
      <c r="CS29" s="1">
        <v>7.4543543938001555E-3</v>
      </c>
      <c r="CT29" s="1">
        <v>0.20719366796914138</v>
      </c>
      <c r="CU29" s="1">
        <v>0.68871428379882271</v>
      </c>
      <c r="CV29" s="1">
        <v>1.0503633339170022</v>
      </c>
      <c r="CW29" s="1">
        <v>0.90750193848539673</v>
      </c>
      <c r="CX29" s="1">
        <v>4.4413050790447359</v>
      </c>
      <c r="CY29" s="1">
        <v>36.030385758593951</v>
      </c>
      <c r="CZ29" s="1">
        <v>1</v>
      </c>
      <c r="DA29" s="1">
        <f t="shared" si="5"/>
        <v>2.5131681080585522</v>
      </c>
      <c r="DB29" s="1">
        <f t="shared" si="6"/>
        <v>0.15754988712146767</v>
      </c>
    </row>
    <row r="30" spans="1:106">
      <c r="A30" s="1">
        <v>29</v>
      </c>
      <c r="B30" s="1" t="s">
        <v>81</v>
      </c>
      <c r="C30" s="15">
        <v>43100</v>
      </c>
      <c r="D30" s="16">
        <v>2017</v>
      </c>
      <c r="E30" s="1">
        <v>0.95730000000000004</v>
      </c>
      <c r="F30" s="1">
        <v>6041</v>
      </c>
      <c r="G30" s="1">
        <v>6605</v>
      </c>
      <c r="H30" s="1">
        <v>7381</v>
      </c>
      <c r="I30" s="1">
        <v>75655</v>
      </c>
      <c r="J30" s="1">
        <v>1439</v>
      </c>
      <c r="K30" s="1">
        <v>410661</v>
      </c>
      <c r="L30" s="1">
        <v>58694</v>
      </c>
      <c r="M30" s="1">
        <v>0</v>
      </c>
      <c r="N30" s="1">
        <v>0</v>
      </c>
      <c r="O30" s="1">
        <v>262708</v>
      </c>
      <c r="P30" s="1">
        <v>243921</v>
      </c>
      <c r="Q30" s="1">
        <v>34734</v>
      </c>
      <c r="R30" s="1">
        <v>427781</v>
      </c>
      <c r="S30" s="1">
        <v>161294</v>
      </c>
      <c r="T30" s="1">
        <v>0</v>
      </c>
      <c r="U30" s="1">
        <v>8526</v>
      </c>
      <c r="V30" s="1">
        <v>352126</v>
      </c>
      <c r="W30" s="1">
        <v>-8526</v>
      </c>
      <c r="X30" s="1">
        <v>18991</v>
      </c>
      <c r="Y30" s="1">
        <v>5267</v>
      </c>
      <c r="Z30" s="1">
        <v>142</v>
      </c>
      <c r="AA30" s="1">
        <v>10465</v>
      </c>
      <c r="AB30" s="1" t="e">
        <v>#N/A</v>
      </c>
      <c r="AC30" s="1">
        <v>0</v>
      </c>
      <c r="AD30" s="1">
        <v>25021</v>
      </c>
      <c r="AE30" s="1">
        <v>25.005600000000001</v>
      </c>
      <c r="AF30" s="1">
        <v>552814.3345</v>
      </c>
      <c r="AG30" s="1">
        <v>16225</v>
      </c>
      <c r="AH30" s="1">
        <v>5587</v>
      </c>
      <c r="AI30" s="1">
        <v>1873</v>
      </c>
      <c r="AJ30" s="1">
        <v>25021</v>
      </c>
      <c r="AK30" s="1">
        <v>0</v>
      </c>
      <c r="AL30" s="1">
        <v>-338</v>
      </c>
      <c r="AM30" s="1">
        <v>-18532</v>
      </c>
      <c r="AN30" s="1">
        <v>0</v>
      </c>
      <c r="AO30" s="1">
        <v>22343</v>
      </c>
      <c r="AP30" s="1">
        <v>60904</v>
      </c>
      <c r="AQ30" s="1">
        <v>12.197699999999999</v>
      </c>
      <c r="AR30" s="1">
        <v>77074</v>
      </c>
      <c r="AS30" s="1">
        <v>426342</v>
      </c>
      <c r="AT30" s="1">
        <v>266825</v>
      </c>
      <c r="AU30" s="1">
        <v>22.0002</v>
      </c>
      <c r="AV30" s="1">
        <v>22174</v>
      </c>
      <c r="AW30" s="1">
        <v>10408</v>
      </c>
      <c r="AX30" s="1">
        <v>1542</v>
      </c>
      <c r="AY30" s="1">
        <v>77074</v>
      </c>
      <c r="AZ30" s="1">
        <v>77074</v>
      </c>
      <c r="BA30" s="1">
        <v>275381</v>
      </c>
      <c r="BB30" s="1">
        <v>103706</v>
      </c>
      <c r="BC30" s="1">
        <v>100790</v>
      </c>
      <c r="BD30" s="1">
        <v>92871</v>
      </c>
      <c r="BE30" s="1">
        <v>30288</v>
      </c>
      <c r="BF30" s="17">
        <f t="shared" si="2"/>
        <v>0.17741061397131716</v>
      </c>
      <c r="BG30" s="17">
        <f t="shared" si="3"/>
        <v>9.7561297997488597E-2</v>
      </c>
      <c r="BH30" s="5">
        <v>16225</v>
      </c>
      <c r="BI30" s="18">
        <v>5.24</v>
      </c>
      <c r="BJ30" s="19">
        <v>38592.421840000003</v>
      </c>
      <c r="BK30" s="19">
        <v>38592.421840000003</v>
      </c>
      <c r="BL30" s="1">
        <v>7364.9660000000003</v>
      </c>
      <c r="BM30" s="19">
        <f t="shared" si="0"/>
        <v>552814.3345</v>
      </c>
      <c r="BN30" s="1">
        <v>75.150000000000006</v>
      </c>
      <c r="BO30" s="1">
        <v>1</v>
      </c>
      <c r="BP30" s="1" t="s">
        <v>67</v>
      </c>
      <c r="BQ30" s="1">
        <v>1</v>
      </c>
      <c r="BR30" s="1">
        <v>266825</v>
      </c>
      <c r="BS30" s="1">
        <v>2.0718236091070925</v>
      </c>
      <c r="BT30" s="1">
        <v>0.48266657238787647</v>
      </c>
      <c r="BU30" s="1">
        <v>0</v>
      </c>
      <c r="BV30" s="1">
        <v>1</v>
      </c>
      <c r="BW30" s="1">
        <v>18.01716298760347</v>
      </c>
      <c r="BX30" s="1">
        <v>-9.778078955728013</v>
      </c>
      <c r="BY30" s="1">
        <v>-3.9639751531714835</v>
      </c>
      <c r="BZ30" s="1">
        <v>6.361020674810459</v>
      </c>
      <c r="CA30" s="1">
        <v>-10.324995827981942</v>
      </c>
      <c r="CB30" s="1">
        <v>-41.321388577827548</v>
      </c>
      <c r="CC30" s="1" t="s">
        <v>126</v>
      </c>
      <c r="CD30" s="1">
        <f t="shared" si="1"/>
        <v>0.50071907309858066</v>
      </c>
      <c r="CE30" s="1">
        <v>12.96636666136691</v>
      </c>
      <c r="CF30" s="1">
        <v>1.2938330475173048</v>
      </c>
      <c r="CG30" s="1">
        <v>8.1195752031997678E-2</v>
      </c>
      <c r="CH30" s="1">
        <v>7.7898835370884364E-2</v>
      </c>
      <c r="CI30" s="1">
        <v>143.44679059481516</v>
      </c>
      <c r="CJ30" s="1">
        <v>-41.340416463711641</v>
      </c>
      <c r="CK30" s="1">
        <v>-41.321388577827548</v>
      </c>
      <c r="CL30" s="1">
        <v>327.27272727272737</v>
      </c>
      <c r="CM30" s="1">
        <v>42.176870748299322</v>
      </c>
      <c r="CN30" s="1">
        <v>328.34974245289163</v>
      </c>
      <c r="CO30" s="1">
        <v>-271.59319758335198</v>
      </c>
      <c r="CP30" s="1">
        <v>65769.146380000006</v>
      </c>
      <c r="CQ30" s="1">
        <f t="shared" si="4"/>
        <v>0.21840147178112165</v>
      </c>
      <c r="CR30" s="1">
        <v>3.137586755840021E-2</v>
      </c>
      <c r="CS30" s="1">
        <v>-1.0125635899686292E-2</v>
      </c>
      <c r="CT30" s="1">
        <v>0.25005594593384955</v>
      </c>
      <c r="CU30" s="1">
        <v>0.17741061397131716</v>
      </c>
      <c r="CV30" s="1">
        <v>0.9599795222321702</v>
      </c>
      <c r="CW30" s="1">
        <v>0.91416096692588777</v>
      </c>
      <c r="CX30" s="1">
        <v>2.8409601162176439</v>
      </c>
      <c r="CY30" s="1">
        <v>28.885599175489553</v>
      </c>
      <c r="CZ30" s="1">
        <v>1</v>
      </c>
      <c r="DA30" s="1">
        <f t="shared" si="5"/>
        <v>2.65218173025655</v>
      </c>
      <c r="DB30" s="1">
        <f t="shared" si="6"/>
        <v>-0.41340416463711643</v>
      </c>
    </row>
    <row r="31" spans="1:106">
      <c r="A31" s="1">
        <v>30</v>
      </c>
      <c r="B31" s="1" t="s">
        <v>81</v>
      </c>
      <c r="C31" s="15">
        <v>42735</v>
      </c>
      <c r="D31" s="16">
        <v>2016</v>
      </c>
      <c r="E31" s="1">
        <v>0.76700000000000002</v>
      </c>
      <c r="F31" s="1">
        <v>1498</v>
      </c>
      <c r="G31" s="1">
        <v>6820</v>
      </c>
      <c r="H31" s="1">
        <v>30410</v>
      </c>
      <c r="I31" s="1">
        <v>36412</v>
      </c>
      <c r="J31" s="1">
        <v>1439</v>
      </c>
      <c r="K31" s="1">
        <v>451533</v>
      </c>
      <c r="L31" s="1">
        <v>141669</v>
      </c>
      <c r="M31" s="1">
        <v>28570</v>
      </c>
      <c r="N31" s="1">
        <v>0</v>
      </c>
      <c r="O31" s="1">
        <v>234298</v>
      </c>
      <c r="P31" s="1">
        <v>234298</v>
      </c>
      <c r="Q31" s="1">
        <v>666</v>
      </c>
      <c r="R31" s="1">
        <v>472714</v>
      </c>
      <c r="S31" s="1">
        <v>215744</v>
      </c>
      <c r="T31" s="1">
        <v>0</v>
      </c>
      <c r="U31" s="1">
        <v>9804</v>
      </c>
      <c r="V31" s="1">
        <v>436302</v>
      </c>
      <c r="W31" s="1">
        <v>-9804</v>
      </c>
      <c r="X31" s="1">
        <v>13624</v>
      </c>
      <c r="Y31" s="1">
        <v>8247</v>
      </c>
      <c r="Z31" s="1">
        <v>971</v>
      </c>
      <c r="AA31" s="1">
        <v>3820</v>
      </c>
      <c r="AB31" s="1" t="e">
        <v>#N/A</v>
      </c>
      <c r="AC31" s="1">
        <v>0</v>
      </c>
      <c r="AD31" s="1">
        <v>17399</v>
      </c>
      <c r="AE31" s="1">
        <v>17.915900000000001</v>
      </c>
      <c r="AF31" s="1">
        <v>717568.61990000005</v>
      </c>
      <c r="AG31" s="1">
        <v>16236</v>
      </c>
      <c r="AH31" s="1">
        <v>3607</v>
      </c>
      <c r="AI31" s="1">
        <v>3096</v>
      </c>
      <c r="AJ31" s="1">
        <v>17399</v>
      </c>
      <c r="AK31" s="1">
        <v>0</v>
      </c>
      <c r="AL31" s="1">
        <v>-232</v>
      </c>
      <c r="AM31" s="1">
        <v>-22483</v>
      </c>
      <c r="AN31" s="1">
        <v>0</v>
      </c>
      <c r="AO31" s="1">
        <v>20133</v>
      </c>
      <c r="AP31" s="1">
        <v>61527</v>
      </c>
      <c r="AQ31" s="1">
        <v>18.241299999999999</v>
      </c>
      <c r="AR31" s="1">
        <v>131392</v>
      </c>
      <c r="AS31" s="1">
        <v>471275</v>
      </c>
      <c r="AT31" s="1">
        <v>257202</v>
      </c>
      <c r="AU31" s="1">
        <v>21.366900000000001</v>
      </c>
      <c r="AV31" s="1">
        <v>36268</v>
      </c>
      <c r="AW31" s="1">
        <v>12516</v>
      </c>
      <c r="AX31" s="1">
        <v>2079</v>
      </c>
      <c r="AY31" s="1">
        <v>131392</v>
      </c>
      <c r="AZ31" s="1">
        <v>131392</v>
      </c>
      <c r="BA31" s="1">
        <v>317090</v>
      </c>
      <c r="BB31" s="1">
        <v>146595</v>
      </c>
      <c r="BC31" s="1">
        <v>169739</v>
      </c>
      <c r="BD31" s="1">
        <v>136444</v>
      </c>
      <c r="BE31" s="1">
        <v>25646</v>
      </c>
      <c r="BF31" s="17">
        <f t="shared" si="2"/>
        <v>1.660935955179611</v>
      </c>
      <c r="BG31" s="17">
        <f t="shared" si="3"/>
        <v>1.6197956717565638</v>
      </c>
      <c r="BH31" s="5">
        <v>16236</v>
      </c>
      <c r="BI31" s="18">
        <v>8.93</v>
      </c>
      <c r="BJ31" s="19">
        <v>65769.146380000006</v>
      </c>
      <c r="BK31" s="19">
        <v>65769.146380000006</v>
      </c>
      <c r="BL31" s="1">
        <v>7364.9660000000003</v>
      </c>
      <c r="BM31" s="19">
        <f t="shared" si="0"/>
        <v>717568.61990000005</v>
      </c>
      <c r="BN31" s="1">
        <v>96.5</v>
      </c>
      <c r="BO31" s="1">
        <v>1</v>
      </c>
      <c r="BP31" s="1" t="s">
        <v>67</v>
      </c>
      <c r="BQ31" s="1">
        <v>1</v>
      </c>
      <c r="BR31" s="1">
        <v>257202</v>
      </c>
      <c r="BS31" s="1">
        <v>2.7899029552647336</v>
      </c>
      <c r="BT31" s="1">
        <v>0.35843540654807832</v>
      </c>
      <c r="BU31" s="1">
        <v>1</v>
      </c>
      <c r="BV31" s="1">
        <v>0</v>
      </c>
      <c r="BW31" s="1">
        <v>27.795241943331483</v>
      </c>
      <c r="BX31" s="1">
        <v>20.744801204591294</v>
      </c>
      <c r="BY31" s="1">
        <v>-4.4579591700364292</v>
      </c>
      <c r="BZ31" s="1">
        <v>-1.2198165604333049</v>
      </c>
      <c r="CA31" s="1">
        <v>-3.2381426096031243</v>
      </c>
      <c r="CB31" s="1">
        <v>327.27272727272737</v>
      </c>
      <c r="CC31" s="1" t="s">
        <v>126</v>
      </c>
      <c r="CD31" s="1">
        <f t="shared" si="1"/>
        <v>0.50055670345226499</v>
      </c>
      <c r="CE31" s="1">
        <v>13.066245833436044</v>
      </c>
      <c r="CF31" s="1">
        <v>1.5034867150116138</v>
      </c>
      <c r="CG31" s="1">
        <v>1.4088857110218865E-3</v>
      </c>
      <c r="CH31" s="1">
        <v>5.4305038856477555E-2</v>
      </c>
      <c r="CI31" s="1">
        <v>47.170945292186545</v>
      </c>
      <c r="CJ31" s="1">
        <v>328.34974245289163</v>
      </c>
      <c r="CK31" s="1">
        <v>327.27272727272737</v>
      </c>
      <c r="CL31" s="1">
        <v>42.176870748299322</v>
      </c>
      <c r="CM31" s="1">
        <v>0</v>
      </c>
      <c r="CN31" s="1">
        <v>-271.59319758335198</v>
      </c>
      <c r="CO31" s="1">
        <v>-157.8193227027202</v>
      </c>
      <c r="CP31" s="1">
        <v>15392.77894</v>
      </c>
      <c r="CQ31" s="1">
        <f t="shared" si="4"/>
        <v>0.30110172324069101</v>
      </c>
      <c r="CR31" s="1">
        <v>6.7499587488417945E-2</v>
      </c>
      <c r="CS31" s="1">
        <v>0.18257476743292078</v>
      </c>
      <c r="CT31" s="1">
        <v>0.17915859534098247</v>
      </c>
      <c r="CU31" s="1">
        <v>1.660935955179611</v>
      </c>
      <c r="CV31" s="1">
        <v>0.95519278041268085</v>
      </c>
      <c r="CW31" s="1">
        <v>0.91094937053366609</v>
      </c>
      <c r="CX31" s="1">
        <v>4.3642283397020982</v>
      </c>
      <c r="CY31" s="1">
        <v>51.085139306848312</v>
      </c>
      <c r="CZ31" s="1">
        <v>1</v>
      </c>
      <c r="DA31" s="1">
        <f t="shared" si="5"/>
        <v>2.1910875852862652</v>
      </c>
      <c r="DB31" s="1">
        <f t="shared" si="6"/>
        <v>3.283497424528917</v>
      </c>
    </row>
    <row r="32" spans="1:106">
      <c r="A32" s="1">
        <v>31</v>
      </c>
      <c r="B32" s="1" t="s">
        <v>81</v>
      </c>
      <c r="C32" s="15">
        <v>42369</v>
      </c>
      <c r="D32" s="16">
        <v>2015</v>
      </c>
      <c r="E32" s="1">
        <v>0.63819999999999999</v>
      </c>
      <c r="F32" s="1">
        <v>350</v>
      </c>
      <c r="G32" s="1">
        <v>6554</v>
      </c>
      <c r="H32" s="1">
        <v>20503</v>
      </c>
      <c r="I32" s="1">
        <v>55750</v>
      </c>
      <c r="J32" s="1">
        <v>1439</v>
      </c>
      <c r="K32" s="1">
        <v>428595</v>
      </c>
      <c r="L32" s="1">
        <v>197467</v>
      </c>
      <c r="M32" s="1">
        <v>0</v>
      </c>
      <c r="N32" s="1">
        <v>0</v>
      </c>
      <c r="O32" s="1">
        <v>128853</v>
      </c>
      <c r="P32" s="1">
        <v>128838</v>
      </c>
      <c r="Q32" s="1">
        <v>25692</v>
      </c>
      <c r="R32" s="1">
        <v>435065</v>
      </c>
      <c r="S32" s="1">
        <v>283580</v>
      </c>
      <c r="T32" s="1" t="e">
        <v>#N/A</v>
      </c>
      <c r="U32" s="1">
        <v>9551</v>
      </c>
      <c r="V32" s="1">
        <v>379315</v>
      </c>
      <c r="W32" s="1">
        <v>-9551</v>
      </c>
      <c r="X32" s="1">
        <v>11183</v>
      </c>
      <c r="Y32" s="1">
        <v>5155</v>
      </c>
      <c r="Z32" s="1">
        <v>83</v>
      </c>
      <c r="AA32" s="1">
        <v>1632</v>
      </c>
      <c r="AB32" s="1" t="e">
        <v>#N/A</v>
      </c>
      <c r="AC32" s="1" t="e">
        <v>#N/A</v>
      </c>
      <c r="AD32" s="1">
        <v>20642</v>
      </c>
      <c r="AE32" s="1">
        <v>101.2362</v>
      </c>
      <c r="AF32" s="1">
        <v>411515.12579999998</v>
      </c>
      <c r="AG32" s="1">
        <v>-464</v>
      </c>
      <c r="AH32" s="1">
        <v>2293</v>
      </c>
      <c r="AI32" s="1">
        <v>3211</v>
      </c>
      <c r="AJ32" s="1">
        <v>20642</v>
      </c>
      <c r="AK32" s="1">
        <v>0</v>
      </c>
      <c r="AL32" s="1">
        <v>-257</v>
      </c>
      <c r="AM32" s="1">
        <v>-9059</v>
      </c>
      <c r="AN32" s="1">
        <v>0</v>
      </c>
      <c r="AO32" s="1">
        <v>2265</v>
      </c>
      <c r="AP32" s="1">
        <v>52028</v>
      </c>
      <c r="AQ32" s="1">
        <v>4.6077000000000004</v>
      </c>
      <c r="AR32" s="1">
        <v>30674</v>
      </c>
      <c r="AS32" s="1">
        <v>433626</v>
      </c>
      <c r="AT32" s="1">
        <v>151742</v>
      </c>
      <c r="AU32" s="1">
        <v>22.083500000000001</v>
      </c>
      <c r="AV32" s="1">
        <v>9124</v>
      </c>
      <c r="AW32" s="1">
        <v>13083</v>
      </c>
      <c r="AX32" s="1">
        <v>1518</v>
      </c>
      <c r="AY32" s="1">
        <v>30674</v>
      </c>
      <c r="AZ32" s="1">
        <v>30674</v>
      </c>
      <c r="BA32" s="1">
        <v>224524</v>
      </c>
      <c r="BB32" s="1">
        <v>95380</v>
      </c>
      <c r="BC32" s="1">
        <v>41316</v>
      </c>
      <c r="BD32" s="1">
        <v>80939</v>
      </c>
      <c r="BE32" s="1">
        <v>25797</v>
      </c>
      <c r="BF32" s="17">
        <f t="shared" si="2"/>
        <v>0.37404484304932734</v>
      </c>
      <c r="BG32" s="17">
        <f t="shared" si="3"/>
        <v>0.36776681614349777</v>
      </c>
      <c r="BH32" s="5">
        <v>-464</v>
      </c>
      <c r="BI32" s="18">
        <v>2.09</v>
      </c>
      <c r="BJ32" s="19">
        <v>15392.77894</v>
      </c>
      <c r="BK32" s="19">
        <v>15392.77894</v>
      </c>
      <c r="BL32" s="1">
        <v>7364.9660000000003</v>
      </c>
      <c r="BM32" s="19">
        <f t="shared" si="0"/>
        <v>411515.12579999998</v>
      </c>
      <c r="BN32" s="1">
        <v>57.1</v>
      </c>
      <c r="BO32" s="1">
        <v>1</v>
      </c>
      <c r="BP32" s="1" t="s">
        <v>67</v>
      </c>
      <c r="BQ32" s="1">
        <v>1</v>
      </c>
      <c r="BR32" s="1">
        <v>151742</v>
      </c>
      <c r="BS32" s="1">
        <v>2.7119395144389817</v>
      </c>
      <c r="BT32" s="1">
        <v>0.36873978740151575</v>
      </c>
      <c r="BU32" s="1">
        <v>1</v>
      </c>
      <c r="BV32" s="1">
        <v>0</v>
      </c>
      <c r="BW32" s="1">
        <v>7.0504407387401882</v>
      </c>
      <c r="BX32" s="1">
        <v>11.654702436774182</v>
      </c>
      <c r="BY32" s="1">
        <v>4.8822408767323173</v>
      </c>
      <c r="BZ32" s="1">
        <v>-5.2433300075323332</v>
      </c>
      <c r="CA32" s="1">
        <v>10.125570884264651</v>
      </c>
      <c r="CB32" s="1">
        <v>42.176870748299322</v>
      </c>
      <c r="CC32" s="1" t="s">
        <v>126</v>
      </c>
      <c r="CD32" s="1">
        <f t="shared" si="1"/>
        <v>0.50181844363304429</v>
      </c>
      <c r="CE32" s="1">
        <v>12.983250724195331</v>
      </c>
      <c r="CF32" s="1">
        <v>0.96661316952639276</v>
      </c>
      <c r="CG32" s="1">
        <v>5.9053244917426133E-2</v>
      </c>
      <c r="CH32" s="1">
        <v>0.11512391477444636</v>
      </c>
      <c r="CI32" s="1">
        <v>93.461937842818642</v>
      </c>
      <c r="CJ32" s="1">
        <v>-271.59319758335198</v>
      </c>
      <c r="CK32" s="1">
        <v>42.176870748299322</v>
      </c>
      <c r="CL32" s="1">
        <v>0</v>
      </c>
      <c r="CM32" s="1">
        <v>32.432432432432414</v>
      </c>
      <c r="CN32" s="1">
        <v>-157.8193227027202</v>
      </c>
      <c r="CO32" s="1">
        <v>-5.2613838328124052</v>
      </c>
      <c r="CP32" s="1">
        <v>10826.500019999999</v>
      </c>
      <c r="CQ32" s="1">
        <f t="shared" si="4"/>
        <v>0.51293255030857454</v>
      </c>
      <c r="CR32" s="1">
        <v>4.7930768965556869E-2</v>
      </c>
      <c r="CS32" s="1">
        <v>-0.13649339441014408</v>
      </c>
      <c r="CT32" s="1">
        <v>1.0123620309050774</v>
      </c>
      <c r="CU32" s="1">
        <v>0.37404484304932734</v>
      </c>
      <c r="CV32" s="1">
        <v>0.98512865893602108</v>
      </c>
      <c r="CW32" s="1">
        <v>0.84905958798486902</v>
      </c>
      <c r="CX32" s="1">
        <v>7.8557971857192701</v>
      </c>
      <c r="CY32" s="1">
        <v>20.214574738701216</v>
      </c>
      <c r="CZ32" s="1">
        <v>1</v>
      </c>
      <c r="DA32" s="1">
        <f t="shared" si="5"/>
        <v>1.5341878834896678</v>
      </c>
      <c r="DB32" s="1">
        <f t="shared" si="6"/>
        <v>-2.7159319758335196</v>
      </c>
    </row>
    <row r="33" spans="1:106">
      <c r="A33" s="1">
        <v>32</v>
      </c>
      <c r="B33" s="1" t="s">
        <v>81</v>
      </c>
      <c r="C33" s="15">
        <v>42004</v>
      </c>
      <c r="D33" s="16">
        <v>2014</v>
      </c>
      <c r="E33" s="1">
        <v>0.53480000000000005</v>
      </c>
      <c r="F33" s="1">
        <v>157</v>
      </c>
      <c r="G33" s="1">
        <v>5508</v>
      </c>
      <c r="H33" s="1">
        <v>21693</v>
      </c>
      <c r="I33" s="1">
        <v>53276</v>
      </c>
      <c r="J33" s="1">
        <v>1439</v>
      </c>
      <c r="K33" s="1">
        <v>406645</v>
      </c>
      <c r="L33" s="1">
        <v>176358</v>
      </c>
      <c r="M33" s="1">
        <v>0</v>
      </c>
      <c r="N33" s="1">
        <v>0</v>
      </c>
      <c r="O33" s="1">
        <v>114147</v>
      </c>
      <c r="P33" s="1">
        <v>114147</v>
      </c>
      <c r="Q33" s="1">
        <v>20802</v>
      </c>
      <c r="R33" s="1">
        <v>388249</v>
      </c>
      <c r="S33" s="1">
        <v>251075</v>
      </c>
      <c r="T33" s="1" t="e">
        <v>#N/A</v>
      </c>
      <c r="U33" s="1">
        <v>13796</v>
      </c>
      <c r="V33" s="1">
        <v>334973</v>
      </c>
      <c r="W33" s="1">
        <v>-13796</v>
      </c>
      <c r="X33" s="1">
        <v>29540</v>
      </c>
      <c r="Y33" s="1">
        <v>5379</v>
      </c>
      <c r="Z33" s="1">
        <v>102</v>
      </c>
      <c r="AA33" s="1">
        <v>15744</v>
      </c>
      <c r="AB33" s="1" t="e">
        <v>#N/A</v>
      </c>
      <c r="AC33" s="1">
        <v>33</v>
      </c>
      <c r="AD33" s="1">
        <v>20212</v>
      </c>
      <c r="AE33" s="1" t="e">
        <v>#N/A</v>
      </c>
      <c r="AF33" s="1">
        <v>463992.84669999999</v>
      </c>
      <c r="AG33" s="1">
        <v>-30051</v>
      </c>
      <c r="AH33" s="1">
        <v>-556</v>
      </c>
      <c r="AI33" s="1">
        <v>3149</v>
      </c>
      <c r="AJ33" s="1">
        <v>20212</v>
      </c>
      <c r="AK33" s="1">
        <v>0</v>
      </c>
      <c r="AL33" s="1">
        <v>123</v>
      </c>
      <c r="AM33" s="1">
        <v>-23427</v>
      </c>
      <c r="AN33" s="1">
        <v>0</v>
      </c>
      <c r="AO33" s="1">
        <v>-30172</v>
      </c>
      <c r="AP33" s="1">
        <v>60252</v>
      </c>
      <c r="AQ33" s="1">
        <v>-2.0348999999999999</v>
      </c>
      <c r="AR33" s="1">
        <v>-17876</v>
      </c>
      <c r="AS33" s="1">
        <v>386810</v>
      </c>
      <c r="AT33" s="1">
        <v>137051</v>
      </c>
      <c r="AU33" s="1" t="e">
        <v>#N/A</v>
      </c>
      <c r="AV33" s="1">
        <v>9035</v>
      </c>
      <c r="AW33" s="1">
        <v>10578</v>
      </c>
      <c r="AX33" s="1">
        <v>1120</v>
      </c>
      <c r="AY33" s="1">
        <v>-17876</v>
      </c>
      <c r="AZ33" s="1">
        <v>-17876</v>
      </c>
      <c r="BA33" s="1">
        <v>206600</v>
      </c>
      <c r="BB33" s="1">
        <v>71441</v>
      </c>
      <c r="BC33" s="1">
        <v>-7721</v>
      </c>
      <c r="BD33" s="1">
        <v>50817</v>
      </c>
      <c r="BE33" s="1">
        <v>25591</v>
      </c>
      <c r="BF33" s="17">
        <f t="shared" si="2"/>
        <v>0.41012838801711843</v>
      </c>
      <c r="BG33" s="17">
        <f t="shared" si="3"/>
        <v>0.40718147008033634</v>
      </c>
      <c r="BH33" s="5">
        <v>-30051</v>
      </c>
      <c r="BI33" s="18">
        <v>1.47</v>
      </c>
      <c r="BJ33" s="19">
        <v>10826.500019999999</v>
      </c>
      <c r="BK33" s="19">
        <v>10826.500019999999</v>
      </c>
      <c r="BL33" s="1">
        <v>7364.9660000000003</v>
      </c>
      <c r="BM33" s="19">
        <f t="shared" si="0"/>
        <v>463992.84669999999</v>
      </c>
      <c r="BN33" s="1">
        <v>59</v>
      </c>
      <c r="BO33" s="1">
        <v>1</v>
      </c>
      <c r="BP33" s="1" t="s">
        <v>67</v>
      </c>
      <c r="BQ33" s="1">
        <v>1</v>
      </c>
      <c r="BR33" s="1">
        <v>137051</v>
      </c>
      <c r="BS33" s="1">
        <v>3.3855487862182692</v>
      </c>
      <c r="BT33" s="1">
        <v>0.29537308812998131</v>
      </c>
      <c r="BU33" s="1">
        <v>0</v>
      </c>
      <c r="BV33" s="1">
        <v>0</v>
      </c>
      <c r="BW33" s="1">
        <v>-4.6042616980339934</v>
      </c>
      <c r="BX33" s="1">
        <v>-13.3164416169341</v>
      </c>
      <c r="BY33" s="1">
        <v>7.5404748952124878</v>
      </c>
      <c r="BZ33" s="1">
        <v>2.5212732625860248</v>
      </c>
      <c r="CA33" s="1">
        <v>5.019201632626463</v>
      </c>
      <c r="CB33" s="1">
        <v>0</v>
      </c>
      <c r="CC33" s="1" t="s">
        <v>126</v>
      </c>
      <c r="CD33" s="1">
        <f t="shared" si="1"/>
        <v>0</v>
      </c>
      <c r="CE33" s="1">
        <v>12.869402165347603</v>
      </c>
      <c r="CF33" s="1">
        <v>1.1192121396320402</v>
      </c>
      <c r="CG33" s="1">
        <v>5.3579017589227534E-2</v>
      </c>
      <c r="CH33" s="1">
        <v>0.12317732483576165</v>
      </c>
      <c r="CI33" s="1">
        <v>276.79144586298497</v>
      </c>
      <c r="CJ33" s="1">
        <v>-157.8193227027202</v>
      </c>
      <c r="CK33" s="1">
        <v>0</v>
      </c>
      <c r="CL33" s="1">
        <v>32.432432432432414</v>
      </c>
      <c r="CM33" s="1" t="e">
        <v>#DIV/0!</v>
      </c>
      <c r="CN33" s="1">
        <v>-5.2613838328124052</v>
      </c>
      <c r="CO33" s="1">
        <v>21.727777985005027</v>
      </c>
      <c r="CP33" s="1">
        <v>10826.500019999999</v>
      </c>
      <c r="CQ33" s="1">
        <f t="shared" si="4"/>
        <v>0.50781843610672528</v>
      </c>
      <c r="CR33" s="1">
        <v>5.6278316235199577E-2</v>
      </c>
      <c r="CS33" s="1">
        <v>0.27850276911324712</v>
      </c>
      <c r="CT33" s="1">
        <v>1.8427681293914887E-2</v>
      </c>
      <c r="CU33" s="1">
        <v>0.41012838801711843</v>
      </c>
      <c r="CV33" s="1">
        <v>1.0473819636367383</v>
      </c>
      <c r="CW33" s="1">
        <v>0.83287973090309442</v>
      </c>
      <c r="CX33" s="1">
        <v>6.8565902074948228</v>
      </c>
      <c r="CY33" s="1">
        <v>-13.043319640133966</v>
      </c>
      <c r="CZ33" s="1">
        <v>1</v>
      </c>
      <c r="DA33" s="1">
        <f t="shared" si="5"/>
        <v>1.5463467091506522</v>
      </c>
      <c r="DB33" s="1">
        <f t="shared" si="6"/>
        <v>-1.5781932270272019</v>
      </c>
    </row>
    <row r="34" spans="1:106">
      <c r="A34" s="1">
        <v>33</v>
      </c>
      <c r="B34" s="1" t="s">
        <v>81</v>
      </c>
      <c r="C34" s="15">
        <v>41639</v>
      </c>
      <c r="D34" s="16">
        <v>2013</v>
      </c>
      <c r="E34" s="1">
        <v>0.58609999999999995</v>
      </c>
      <c r="F34" s="1">
        <v>795</v>
      </c>
      <c r="G34" s="1">
        <v>5815</v>
      </c>
      <c r="H34" s="1">
        <v>9270</v>
      </c>
      <c r="I34" s="1">
        <v>93707</v>
      </c>
      <c r="J34" s="1">
        <v>1439</v>
      </c>
      <c r="K34" s="1">
        <v>334531</v>
      </c>
      <c r="L34" s="1">
        <v>82296</v>
      </c>
      <c r="M34" s="1">
        <v>0</v>
      </c>
      <c r="N34" s="1">
        <v>0</v>
      </c>
      <c r="O34" s="1">
        <v>136901</v>
      </c>
      <c r="P34" s="1">
        <v>136896</v>
      </c>
      <c r="Q34" s="1">
        <v>56295</v>
      </c>
      <c r="R34" s="1">
        <v>354871</v>
      </c>
      <c r="S34" s="1">
        <v>195410</v>
      </c>
      <c r="T34" s="1" t="e">
        <v>#N/A</v>
      </c>
      <c r="U34" s="1">
        <v>14414</v>
      </c>
      <c r="V34" s="1">
        <v>261164</v>
      </c>
      <c r="W34" s="1">
        <v>-14414</v>
      </c>
      <c r="X34" s="1">
        <v>23247</v>
      </c>
      <c r="Y34" s="1">
        <v>3544</v>
      </c>
      <c r="Z34" s="1">
        <v>91</v>
      </c>
      <c r="AA34" s="1">
        <v>8833</v>
      </c>
      <c r="AB34" s="1" t="e">
        <v>#N/A</v>
      </c>
      <c r="AC34" s="1" t="e">
        <v>#N/A</v>
      </c>
      <c r="AD34" s="1">
        <v>14325</v>
      </c>
      <c r="AE34" s="1">
        <v>18.503900000000002</v>
      </c>
      <c r="AF34" s="1">
        <v>257603.94779999999</v>
      </c>
      <c r="AG34" s="1">
        <v>8675</v>
      </c>
      <c r="AH34" s="1">
        <v>2021</v>
      </c>
      <c r="AI34" s="1">
        <v>2929</v>
      </c>
      <c r="AJ34" s="1">
        <v>14325</v>
      </c>
      <c r="AK34" s="1">
        <v>0</v>
      </c>
      <c r="AL34" s="1">
        <v>-339</v>
      </c>
      <c r="AM34" s="1">
        <v>-10878</v>
      </c>
      <c r="AN34" s="1">
        <v>0</v>
      </c>
      <c r="AO34" s="1">
        <v>10922</v>
      </c>
      <c r="AP34" s="1">
        <v>47127</v>
      </c>
      <c r="AQ34" s="1">
        <v>4.0537999999999998</v>
      </c>
      <c r="AR34" s="1">
        <v>30917</v>
      </c>
      <c r="AS34" s="1">
        <v>353432</v>
      </c>
      <c r="AT34" s="1">
        <v>159800</v>
      </c>
      <c r="AU34" s="1">
        <v>23.286200000000001</v>
      </c>
      <c r="AV34" s="1">
        <v>9664</v>
      </c>
      <c r="AW34" s="1">
        <v>9800</v>
      </c>
      <c r="AX34" s="1">
        <v>920</v>
      </c>
      <c r="AY34" s="1">
        <v>30917</v>
      </c>
      <c r="AZ34" s="1">
        <v>30917</v>
      </c>
      <c r="BA34" s="1">
        <v>168505</v>
      </c>
      <c r="BB34" s="1">
        <v>56871</v>
      </c>
      <c r="BC34" s="1">
        <v>41501</v>
      </c>
      <c r="BD34" s="1">
        <v>35962</v>
      </c>
      <c r="BE34" s="1">
        <v>17869</v>
      </c>
      <c r="BF34" s="17">
        <f t="shared" si="2"/>
        <v>0.10740926504956941</v>
      </c>
      <c r="BG34" s="17">
        <f t="shared" si="3"/>
        <v>9.8925373771436495E-2</v>
      </c>
      <c r="BH34" s="5">
        <v>8675</v>
      </c>
      <c r="BI34" s="18">
        <v>1.47</v>
      </c>
      <c r="BJ34" s="19">
        <v>10826.500019999999</v>
      </c>
      <c r="BK34" s="19">
        <v>10826.500019999999</v>
      </c>
      <c r="BL34" s="1">
        <v>7364.9660000000003</v>
      </c>
      <c r="BM34" s="19">
        <f t="shared" si="0"/>
        <v>257603.94779999999</v>
      </c>
      <c r="BN34" s="1">
        <v>34.700000000000003</v>
      </c>
      <c r="BO34" s="1">
        <v>1</v>
      </c>
      <c r="BP34" s="1" t="s">
        <v>67</v>
      </c>
      <c r="BQ34" s="1">
        <v>1</v>
      </c>
      <c r="BR34" s="1">
        <v>159800</v>
      </c>
      <c r="BS34" s="1">
        <v>1.6120397234042554</v>
      </c>
      <c r="BT34" s="1">
        <v>0.62033210812462558</v>
      </c>
      <c r="BU34" s="1">
        <v>1</v>
      </c>
      <c r="BV34" s="1">
        <v>0</v>
      </c>
      <c r="BW34" s="1">
        <v>8.712179918900107</v>
      </c>
      <c r="BX34" s="1">
        <v>-1.9977105011399967</v>
      </c>
      <c r="BY34" s="1">
        <v>6.361020674810459</v>
      </c>
      <c r="BZ34" s="1" t="e">
        <v>#N/A</v>
      </c>
      <c r="CA34" s="1" t="e">
        <v>#N/A</v>
      </c>
      <c r="CB34" s="1">
        <v>32.432432432432414</v>
      </c>
      <c r="CC34" s="1" t="s">
        <v>126</v>
      </c>
      <c r="CD34" s="1">
        <f t="shared" si="1"/>
        <v>0.35017951353624216</v>
      </c>
      <c r="CE34" s="1">
        <v>12.779509622137249</v>
      </c>
      <c r="CF34" s="1">
        <v>0.72016118589571998</v>
      </c>
      <c r="CG34" s="1">
        <v>0.15863510965956643</v>
      </c>
      <c r="CH34" s="1">
        <v>4.4501853896429973E-2</v>
      </c>
      <c r="CI34" s="1">
        <v>38.121651793946739</v>
      </c>
      <c r="CJ34" s="1">
        <v>-5.2613838328124052</v>
      </c>
      <c r="CK34" s="1">
        <v>32.432432432432414</v>
      </c>
      <c r="CL34" s="1" t="e">
        <v>#DIV/0!</v>
      </c>
      <c r="CM34" s="1" t="e">
        <v>#DIV/0!</v>
      </c>
      <c r="CN34" s="1">
        <v>21.727777985005027</v>
      </c>
      <c r="CO34" s="1" t="e">
        <v>#DIV/0!</v>
      </c>
      <c r="CP34" s="1">
        <v>8175.1122600000008</v>
      </c>
      <c r="CQ34" s="1">
        <f t="shared" si="4"/>
        <v>0.39053909730578151</v>
      </c>
      <c r="CR34" s="1">
        <v>2.8362419019869193E-2</v>
      </c>
      <c r="CS34" s="1">
        <v>1.2156096303773456E-2</v>
      </c>
      <c r="CT34" s="1">
        <v>0.18503937007874016</v>
      </c>
      <c r="CU34" s="1">
        <v>0.10740926504956941</v>
      </c>
      <c r="CV34" s="1">
        <v>0.94268339762899755</v>
      </c>
      <c r="CW34" s="1">
        <v>0.85667083854818527</v>
      </c>
      <c r="CX34" s="1">
        <v>7.2371705187755326</v>
      </c>
      <c r="CY34" s="1">
        <v>19.347309136420527</v>
      </c>
      <c r="CZ34" s="1">
        <v>1</v>
      </c>
      <c r="DA34" s="1">
        <f t="shared" si="5"/>
        <v>1.816032956348191</v>
      </c>
      <c r="DB34" s="1">
        <f t="shared" si="6"/>
        <v>-5.2613838328124045E-2</v>
      </c>
    </row>
    <row r="35" spans="1:106">
      <c r="A35" s="1">
        <v>34</v>
      </c>
      <c r="B35" s="1" t="s">
        <v>81</v>
      </c>
      <c r="C35" s="15">
        <v>41274</v>
      </c>
      <c r="D35" s="16">
        <v>2012</v>
      </c>
      <c r="E35" s="1">
        <v>0.88629999999999998</v>
      </c>
      <c r="F35" s="1">
        <v>812</v>
      </c>
      <c r="G35" s="1">
        <v>4114</v>
      </c>
      <c r="H35" s="1">
        <v>6242</v>
      </c>
      <c r="I35" s="1">
        <v>57230</v>
      </c>
      <c r="J35" s="1">
        <v>1439</v>
      </c>
      <c r="K35" s="1">
        <v>333376</v>
      </c>
      <c r="L35" s="1">
        <v>90357</v>
      </c>
      <c r="M35" s="1">
        <v>0</v>
      </c>
      <c r="N35" s="1">
        <v>0</v>
      </c>
      <c r="O35" s="1">
        <v>115647</v>
      </c>
      <c r="P35" s="1">
        <v>115393</v>
      </c>
      <c r="Q35" s="1">
        <v>32344</v>
      </c>
      <c r="R35" s="1">
        <v>304709</v>
      </c>
      <c r="S35" s="1">
        <v>166860</v>
      </c>
      <c r="T35" s="1" t="e">
        <v>#N/A</v>
      </c>
      <c r="U35" s="1">
        <v>8898</v>
      </c>
      <c r="V35" s="1">
        <v>247479</v>
      </c>
      <c r="W35" s="1">
        <v>-8898</v>
      </c>
      <c r="X35" s="1">
        <v>20188</v>
      </c>
      <c r="Y35" s="1">
        <v>1529</v>
      </c>
      <c r="Z35" s="1">
        <v>143</v>
      </c>
      <c r="AA35" s="1">
        <v>11290</v>
      </c>
      <c r="AB35" s="1" t="e">
        <v>#N/A</v>
      </c>
      <c r="AC35" s="1" t="e">
        <v>#N/A</v>
      </c>
      <c r="AD35" s="1">
        <v>9642</v>
      </c>
      <c r="AE35" s="1">
        <v>9.7949000000000002</v>
      </c>
      <c r="AF35" s="1">
        <v>216417.77160000001</v>
      </c>
      <c r="AG35" s="1">
        <v>8261</v>
      </c>
      <c r="AH35" s="1">
        <v>955</v>
      </c>
      <c r="AI35" s="1">
        <v>2141</v>
      </c>
      <c r="AJ35" s="1">
        <v>9642</v>
      </c>
      <c r="AK35" s="1">
        <v>0</v>
      </c>
      <c r="AL35" s="1">
        <v>-448</v>
      </c>
      <c r="AM35" s="1">
        <v>-15904</v>
      </c>
      <c r="AN35" s="1">
        <v>0</v>
      </c>
      <c r="AO35" s="1">
        <v>9750</v>
      </c>
      <c r="AP35" s="1">
        <v>46561</v>
      </c>
      <c r="AQ35" s="1">
        <v>4.6215000000000002</v>
      </c>
      <c r="AR35" s="1">
        <v>32634</v>
      </c>
      <c r="AS35" s="1">
        <v>303270</v>
      </c>
      <c r="AT35" s="1">
        <v>138297</v>
      </c>
      <c r="AU35" s="1">
        <v>23.820499999999999</v>
      </c>
      <c r="AV35" s="1">
        <v>10517</v>
      </c>
      <c r="AW35" s="1">
        <v>8212</v>
      </c>
      <c r="AX35" s="1">
        <v>1000</v>
      </c>
      <c r="AY35" s="1">
        <v>32634</v>
      </c>
      <c r="AZ35" s="1">
        <v>32634</v>
      </c>
      <c r="BA35" s="1">
        <v>150880</v>
      </c>
      <c r="BB35" s="1">
        <v>49039</v>
      </c>
      <c r="BC35" s="1">
        <v>44151</v>
      </c>
      <c r="BD35" s="1">
        <v>16461</v>
      </c>
      <c r="BE35" s="1">
        <v>11171</v>
      </c>
      <c r="BF35" s="17">
        <f t="shared" si="2"/>
        <v>0.12325703302463743</v>
      </c>
      <c r="BG35" s="17">
        <f t="shared" si="3"/>
        <v>0.10906867027782631</v>
      </c>
      <c r="BH35" s="5">
        <v>8261</v>
      </c>
      <c r="BI35" s="18">
        <v>1.1100000000000001</v>
      </c>
      <c r="BJ35" s="19">
        <v>8175.1122600000008</v>
      </c>
      <c r="BK35" s="19">
        <v>8175.1122600000008</v>
      </c>
      <c r="BL35" s="1">
        <v>7364.9660000000003</v>
      </c>
      <c r="BM35" s="19">
        <f t="shared" si="0"/>
        <v>216417.77160000001</v>
      </c>
      <c r="BN35" s="1">
        <v>29.800999999999998</v>
      </c>
      <c r="BO35" s="1">
        <v>1</v>
      </c>
      <c r="BP35" s="1" t="s">
        <v>67</v>
      </c>
      <c r="BQ35" s="1">
        <v>1</v>
      </c>
      <c r="BR35" s="1">
        <v>138297</v>
      </c>
      <c r="BS35" s="1">
        <v>1.5648768346384954</v>
      </c>
      <c r="BT35" s="1">
        <v>0.63902792722406909</v>
      </c>
      <c r="BU35" s="1">
        <v>1</v>
      </c>
      <c r="BV35" s="1">
        <v>0</v>
      </c>
      <c r="BW35" s="1">
        <v>10.709890420040104</v>
      </c>
      <c r="BX35" s="1">
        <v>-0.41583790452290259</v>
      </c>
      <c r="BY35" s="1">
        <v>-1.2198165604333049</v>
      </c>
      <c r="BZ35" s="1" t="e">
        <v>#N/A</v>
      </c>
      <c r="CA35" s="1" t="e">
        <v>#N/A</v>
      </c>
      <c r="CB35" s="1" t="e">
        <v>#DIV/0!</v>
      </c>
      <c r="CC35" s="1" t="s">
        <v>126</v>
      </c>
      <c r="CD35" s="1">
        <f t="shared" si="1"/>
        <v>0.25050904761904763</v>
      </c>
      <c r="CE35" s="1">
        <v>12.627112501787339</v>
      </c>
      <c r="CF35" s="1">
        <v>0.72030478839154732</v>
      </c>
      <c r="CG35" s="1">
        <v>0.10614717648641819</v>
      </c>
      <c r="CH35" s="1">
        <v>0.11673642615742146</v>
      </c>
      <c r="CI35" s="1" t="e">
        <v>#N/A</v>
      </c>
      <c r="CJ35" s="1">
        <v>21.727777985005027</v>
      </c>
      <c r="CK35" s="1" t="e">
        <v>#DIV/0!</v>
      </c>
      <c r="CL35" s="1" t="e">
        <v>#DIV/0!</v>
      </c>
      <c r="CM35" s="1" t="e">
        <v>#DIV/0!</v>
      </c>
      <c r="CN35" s="1" t="e">
        <v>#DIV/0!</v>
      </c>
      <c r="CO35" s="1" t="e">
        <v>#DIV/0!</v>
      </c>
      <c r="CP35" s="1">
        <v>0</v>
      </c>
      <c r="CQ35" s="1">
        <f t="shared" si="4"/>
        <v>0.40268255942555026</v>
      </c>
      <c r="CR35" s="1">
        <v>2.314995618770696E-2</v>
      </c>
      <c r="CS35" s="1">
        <v>0.53075582733339899</v>
      </c>
      <c r="CT35" s="1">
        <v>9.7948717948717942E-2</v>
      </c>
      <c r="CU35" s="1">
        <v>0.12325703302463743</v>
      </c>
      <c r="CV35" s="1">
        <v>1.0940799254370563</v>
      </c>
      <c r="CW35" s="1">
        <v>0.83438541689262968</v>
      </c>
      <c r="CX35" s="1">
        <v>10.42511861068839</v>
      </c>
      <c r="CY35" s="1">
        <v>23.597041150567257</v>
      </c>
      <c r="CZ35" s="1">
        <v>1</v>
      </c>
      <c r="DA35" s="1">
        <f t="shared" si="5"/>
        <v>1.8261356826081745</v>
      </c>
      <c r="DB35" s="1">
        <f t="shared" si="6"/>
        <v>0.21727777985005037</v>
      </c>
    </row>
    <row r="36" spans="1:106">
      <c r="A36" s="1">
        <v>35</v>
      </c>
      <c r="B36" s="1" t="s">
        <v>81</v>
      </c>
      <c r="C36" s="15">
        <v>40908</v>
      </c>
      <c r="D36" s="16">
        <v>2011</v>
      </c>
      <c r="E36" s="1">
        <v>1.6400999999999999</v>
      </c>
      <c r="F36" s="1">
        <v>890</v>
      </c>
      <c r="G36" s="1">
        <v>2822</v>
      </c>
      <c r="H36" s="1">
        <v>12014</v>
      </c>
      <c r="I36" s="1">
        <v>43310</v>
      </c>
      <c r="J36" s="1">
        <v>1439</v>
      </c>
      <c r="K36" s="1">
        <v>266988</v>
      </c>
      <c r="L36" s="1">
        <v>75529</v>
      </c>
      <c r="M36" s="1">
        <v>0</v>
      </c>
      <c r="N36" s="1">
        <v>0</v>
      </c>
      <c r="O36" s="1">
        <v>91159</v>
      </c>
      <c r="P36" s="1">
        <v>90910</v>
      </c>
      <c r="Q36" s="1">
        <v>20024</v>
      </c>
      <c r="R36" s="1">
        <v>240964</v>
      </c>
      <c r="S36" s="1">
        <v>127867</v>
      </c>
      <c r="T36" s="1" t="e">
        <v>#N/A</v>
      </c>
      <c r="U36" s="1">
        <v>7431</v>
      </c>
      <c r="V36" s="1">
        <v>197654</v>
      </c>
      <c r="W36" s="1">
        <v>-7431</v>
      </c>
      <c r="X36" s="1">
        <v>7301</v>
      </c>
      <c r="Y36" s="1">
        <v>2053</v>
      </c>
      <c r="Z36" s="1">
        <v>1580</v>
      </c>
      <c r="AA36" s="1">
        <v>-130</v>
      </c>
      <c r="AB36" s="1" t="e">
        <v>#N/A</v>
      </c>
      <c r="AC36" s="1" t="e">
        <v>#N/A</v>
      </c>
      <c r="AD36" s="1">
        <v>-3595</v>
      </c>
      <c r="AE36" s="1" t="e">
        <v>#N/A</v>
      </c>
      <c r="AF36" s="1">
        <v>220594.33730000001</v>
      </c>
      <c r="AG36" s="1">
        <v>-8365</v>
      </c>
      <c r="AH36" s="1">
        <v>3326</v>
      </c>
      <c r="AI36" s="1">
        <v>1603</v>
      </c>
      <c r="AJ36" s="1">
        <v>-3595</v>
      </c>
      <c r="AK36" s="1">
        <v>0</v>
      </c>
      <c r="AL36" s="1">
        <v>-717</v>
      </c>
      <c r="AM36" s="1">
        <v>-12119</v>
      </c>
      <c r="AN36" s="1">
        <v>0</v>
      </c>
      <c r="AO36" s="1">
        <v>-5544</v>
      </c>
      <c r="AP36" s="1">
        <v>30417</v>
      </c>
      <c r="AQ36" s="1">
        <v>4.8502999999999998</v>
      </c>
      <c r="AR36" s="1">
        <v>26809</v>
      </c>
      <c r="AS36" s="1">
        <v>239525</v>
      </c>
      <c r="AT36" s="1">
        <v>113814</v>
      </c>
      <c r="AU36" s="1">
        <v>30.1615</v>
      </c>
      <c r="AV36" s="1">
        <v>11655</v>
      </c>
      <c r="AW36" s="1">
        <v>7208</v>
      </c>
      <c r="AX36" s="1">
        <v>178</v>
      </c>
      <c r="AY36" s="1">
        <v>26809</v>
      </c>
      <c r="AZ36" s="1">
        <v>26809</v>
      </c>
      <c r="BA36" s="1">
        <v>137732</v>
      </c>
      <c r="BB36" s="1">
        <v>47856</v>
      </c>
      <c r="BC36" s="1">
        <v>38642</v>
      </c>
      <c r="BD36" s="1">
        <v>22104</v>
      </c>
      <c r="BE36" s="1">
        <v>-1542</v>
      </c>
      <c r="BF36" s="17">
        <f t="shared" si="2"/>
        <v>0.29794504733317939</v>
      </c>
      <c r="BG36" s="17">
        <f t="shared" si="3"/>
        <v>0.27739552066497347</v>
      </c>
      <c r="BH36" s="5">
        <v>-8365</v>
      </c>
      <c r="BI36" s="18">
        <v>1.01</v>
      </c>
      <c r="BJ36" s="19">
        <v>7438.6156600000004</v>
      </c>
      <c r="BK36" s="19">
        <v>0</v>
      </c>
      <c r="BL36" s="1">
        <v>7364.9660000000003</v>
      </c>
      <c r="BM36" s="19">
        <f t="shared" si="0"/>
        <v>220594.33730000001</v>
      </c>
      <c r="BN36" s="1">
        <v>30.4</v>
      </c>
      <c r="BO36" s="1">
        <v>1</v>
      </c>
      <c r="BP36" s="1" t="s">
        <v>67</v>
      </c>
      <c r="BQ36" s="1">
        <v>1</v>
      </c>
      <c r="BR36" s="1">
        <v>113814</v>
      </c>
      <c r="BS36" s="1">
        <v>1.9382003734162758</v>
      </c>
      <c r="BT36" s="1">
        <v>0.51594252777766114</v>
      </c>
      <c r="BU36" s="1" t="e">
        <v>#N/A</v>
      </c>
      <c r="BV36" s="1" t="e">
        <v>#N/A</v>
      </c>
      <c r="BW36" s="1">
        <v>11.125728324563006</v>
      </c>
      <c r="BX36" s="1">
        <v>9.9773681934209737</v>
      </c>
      <c r="BY36" s="1">
        <v>-5.2433300075323332</v>
      </c>
      <c r="BZ36" s="1" t="e">
        <v>#N/A</v>
      </c>
      <c r="CA36" s="1" t="e">
        <v>#N/A</v>
      </c>
      <c r="CB36" s="1" t="e">
        <v>#DIV/0!</v>
      </c>
      <c r="CC36" s="1" t="e">
        <v>#N/A</v>
      </c>
      <c r="CD36" s="1">
        <f t="shared" si="1"/>
        <v>0</v>
      </c>
      <c r="CE36" s="1">
        <v>12.392402823721488</v>
      </c>
      <c r="CF36" s="1">
        <v>0.92916355306186815</v>
      </c>
      <c r="CG36" s="1">
        <v>8.3099550140269915E-2</v>
      </c>
      <c r="CH36" s="1" t="e">
        <v>#N/A</v>
      </c>
      <c r="CI36" s="1" t="e">
        <v>#N/A</v>
      </c>
      <c r="CJ36" s="1" t="e">
        <v>#DIV/0!</v>
      </c>
      <c r="CK36" s="1" t="e">
        <v>#DIV/0!</v>
      </c>
      <c r="CL36" s="1" t="e">
        <v>#DIV/0!</v>
      </c>
      <c r="CM36" s="1" t="e">
        <v>#DIV/0!</v>
      </c>
      <c r="CN36" s="1" t="e">
        <v>#DIV/0!</v>
      </c>
      <c r="CO36" s="1" t="e">
        <v>#DIV/0!</v>
      </c>
      <c r="CP36" s="1" t="e">
        <v>#DIV/0!</v>
      </c>
      <c r="CQ36" s="1">
        <f t="shared" si="4"/>
        <v>0.39654471207317277</v>
      </c>
      <c r="CR36" s="1">
        <v>5.3551567869059277E-2</v>
      </c>
      <c r="CS36" s="1" t="e">
        <v>#N/A</v>
      </c>
      <c r="CT36" s="1">
        <v>-0.59992784992784998</v>
      </c>
      <c r="CU36" s="1">
        <v>0.29794504733317939</v>
      </c>
      <c r="CV36" s="1">
        <v>1.1079995352002789</v>
      </c>
      <c r="CW36" s="1">
        <v>0.7987593793382185</v>
      </c>
      <c r="CX36" s="1">
        <v>-54.175745784695202</v>
      </c>
      <c r="CY36" s="1">
        <v>23.555098669759435</v>
      </c>
      <c r="CZ36" s="1">
        <v>1</v>
      </c>
      <c r="DA36" s="1">
        <f t="shared" si="5"/>
        <v>1.8844893522175385</v>
      </c>
      <c r="DB36" s="1" t="e">
        <f>(AY36-#REF!)/#REF!</f>
        <v>#REF!</v>
      </c>
    </row>
    <row r="37" spans="1:106">
      <c r="A37" s="1">
        <v>36</v>
      </c>
      <c r="B37" s="1" t="s">
        <v>83</v>
      </c>
      <c r="C37" s="15">
        <v>44561</v>
      </c>
      <c r="D37" s="16">
        <v>2021</v>
      </c>
      <c r="E37" s="1">
        <v>0.65390000000000004</v>
      </c>
      <c r="F37" s="1">
        <v>36469.674013999997</v>
      </c>
      <c r="G37" s="1">
        <v>63470.548283999997</v>
      </c>
      <c r="H37" s="1">
        <v>30921.549164</v>
      </c>
      <c r="I37" s="1">
        <v>193888.46975799999</v>
      </c>
      <c r="J37" s="1">
        <v>17532.074526</v>
      </c>
      <c r="K37" s="1">
        <v>629305.30798599997</v>
      </c>
      <c r="L37" s="1">
        <v>91876.947516</v>
      </c>
      <c r="M37" s="1">
        <v>591.79998399999999</v>
      </c>
      <c r="N37" s="1">
        <v>0</v>
      </c>
      <c r="O37" s="1">
        <v>271710.16765399999</v>
      </c>
      <c r="P37" s="1">
        <v>83739.697736000002</v>
      </c>
      <c r="Q37" s="1">
        <v>51264.673613999999</v>
      </c>
      <c r="R37" s="1">
        <v>641215.28266399994</v>
      </c>
      <c r="S37" s="1">
        <v>329854.51608199999</v>
      </c>
      <c r="T37" s="1">
        <v>0</v>
      </c>
      <c r="U37" s="1">
        <v>21378.774421999999</v>
      </c>
      <c r="V37" s="1">
        <v>447326.81290600001</v>
      </c>
      <c r="W37" s="1">
        <v>-21378.774421999999</v>
      </c>
      <c r="X37" s="1">
        <v>106006.17213399999</v>
      </c>
      <c r="Y37" s="1">
        <v>10800.349708</v>
      </c>
      <c r="Z37" s="1">
        <v>221.924994</v>
      </c>
      <c r="AA37" s="1">
        <v>84627.397712000005</v>
      </c>
      <c r="AB37" s="1" t="e">
        <v>#N/A</v>
      </c>
      <c r="AC37" s="1">
        <v>0</v>
      </c>
      <c r="AD37" s="1">
        <v>94687.997440000006</v>
      </c>
      <c r="AE37" s="1">
        <v>1433.1546237529999</v>
      </c>
      <c r="AF37" s="1">
        <v>1327094.2279454661</v>
      </c>
      <c r="AG37" s="1">
        <v>72347.548043999996</v>
      </c>
      <c r="AH37" s="1">
        <v>17384.124530000001</v>
      </c>
      <c r="AI37" s="1" t="e">
        <v>#N/A</v>
      </c>
      <c r="AJ37" s="1">
        <v>94687.997440000006</v>
      </c>
      <c r="AK37" s="1">
        <v>0</v>
      </c>
      <c r="AL37" s="1">
        <v>1183.599968</v>
      </c>
      <c r="AM37" s="1">
        <v>1035.6499719999999</v>
      </c>
      <c r="AN37" s="1">
        <v>0</v>
      </c>
      <c r="AO37" s="1">
        <v>89731.672573999997</v>
      </c>
      <c r="AP37" s="1">
        <v>241676.318466</v>
      </c>
      <c r="AQ37" s="1">
        <v>364.02356765819997</v>
      </c>
      <c r="AR37" s="1">
        <v>301374.14185199997</v>
      </c>
      <c r="AS37" s="1">
        <v>623683.20813799999</v>
      </c>
      <c r="AT37" s="1">
        <v>310177.16661399999</v>
      </c>
      <c r="AU37" s="1">
        <v>1400.9163196246</v>
      </c>
      <c r="AV37" s="1">
        <v>70424.198095999993</v>
      </c>
      <c r="AW37" s="1" t="e">
        <v>#N/A</v>
      </c>
      <c r="AX37" s="1" t="e">
        <v>#N/A</v>
      </c>
      <c r="AY37" s="1">
        <v>301374.14185199997</v>
      </c>
      <c r="AZ37" s="1">
        <v>301374.14185199997</v>
      </c>
      <c r="BA37" s="1">
        <v>860921.026724</v>
      </c>
      <c r="BB37" s="1">
        <v>395766.23930000002</v>
      </c>
      <c r="BC37" s="1">
        <v>371872.314946</v>
      </c>
      <c r="BD37" s="1">
        <v>42017.798863999997</v>
      </c>
      <c r="BE37" s="1">
        <v>105488.347148</v>
      </c>
      <c r="BF37" s="17">
        <f t="shared" si="2"/>
        <v>0.35062953071346814</v>
      </c>
      <c r="BG37" s="17">
        <f t="shared" si="3"/>
        <v>0.16253338420450211</v>
      </c>
      <c r="BH37" s="1">
        <v>72347.548043999996</v>
      </c>
      <c r="BI37" s="1">
        <v>85.93</v>
      </c>
      <c r="BJ37" s="19">
        <v>71985.193670000008</v>
      </c>
      <c r="BK37" s="19">
        <v>181910.68085</v>
      </c>
      <c r="BL37" s="1">
        <v>837.71900000000005</v>
      </c>
      <c r="BM37" s="19">
        <f t="shared" si="0"/>
        <v>1327094.2279454661</v>
      </c>
      <c r="BN37" s="1">
        <v>1564.4</v>
      </c>
      <c r="BO37" s="1">
        <v>0</v>
      </c>
      <c r="BP37" s="1" t="s">
        <v>67</v>
      </c>
      <c r="BQ37" s="1">
        <v>1</v>
      </c>
      <c r="BR37" s="1">
        <v>310177.16661399999</v>
      </c>
      <c r="BS37" s="1">
        <v>4.2785039351299785</v>
      </c>
      <c r="BT37" s="1">
        <v>0.23372655843300527</v>
      </c>
      <c r="BU37" s="1">
        <v>1</v>
      </c>
      <c r="BV37" s="1">
        <v>0</v>
      </c>
      <c r="BW37" s="1">
        <v>47.000461467466543</v>
      </c>
      <c r="BX37" s="1">
        <v>33.263306248429224</v>
      </c>
      <c r="BY37" s="1" t="e">
        <v>#N/A</v>
      </c>
      <c r="BZ37" s="1">
        <v>-1.6908886126582505</v>
      </c>
      <c r="CA37" s="1" t="e">
        <v>#N/A</v>
      </c>
      <c r="CB37" s="1">
        <v>86.554982817869401</v>
      </c>
      <c r="CC37" s="1" t="s">
        <v>126</v>
      </c>
      <c r="CD37" s="1">
        <f t="shared" si="1"/>
        <v>0.60360414377997118</v>
      </c>
      <c r="CE37" s="1">
        <v>13.371120533906362</v>
      </c>
      <c r="CF37" s="1">
        <v>2.0438184164221229</v>
      </c>
      <c r="CG37" s="1">
        <v>7.9949238578680207E-2</v>
      </c>
      <c r="CH37" s="1">
        <v>8.2497944918417651E-2</v>
      </c>
      <c r="CI37" s="1">
        <v>113.40280708948782</v>
      </c>
      <c r="CJ37" s="1">
        <v>300.73288586005634</v>
      </c>
      <c r="CK37" s="1">
        <v>86.554982817869401</v>
      </c>
      <c r="CL37" s="1">
        <v>0.44874007594062348</v>
      </c>
      <c r="CM37" s="1">
        <v>-27.903938281590236</v>
      </c>
      <c r="CN37" s="1">
        <v>-31.370614249037267</v>
      </c>
      <c r="CO37" s="1">
        <v>-23.18727865127893</v>
      </c>
      <c r="CP37" s="1">
        <v>97510.491600000008</v>
      </c>
      <c r="CQ37" s="1">
        <f t="shared" si="4"/>
        <v>0.22323488694047069</v>
      </c>
      <c r="CR37" s="1">
        <v>0.10509921550530689</v>
      </c>
      <c r="CS37" s="1">
        <v>1.005498775591485</v>
      </c>
      <c r="CT37" s="1">
        <v>0.19373454245671889</v>
      </c>
      <c r="CU37" s="1">
        <v>0.35062953071346814</v>
      </c>
      <c r="CV37" s="1">
        <v>0.98142593447161974</v>
      </c>
      <c r="CW37" s="1">
        <v>0.2699737658001431</v>
      </c>
      <c r="CX37" s="1">
        <v>1.0638148667601681</v>
      </c>
      <c r="CY37" s="1">
        <v>97.16193656093489</v>
      </c>
      <c r="CZ37" s="1" t="e">
        <v>#N/A</v>
      </c>
      <c r="DA37" s="1">
        <f t="shared" si="5"/>
        <v>1.9439336174030051</v>
      </c>
      <c r="DB37" s="1">
        <f t="shared" si="6"/>
        <v>3.0073288586005633</v>
      </c>
    </row>
    <row r="38" spans="1:106">
      <c r="A38" s="1">
        <v>37</v>
      </c>
      <c r="B38" s="1" t="s">
        <v>83</v>
      </c>
      <c r="C38" s="15">
        <v>44196</v>
      </c>
      <c r="D38" s="16">
        <v>2020</v>
      </c>
      <c r="E38" s="1">
        <v>0.68110000000000004</v>
      </c>
      <c r="F38" s="1">
        <v>39157.320599999999</v>
      </c>
      <c r="G38" s="1">
        <v>47965.867200000001</v>
      </c>
      <c r="H38" s="1">
        <v>43154.476199999997</v>
      </c>
      <c r="I38" s="1">
        <v>131017.878</v>
      </c>
      <c r="J38" s="1">
        <v>15470.472599999999</v>
      </c>
      <c r="K38" s="1">
        <v>621409.65300000005</v>
      </c>
      <c r="L38" s="1">
        <v>156333.19680000001</v>
      </c>
      <c r="M38" s="1">
        <v>444.1284</v>
      </c>
      <c r="N38" s="1">
        <v>0</v>
      </c>
      <c r="O38" s="1">
        <v>168768.79199999999</v>
      </c>
      <c r="P38" s="1">
        <v>-24575.104800000001</v>
      </c>
      <c r="Q38" s="1">
        <v>46189.353600000002</v>
      </c>
      <c r="R38" s="1">
        <v>547462.27439999999</v>
      </c>
      <c r="S38" s="1">
        <v>344347.5528</v>
      </c>
      <c r="T38" s="1">
        <v>0</v>
      </c>
      <c r="U38" s="1">
        <v>21022.077600000001</v>
      </c>
      <c r="V38" s="1">
        <v>416444.39640000003</v>
      </c>
      <c r="W38" s="1">
        <v>-21022.077600000001</v>
      </c>
      <c r="X38" s="1">
        <v>38565.149400000002</v>
      </c>
      <c r="Y38" s="1">
        <v>8808.5465999999997</v>
      </c>
      <c r="Z38" s="1">
        <v>148.0428</v>
      </c>
      <c r="AA38" s="1">
        <v>17543.071800000002</v>
      </c>
      <c r="AB38" s="1" t="e">
        <v>#N/A</v>
      </c>
      <c r="AC38" s="1">
        <v>0</v>
      </c>
      <c r="AD38" s="1">
        <v>42858.390599999999</v>
      </c>
      <c r="AE38" s="1">
        <v>2235.3648564599998</v>
      </c>
      <c r="AF38" s="1">
        <v>1077554.7240867</v>
      </c>
      <c r="AG38" s="1">
        <v>28572.260399999999</v>
      </c>
      <c r="AH38" s="1">
        <v>12361.5738</v>
      </c>
      <c r="AI38" s="1" t="e">
        <v>#N/A</v>
      </c>
      <c r="AJ38" s="1">
        <v>42858.390599999999</v>
      </c>
      <c r="AK38" s="1">
        <v>0</v>
      </c>
      <c r="AL38" s="1">
        <v>1110.3209999999999</v>
      </c>
      <c r="AM38" s="1">
        <v>74.0214</v>
      </c>
      <c r="AN38" s="1">
        <v>0</v>
      </c>
      <c r="AO38" s="1">
        <v>40933.834199999998</v>
      </c>
      <c r="AP38" s="1">
        <v>120506.8392</v>
      </c>
      <c r="AQ38" s="1">
        <v>90.99450702</v>
      </c>
      <c r="AR38" s="1">
        <v>75205.742400000003</v>
      </c>
      <c r="AS38" s="1">
        <v>531991.80180000002</v>
      </c>
      <c r="AT38" s="1">
        <v>202004.40059999999</v>
      </c>
      <c r="AU38" s="1">
        <v>1656.8580069000002</v>
      </c>
      <c r="AV38" s="1">
        <v>21688.270199999999</v>
      </c>
      <c r="AW38" s="1" t="e">
        <v>#N/A</v>
      </c>
      <c r="AX38" s="1" t="e">
        <v>#N/A</v>
      </c>
      <c r="AY38" s="1">
        <v>75205.742400000003</v>
      </c>
      <c r="AZ38" s="1">
        <v>75205.742400000003</v>
      </c>
      <c r="BA38" s="1">
        <v>503197.47720000002</v>
      </c>
      <c r="BB38" s="1">
        <v>141602.9382</v>
      </c>
      <c r="BC38" s="1">
        <v>96894.012600000002</v>
      </c>
      <c r="BD38" s="1">
        <v>33901.801200000002</v>
      </c>
      <c r="BE38" s="1">
        <v>51666.9372</v>
      </c>
      <c r="BF38" s="17">
        <f t="shared" si="2"/>
        <v>0.63163841807909604</v>
      </c>
      <c r="BG38" s="17">
        <f t="shared" si="3"/>
        <v>0.33276836158192091</v>
      </c>
      <c r="BH38" s="1">
        <v>28572.260399999999</v>
      </c>
      <c r="BI38" s="1">
        <v>73.610000000000014</v>
      </c>
      <c r="BJ38" s="19">
        <v>61664.495590000013</v>
      </c>
      <c r="BK38" s="19">
        <v>97510.491600000008</v>
      </c>
      <c r="BL38" s="1">
        <v>837.71900000000005</v>
      </c>
      <c r="BM38" s="19">
        <f t="shared" si="0"/>
        <v>1077554.7240867</v>
      </c>
      <c r="BN38" s="1">
        <v>1335.2</v>
      </c>
      <c r="BO38" s="1">
        <v>0</v>
      </c>
      <c r="BP38" s="1" t="s">
        <v>67</v>
      </c>
      <c r="BQ38" s="1">
        <v>2</v>
      </c>
      <c r="BR38" s="1">
        <v>202004.40059999999</v>
      </c>
      <c r="BS38" s="1">
        <v>5.3343131183583736</v>
      </c>
      <c r="BT38" s="1">
        <v>0.18746556075953572</v>
      </c>
      <c r="BU38" s="1">
        <v>1</v>
      </c>
      <c r="BV38" s="1">
        <v>0</v>
      </c>
      <c r="BW38" s="1">
        <v>13.737155219037318</v>
      </c>
      <c r="BX38" s="1">
        <v>-7.7418036717435168</v>
      </c>
      <c r="BY38" s="1" t="e">
        <v>#N/A</v>
      </c>
      <c r="BZ38" s="1">
        <v>-1.174965782871503</v>
      </c>
      <c r="CA38" s="1" t="e">
        <v>#N/A</v>
      </c>
      <c r="CB38" s="1">
        <v>0.44874007594062348</v>
      </c>
      <c r="CC38" s="1" t="s">
        <v>126</v>
      </c>
      <c r="CD38" s="1">
        <f t="shared" si="1"/>
        <v>1</v>
      </c>
      <c r="CE38" s="1">
        <v>13.213048833093241</v>
      </c>
      <c r="CF38" s="1">
        <v>2.0431040842510337</v>
      </c>
      <c r="CG38" s="1">
        <v>8.4369929691725257E-2</v>
      </c>
      <c r="CH38" s="1">
        <v>7.2747709722315174E-2</v>
      </c>
      <c r="CI38" s="1">
        <v>169.16265086943261</v>
      </c>
      <c r="CJ38" s="1">
        <v>-31.370614249037267</v>
      </c>
      <c r="CK38" s="1">
        <v>0.44874007594062348</v>
      </c>
      <c r="CL38" s="1">
        <v>-27.903938281590236</v>
      </c>
      <c r="CM38" s="1">
        <v>46.051794638800537</v>
      </c>
      <c r="CN38" s="1">
        <v>-23.18727865127893</v>
      </c>
      <c r="CO38" s="1">
        <v>82.751146783984268</v>
      </c>
      <c r="CP38" s="1">
        <v>97074.877720000019</v>
      </c>
      <c r="CQ38" s="1">
        <f t="shared" si="4"/>
        <v>0.36992969172525692</v>
      </c>
      <c r="CR38" s="1">
        <v>0.15035154137371551</v>
      </c>
      <c r="CS38" s="1">
        <v>5.6613114244631779E-2</v>
      </c>
      <c r="CT38" s="1">
        <v>0.30198915009041594</v>
      </c>
      <c r="CU38" s="1">
        <v>0.63163841807909604</v>
      </c>
      <c r="CV38" s="1">
        <v>1.1350730124391564</v>
      </c>
      <c r="CW38" s="1">
        <v>-0.12165628435324295</v>
      </c>
      <c r="CX38" s="1">
        <v>3.0845272206303727</v>
      </c>
      <c r="CY38" s="1">
        <v>37.229754488823744</v>
      </c>
      <c r="CZ38" s="1">
        <v>1</v>
      </c>
      <c r="DA38" s="1">
        <f t="shared" si="5"/>
        <v>1.589853826311264</v>
      </c>
      <c r="DB38" s="1">
        <f t="shared" si="6"/>
        <v>-0.31370614249037271</v>
      </c>
    </row>
    <row r="39" spans="1:106">
      <c r="A39" s="1">
        <v>38</v>
      </c>
      <c r="B39" s="1" t="s">
        <v>83</v>
      </c>
      <c r="C39" s="15">
        <v>43830</v>
      </c>
      <c r="D39" s="16">
        <v>2019</v>
      </c>
      <c r="E39" s="1">
        <v>0.79400000000000004</v>
      </c>
      <c r="F39" s="1">
        <v>36113.798982</v>
      </c>
      <c r="G39" s="1">
        <v>43994.301508999997</v>
      </c>
      <c r="H39" s="1">
        <v>67077.348280999999</v>
      </c>
      <c r="I39" s="1">
        <v>98413.204786000002</v>
      </c>
      <c r="J39" s="1">
        <v>14395.878632</v>
      </c>
      <c r="K39" s="1">
        <v>531654.69016799994</v>
      </c>
      <c r="L39" s="1">
        <v>155003.90009799998</v>
      </c>
      <c r="M39" s="1">
        <v>372.30720600000001</v>
      </c>
      <c r="N39" s="1">
        <v>0</v>
      </c>
      <c r="O39" s="1">
        <v>154073.132083</v>
      </c>
      <c r="P39" s="1">
        <v>24944.582802000001</v>
      </c>
      <c r="Q39" s="1">
        <v>18925.616305</v>
      </c>
      <c r="R39" s="1">
        <v>510184.97462200001</v>
      </c>
      <c r="S39" s="1">
        <v>294370.89754400001</v>
      </c>
      <c r="T39" s="1">
        <v>0</v>
      </c>
      <c r="U39" s="1">
        <v>24572.275595999999</v>
      </c>
      <c r="V39" s="1">
        <v>411771.76983599999</v>
      </c>
      <c r="W39" s="1">
        <v>-24572.275595999999</v>
      </c>
      <c r="X39" s="1">
        <v>32825.085329000001</v>
      </c>
      <c r="Y39" s="1">
        <v>7384.0929189999997</v>
      </c>
      <c r="Z39" s="1">
        <v>186.153603</v>
      </c>
      <c r="AA39" s="1">
        <v>8252.8097330000001</v>
      </c>
      <c r="AB39" s="1" t="e">
        <v>#N/A</v>
      </c>
      <c r="AC39" s="1">
        <v>0</v>
      </c>
      <c r="AD39" s="1">
        <v>29350.218073</v>
      </c>
      <c r="AE39" s="1">
        <v>1439.7926321632999</v>
      </c>
      <c r="AF39" s="1">
        <v>773925.76120069367</v>
      </c>
      <c r="AG39" s="1">
        <v>23145.097973</v>
      </c>
      <c r="AH39" s="1">
        <v>7011.7857130000002</v>
      </c>
      <c r="AI39" s="1" t="e">
        <v>#N/A</v>
      </c>
      <c r="AJ39" s="1">
        <v>29350.218073</v>
      </c>
      <c r="AK39" s="1">
        <v>0</v>
      </c>
      <c r="AL39" s="1">
        <v>930.76801499999999</v>
      </c>
      <c r="AM39" s="1">
        <v>744.61441200000002</v>
      </c>
      <c r="AN39" s="1">
        <v>0</v>
      </c>
      <c r="AO39" s="1">
        <v>30218.934886999999</v>
      </c>
      <c r="AP39" s="1">
        <v>114050.10743799999</v>
      </c>
      <c r="AQ39" s="1">
        <v>130.05931729599999</v>
      </c>
      <c r="AR39" s="1">
        <v>109582.42096600001</v>
      </c>
      <c r="AS39" s="1">
        <v>495789.09599</v>
      </c>
      <c r="AT39" s="1">
        <v>214883.30906299999</v>
      </c>
      <c r="AU39" s="1">
        <v>1292.7312857933</v>
      </c>
      <c r="AV39" s="1">
        <v>28853.808464999998</v>
      </c>
      <c r="AW39" s="1" t="e">
        <v>#N/A</v>
      </c>
      <c r="AX39" s="1" t="e">
        <v>#N/A</v>
      </c>
      <c r="AY39" s="1">
        <v>109582.42096600001</v>
      </c>
      <c r="AZ39" s="1">
        <v>109582.42096600001</v>
      </c>
      <c r="BA39" s="1">
        <v>506151.646557</v>
      </c>
      <c r="BB39" s="1">
        <v>143152.12070699999</v>
      </c>
      <c r="BC39" s="1">
        <v>138498.28063200001</v>
      </c>
      <c r="BD39" s="1">
        <v>93635.262308999998</v>
      </c>
      <c r="BE39" s="1">
        <v>36734.310991999999</v>
      </c>
      <c r="BF39" s="17">
        <f t="shared" si="2"/>
        <v>1.0523329129886505</v>
      </c>
      <c r="BG39" s="17">
        <f t="shared" si="3"/>
        <v>0.68537200504413609</v>
      </c>
      <c r="BH39" s="1">
        <v>23145.097973</v>
      </c>
      <c r="BI39" s="1">
        <v>53.730000000000004</v>
      </c>
      <c r="BJ39" s="19">
        <v>45010.641870000007</v>
      </c>
      <c r="BK39" s="19">
        <v>97074.877720000019</v>
      </c>
      <c r="BL39" s="1">
        <v>837.71900000000005</v>
      </c>
      <c r="BM39" s="19">
        <f t="shared" si="0"/>
        <v>773925.76120069367</v>
      </c>
      <c r="BN39" s="1">
        <v>940.6</v>
      </c>
      <c r="BO39" s="1">
        <v>0</v>
      </c>
      <c r="BP39" s="1" t="s">
        <v>67</v>
      </c>
      <c r="BQ39" s="1">
        <v>2</v>
      </c>
      <c r="BR39" s="1">
        <v>214883.30906299999</v>
      </c>
      <c r="BS39" s="1">
        <v>3.6016094715564542</v>
      </c>
      <c r="BT39" s="1">
        <v>0.27765364565410383</v>
      </c>
      <c r="BU39" s="1">
        <v>0</v>
      </c>
      <c r="BV39" s="1">
        <v>1</v>
      </c>
      <c r="BW39" s="1">
        <v>21.478958890780834</v>
      </c>
      <c r="BX39" s="1">
        <v>-13.437622655014199</v>
      </c>
      <c r="BY39" s="1" t="e">
        <v>#N/A</v>
      </c>
      <c r="BZ39" s="1">
        <v>8.1673418515527221</v>
      </c>
      <c r="CA39" s="1" t="e">
        <v>#N/A</v>
      </c>
      <c r="CB39" s="1">
        <v>-27.903938281590236</v>
      </c>
      <c r="CC39" s="1" t="s">
        <v>126</v>
      </c>
      <c r="CD39" s="1">
        <f t="shared" si="1"/>
        <v>0.88586177294001667</v>
      </c>
      <c r="CE39" s="1">
        <v>13.14252863427971</v>
      </c>
      <c r="CF39" s="1">
        <v>1.5444564826390754</v>
      </c>
      <c r="CG39" s="1">
        <v>3.7095597178302117E-2</v>
      </c>
      <c r="CH39" s="1">
        <v>4.3004593122902258E-2</v>
      </c>
      <c r="CI39" s="1">
        <v>69.891950550826223</v>
      </c>
      <c r="CJ39" s="1">
        <v>-23.18727865127893</v>
      </c>
      <c r="CK39" s="1">
        <v>-27.903938281590236</v>
      </c>
      <c r="CL39" s="1">
        <v>46.051794638800537</v>
      </c>
      <c r="CM39" s="1">
        <v>36.53846153846154</v>
      </c>
      <c r="CN39" s="1">
        <v>82.751146783984268</v>
      </c>
      <c r="CO39" s="1">
        <v>-20.191353812356418</v>
      </c>
      <c r="CP39" s="1">
        <v>134646.57487000001</v>
      </c>
      <c r="CQ39" s="1">
        <f t="shared" si="4"/>
        <v>0.34091461931403549</v>
      </c>
      <c r="CR39" s="1">
        <v>0.20226222330333249</v>
      </c>
      <c r="CS39" s="1">
        <v>-0.21359265597256716</v>
      </c>
      <c r="CT39" s="1">
        <v>0.23203285420944561</v>
      </c>
      <c r="CU39" s="1">
        <v>1.0523329129886505</v>
      </c>
      <c r="CV39" s="1">
        <v>1.042082218438336</v>
      </c>
      <c r="CW39" s="1">
        <v>0.1160843199537973</v>
      </c>
      <c r="CX39" s="1">
        <v>2.9087837837837838</v>
      </c>
      <c r="CY39" s="1">
        <v>50.996246029454241</v>
      </c>
      <c r="CZ39" s="1">
        <v>1</v>
      </c>
      <c r="DA39" s="1">
        <f t="shared" si="5"/>
        <v>1.7331365935919056</v>
      </c>
      <c r="DB39" s="1">
        <f t="shared" si="6"/>
        <v>-0.23187278651278931</v>
      </c>
    </row>
    <row r="40" spans="1:106">
      <c r="A40" s="1">
        <v>39</v>
      </c>
      <c r="B40" s="1" t="s">
        <v>83</v>
      </c>
      <c r="C40" s="15">
        <v>43465</v>
      </c>
      <c r="D40" s="16">
        <v>2018</v>
      </c>
      <c r="E40" s="1">
        <v>0.84689999999999999</v>
      </c>
      <c r="F40" s="1">
        <v>38534.687692</v>
      </c>
      <c r="G40" s="1">
        <v>37908.672910000001</v>
      </c>
      <c r="H40" s="1">
        <v>15859.041144000001</v>
      </c>
      <c r="I40" s="1">
        <v>78112.733353999996</v>
      </c>
      <c r="J40" s="1">
        <v>12172.50965</v>
      </c>
      <c r="K40" s="1">
        <v>476119.02030999999</v>
      </c>
      <c r="L40" s="1">
        <v>98214.763575999998</v>
      </c>
      <c r="M40" s="1">
        <v>0</v>
      </c>
      <c r="N40" s="1">
        <v>0</v>
      </c>
      <c r="O40" s="1">
        <v>158173.068252</v>
      </c>
      <c r="P40" s="1">
        <v>-13633.210808</v>
      </c>
      <c r="Q40" s="1">
        <v>8068.6349680000003</v>
      </c>
      <c r="R40" s="1">
        <v>408578.98105200002</v>
      </c>
      <c r="S40" s="1">
        <v>208323.80801000001</v>
      </c>
      <c r="T40" s="1">
        <v>0</v>
      </c>
      <c r="U40" s="1">
        <v>14885.240372</v>
      </c>
      <c r="V40" s="1">
        <v>330466.24769799999</v>
      </c>
      <c r="W40" s="1">
        <v>-14885.240372</v>
      </c>
      <c r="X40" s="1">
        <v>31578.967892000001</v>
      </c>
      <c r="Y40" s="1">
        <v>7233.9485919999997</v>
      </c>
      <c r="Z40" s="1">
        <v>208.671594</v>
      </c>
      <c r="AA40" s="1">
        <v>16693.72752</v>
      </c>
      <c r="AB40" s="1" t="e">
        <v>#N/A</v>
      </c>
      <c r="AC40" s="1" t="e">
        <v>#N/A</v>
      </c>
      <c r="AD40" s="1">
        <v>47368.451838000001</v>
      </c>
      <c r="AE40" s="1">
        <v>1145.8852798519999</v>
      </c>
      <c r="AF40" s="1">
        <v>770429.90947654634</v>
      </c>
      <c r="AG40" s="1">
        <v>40204.060444000002</v>
      </c>
      <c r="AH40" s="1">
        <v>7929.5205720000004</v>
      </c>
      <c r="AI40" s="1" t="e">
        <v>#N/A</v>
      </c>
      <c r="AJ40" s="1">
        <v>47368.451838000001</v>
      </c>
      <c r="AK40" s="1">
        <v>0</v>
      </c>
      <c r="AL40" s="1">
        <v>973.80077200000005</v>
      </c>
      <c r="AM40" s="1">
        <v>-2017.1587420000001</v>
      </c>
      <c r="AN40" s="1">
        <v>0</v>
      </c>
      <c r="AO40" s="1">
        <v>48133.581015999996</v>
      </c>
      <c r="AP40" s="1">
        <v>145026.75782999999</v>
      </c>
      <c r="AQ40" s="1">
        <v>168.43971067680002</v>
      </c>
      <c r="AR40" s="1">
        <v>142661.81309800001</v>
      </c>
      <c r="AS40" s="1">
        <v>396406.471402</v>
      </c>
      <c r="AT40" s="1">
        <v>199281.37226999999</v>
      </c>
      <c r="AU40" s="1">
        <v>1292.2892702024001</v>
      </c>
      <c r="AV40" s="1">
        <v>32552.768663999999</v>
      </c>
      <c r="AW40" s="1" t="e">
        <v>#N/A</v>
      </c>
      <c r="AX40" s="1">
        <v>0</v>
      </c>
      <c r="AY40" s="1">
        <v>142661.81309800001</v>
      </c>
      <c r="AZ40" s="1">
        <v>142661.81309800001</v>
      </c>
      <c r="BA40" s="1">
        <v>596800.75884000002</v>
      </c>
      <c r="BB40" s="1">
        <v>187317.53421399998</v>
      </c>
      <c r="BC40" s="1">
        <v>175214.58176199999</v>
      </c>
      <c r="BD40" s="1">
        <v>66009.780901999999</v>
      </c>
      <c r="BE40" s="1">
        <v>54602.400430000002</v>
      </c>
      <c r="BF40" s="17">
        <f t="shared" si="2"/>
        <v>0.69634906500445237</v>
      </c>
      <c r="BG40" s="17">
        <f t="shared" si="3"/>
        <v>0.20302760463045416</v>
      </c>
      <c r="BH40" s="1">
        <v>40204.060444000002</v>
      </c>
      <c r="BI40" s="1">
        <v>76.47</v>
      </c>
      <c r="BJ40" s="19">
        <v>64060.371930000001</v>
      </c>
      <c r="BK40" s="19">
        <v>134646.57487000001</v>
      </c>
      <c r="BL40" s="1">
        <v>837.71900000000005</v>
      </c>
      <c r="BM40" s="19">
        <f t="shared" si="0"/>
        <v>770429.90947654634</v>
      </c>
      <c r="BN40" s="1">
        <v>940</v>
      </c>
      <c r="BO40" s="1">
        <v>0</v>
      </c>
      <c r="BP40" s="1" t="s">
        <v>67</v>
      </c>
      <c r="BQ40" s="1">
        <v>2</v>
      </c>
      <c r="BR40" s="1">
        <v>199281.37226999999</v>
      </c>
      <c r="BS40" s="1">
        <v>3.8660407678883071</v>
      </c>
      <c r="BT40" s="1">
        <v>0.258662559460338</v>
      </c>
      <c r="BU40" s="1">
        <v>1</v>
      </c>
      <c r="BV40" s="1">
        <v>0</v>
      </c>
      <c r="BW40" s="1">
        <v>34.916581545795033</v>
      </c>
      <c r="BX40" s="1">
        <v>16.106760488782964</v>
      </c>
      <c r="BY40" s="1">
        <v>4.0279599738905034</v>
      </c>
      <c r="BZ40" s="1">
        <v>13.313113316286938</v>
      </c>
      <c r="CA40" s="1">
        <v>-9.2851533423964341</v>
      </c>
      <c r="CB40" s="1">
        <v>46.051794638800537</v>
      </c>
      <c r="CC40" s="1" t="s">
        <v>126</v>
      </c>
      <c r="CD40" s="1">
        <f t="shared" si="1"/>
        <v>0.94381651225409546</v>
      </c>
      <c r="CE40" s="1">
        <v>12.920440518662183</v>
      </c>
      <c r="CF40" s="1">
        <v>1.9273038910921858</v>
      </c>
      <c r="CG40" s="1">
        <v>1.9748042219952331E-2</v>
      </c>
      <c r="CH40" s="1">
        <v>6.153010866627457E-2</v>
      </c>
      <c r="CI40" s="1">
        <v>87.743627301100162</v>
      </c>
      <c r="CJ40" s="1">
        <v>82.751146783984268</v>
      </c>
      <c r="CK40" s="1">
        <v>46.051794638800537</v>
      </c>
      <c r="CL40" s="1">
        <v>36.53846153846154</v>
      </c>
      <c r="CM40" s="1">
        <v>36.888586956521749</v>
      </c>
      <c r="CN40" s="1">
        <v>-20.191353812356418</v>
      </c>
      <c r="CO40" s="1">
        <v>121.72704322322186</v>
      </c>
      <c r="CP40" s="1">
        <v>92190.975950000007</v>
      </c>
      <c r="CQ40" s="1">
        <f t="shared" si="4"/>
        <v>0.26012938372488931</v>
      </c>
      <c r="CR40" s="1">
        <v>0.13312904324140279</v>
      </c>
      <c r="CS40" s="1">
        <v>0.15665096346311236</v>
      </c>
      <c r="CT40" s="1">
        <v>0.16473988439306361</v>
      </c>
      <c r="CU40" s="1">
        <v>0.69634906500445237</v>
      </c>
      <c r="CV40" s="1">
        <v>1.1653047327204631</v>
      </c>
      <c r="CW40" s="1">
        <v>-6.8411867364746942E-2</v>
      </c>
      <c r="CX40" s="1">
        <v>1.6560509554140126</v>
      </c>
      <c r="CY40" s="1">
        <v>71.588132635253061</v>
      </c>
      <c r="CZ40" s="1">
        <v>1</v>
      </c>
      <c r="DA40" s="1">
        <f t="shared" si="5"/>
        <v>1.9612687813021703</v>
      </c>
      <c r="DB40" s="1">
        <f t="shared" si="6"/>
        <v>0.82751146783984275</v>
      </c>
    </row>
    <row r="41" spans="1:106">
      <c r="A41" s="1">
        <v>40</v>
      </c>
      <c r="B41" s="1" t="s">
        <v>83</v>
      </c>
      <c r="C41" s="15">
        <v>43100</v>
      </c>
      <c r="D41" s="16">
        <v>2017</v>
      </c>
      <c r="E41" s="1">
        <v>0.91200000000000003</v>
      </c>
      <c r="F41" s="1">
        <v>34426.202797999998</v>
      </c>
      <c r="G41" s="1">
        <v>31605.326648999999</v>
      </c>
      <c r="H41" s="1">
        <v>59353.536930999995</v>
      </c>
      <c r="I41" s="1">
        <v>96140.064669999992</v>
      </c>
      <c r="J41" s="1">
        <v>11628.918001999999</v>
      </c>
      <c r="K41" s="1">
        <v>430327.53497499996</v>
      </c>
      <c r="L41" s="1">
        <v>86756.333806999988</v>
      </c>
      <c r="M41" s="1">
        <v>690.82681200000002</v>
      </c>
      <c r="N41" s="1">
        <v>0</v>
      </c>
      <c r="O41" s="1">
        <v>126363.73769499999</v>
      </c>
      <c r="P41" s="1">
        <v>18537.186121999999</v>
      </c>
      <c r="Q41" s="1">
        <v>33735.375985999999</v>
      </c>
      <c r="R41" s="1">
        <v>415014.20730899996</v>
      </c>
      <c r="S41" s="1">
        <v>219395.08171099998</v>
      </c>
      <c r="T41" s="1" t="e">
        <v>#N/A</v>
      </c>
      <c r="U41" s="1">
        <v>9153.4552590000003</v>
      </c>
      <c r="V41" s="1">
        <v>318874.14263899997</v>
      </c>
      <c r="W41" s="1">
        <v>-9153.4552590000003</v>
      </c>
      <c r="X41" s="1">
        <v>34368.633897</v>
      </c>
      <c r="Y41" s="1">
        <v>5469.0455949999996</v>
      </c>
      <c r="Z41" s="1">
        <v>402.98230699999999</v>
      </c>
      <c r="AA41" s="1">
        <v>25215.178637999998</v>
      </c>
      <c r="AB41" s="1" t="e">
        <v>#N/A</v>
      </c>
      <c r="AC41" s="1" t="e">
        <v>#N/A</v>
      </c>
      <c r="AD41" s="1">
        <v>37477.354550999997</v>
      </c>
      <c r="AE41" s="1">
        <v>1100.0956429892001</v>
      </c>
      <c r="AF41" s="1">
        <v>720305.49739093916</v>
      </c>
      <c r="AG41" s="1">
        <v>32411.291262999999</v>
      </c>
      <c r="AH41" s="1">
        <v>7656.6638329999996</v>
      </c>
      <c r="AI41" s="1">
        <v>1899.773733</v>
      </c>
      <c r="AJ41" s="1">
        <v>37477.354550999997</v>
      </c>
      <c r="AK41" s="1">
        <v>0</v>
      </c>
      <c r="AL41" s="1">
        <v>863.53351499999997</v>
      </c>
      <c r="AM41" s="1">
        <v>-33965.651590000001</v>
      </c>
      <c r="AN41" s="1">
        <v>0</v>
      </c>
      <c r="AO41" s="1">
        <v>40067.955095999998</v>
      </c>
      <c r="AP41" s="1">
        <v>125385.06637799999</v>
      </c>
      <c r="AQ41" s="1">
        <v>121.7179273843</v>
      </c>
      <c r="AR41" s="1">
        <v>78063.429755999998</v>
      </c>
      <c r="AS41" s="1">
        <v>403385.289307</v>
      </c>
      <c r="AT41" s="1">
        <v>194755.592083</v>
      </c>
      <c r="AU41" s="1">
        <v>1334.7867816958999</v>
      </c>
      <c r="AV41" s="1">
        <v>23545.680508999998</v>
      </c>
      <c r="AW41" s="1">
        <v>8692.9040509999995</v>
      </c>
      <c r="AX41" s="1">
        <v>-57.568900999999997</v>
      </c>
      <c r="AY41" s="1">
        <v>78063.429755999998</v>
      </c>
      <c r="AZ41" s="1">
        <v>78063.429755999998</v>
      </c>
      <c r="BA41" s="1">
        <v>451800.735048</v>
      </c>
      <c r="BB41" s="1">
        <v>123945.843853</v>
      </c>
      <c r="BC41" s="1">
        <v>101551.54136399999</v>
      </c>
      <c r="BD41" s="1">
        <v>73803.33108199999</v>
      </c>
      <c r="BE41" s="1">
        <v>42946.400146</v>
      </c>
      <c r="BF41" s="17">
        <f t="shared" si="2"/>
        <v>0.98263473053892214</v>
      </c>
      <c r="BG41" s="17">
        <f t="shared" si="3"/>
        <v>0.62455089820359277</v>
      </c>
      <c r="BH41" s="1">
        <v>32411.291262999999</v>
      </c>
      <c r="BI41" s="1">
        <v>63.33</v>
      </c>
      <c r="BJ41" s="19">
        <v>53052.744270000003</v>
      </c>
      <c r="BK41" s="19">
        <v>92190.975950000007</v>
      </c>
      <c r="BL41" s="1">
        <v>837.71900000000005</v>
      </c>
      <c r="BM41" s="19">
        <f t="shared" si="0"/>
        <v>720305.49739093916</v>
      </c>
      <c r="BN41" s="1">
        <v>889</v>
      </c>
      <c r="BO41" s="1">
        <v>0</v>
      </c>
      <c r="BP41" s="1" t="s">
        <v>67</v>
      </c>
      <c r="BQ41" s="1">
        <v>2</v>
      </c>
      <c r="BR41" s="1">
        <v>194755.592083</v>
      </c>
      <c r="BS41" s="1">
        <v>3.6985099615725687</v>
      </c>
      <c r="BT41" s="1">
        <v>0.27037915549504432</v>
      </c>
      <c r="BU41" s="1">
        <v>1</v>
      </c>
      <c r="BV41" s="1">
        <v>0</v>
      </c>
      <c r="BW41" s="1">
        <v>18.809821057012069</v>
      </c>
      <c r="BX41" s="1">
        <v>-6.1940351823832742</v>
      </c>
      <c r="BY41" s="1">
        <v>-1.6908886126582505</v>
      </c>
      <c r="BZ41" s="1">
        <v>8.1448807666613092</v>
      </c>
      <c r="CA41" s="1">
        <v>-9.8357693793195597</v>
      </c>
      <c r="CB41" s="1">
        <v>36.53846153846154</v>
      </c>
      <c r="CC41" s="1" t="s">
        <v>126</v>
      </c>
      <c r="CD41" s="1">
        <f t="shared" si="1"/>
        <v>1</v>
      </c>
      <c r="CE41" s="1">
        <v>12.936068033106366</v>
      </c>
      <c r="CF41" s="1">
        <v>1.7944739671177272</v>
      </c>
      <c r="CG41" s="1">
        <v>8.1287279789152456E-2</v>
      </c>
      <c r="CH41" s="1">
        <v>7.0124874659134459E-2</v>
      </c>
      <c r="CI41" s="1">
        <v>91.040566569752542</v>
      </c>
      <c r="CJ41" s="1">
        <v>-20.191353812356418</v>
      </c>
      <c r="CK41" s="1">
        <v>36.53846153846154</v>
      </c>
      <c r="CL41" s="1">
        <v>36.888586956521749</v>
      </c>
      <c r="CM41" s="1">
        <v>-20.086862106406087</v>
      </c>
      <c r="CN41" s="1">
        <v>121.72704322322186</v>
      </c>
      <c r="CO41" s="1">
        <v>-147.80166196920231</v>
      </c>
      <c r="CP41" s="1">
        <v>67520.151400000002</v>
      </c>
      <c r="CQ41" s="1">
        <f t="shared" si="4"/>
        <v>0.29033153003190454</v>
      </c>
      <c r="CR41" s="1">
        <v>0.22596754057428214</v>
      </c>
      <c r="CS41" s="1">
        <v>0.25858940453551349</v>
      </c>
      <c r="CT41" s="1">
        <v>0.19109195402298851</v>
      </c>
      <c r="CU41" s="1">
        <v>0.98263473053892214</v>
      </c>
      <c r="CV41" s="1">
        <v>1.0368983215425163</v>
      </c>
      <c r="CW41" s="1">
        <v>9.5181791309488617E-2</v>
      </c>
      <c r="CX41" s="1">
        <v>1.423592493297587</v>
      </c>
      <c r="CY41" s="1">
        <v>40.082766775051731</v>
      </c>
      <c r="CZ41" s="1">
        <v>1</v>
      </c>
      <c r="DA41" s="1">
        <f t="shared" si="5"/>
        <v>1.8916294935712412</v>
      </c>
      <c r="DB41" s="1">
        <f t="shared" si="6"/>
        <v>-0.20191353812356419</v>
      </c>
    </row>
    <row r="42" spans="1:106">
      <c r="A42" s="1">
        <v>41</v>
      </c>
      <c r="B42" s="1" t="s">
        <v>83</v>
      </c>
      <c r="C42" s="15">
        <v>42735</v>
      </c>
      <c r="D42" s="16">
        <v>2016</v>
      </c>
      <c r="E42" s="1">
        <v>0.71419999999999995</v>
      </c>
      <c r="F42" s="1">
        <v>29265.530985000001</v>
      </c>
      <c r="G42" s="1">
        <v>29627.578791</v>
      </c>
      <c r="H42" s="1">
        <v>69633.861354000008</v>
      </c>
      <c r="I42" s="1">
        <v>108372.97659600001</v>
      </c>
      <c r="J42" s="1">
        <v>11223.481986000001</v>
      </c>
      <c r="K42" s="1">
        <v>388960.02624600002</v>
      </c>
      <c r="L42" s="1">
        <v>80857.343340000007</v>
      </c>
      <c r="M42" s="1">
        <v>663.75431100000003</v>
      </c>
      <c r="N42" s="1">
        <v>0</v>
      </c>
      <c r="O42" s="1">
        <v>147836.18745</v>
      </c>
      <c r="P42" s="1">
        <v>-1387.849923</v>
      </c>
      <c r="Q42" s="1">
        <v>40609.695573000005</v>
      </c>
      <c r="R42" s="1">
        <v>391192.65438299999</v>
      </c>
      <c r="S42" s="1">
        <v>207694.758042</v>
      </c>
      <c r="T42" s="1">
        <v>0</v>
      </c>
      <c r="U42" s="1">
        <v>9171.8777520000003</v>
      </c>
      <c r="V42" s="1">
        <v>282819.67778700002</v>
      </c>
      <c r="W42" s="1">
        <v>-9171.8777520000003</v>
      </c>
      <c r="X42" s="1">
        <v>33368.739453000002</v>
      </c>
      <c r="Y42" s="1">
        <v>5491.0583910000005</v>
      </c>
      <c r="Z42" s="1">
        <v>60.341301000000001</v>
      </c>
      <c r="AA42" s="1">
        <v>24196.861701000002</v>
      </c>
      <c r="AB42" s="1" t="e">
        <v>#N/A</v>
      </c>
      <c r="AC42" s="1">
        <v>0</v>
      </c>
      <c r="AD42" s="1">
        <v>25584.711624</v>
      </c>
      <c r="AE42" s="1">
        <v>1037.6169437357999</v>
      </c>
      <c r="AF42" s="1">
        <v>752772.86357329076</v>
      </c>
      <c r="AG42" s="1">
        <v>18886.827213</v>
      </c>
      <c r="AH42" s="1">
        <v>3922.184565</v>
      </c>
      <c r="AI42" s="1">
        <v>1930.921632</v>
      </c>
      <c r="AJ42" s="1">
        <v>25584.711624</v>
      </c>
      <c r="AK42" s="1">
        <v>0</v>
      </c>
      <c r="AL42" s="1">
        <v>905.11951499999998</v>
      </c>
      <c r="AM42" s="1">
        <v>-3137.747652</v>
      </c>
      <c r="AN42" s="1">
        <v>0</v>
      </c>
      <c r="AO42" s="1">
        <v>22809.011778</v>
      </c>
      <c r="AP42" s="1">
        <v>99623.487951000003</v>
      </c>
      <c r="AQ42" s="1">
        <v>130.37341494060001</v>
      </c>
      <c r="AR42" s="1">
        <v>97813.248921000006</v>
      </c>
      <c r="AS42" s="1">
        <v>379969.17239700002</v>
      </c>
      <c r="AT42" s="1">
        <v>182592.77682600002</v>
      </c>
      <c r="AU42" s="1">
        <v>340.8921458694</v>
      </c>
      <c r="AV42" s="1">
        <v>5853.1061970000001</v>
      </c>
      <c r="AW42" s="1">
        <v>9352.9016549999997</v>
      </c>
      <c r="AX42" s="1">
        <v>-60.341301000000001</v>
      </c>
      <c r="AY42" s="1">
        <v>97813.248921000006</v>
      </c>
      <c r="AZ42" s="1">
        <v>97813.248921000006</v>
      </c>
      <c r="BA42" s="1">
        <v>356979.13671600004</v>
      </c>
      <c r="BB42" s="1">
        <v>90692.975403000004</v>
      </c>
      <c r="BC42" s="1">
        <v>103606.013817</v>
      </c>
      <c r="BD42" s="1">
        <v>61065.396612000004</v>
      </c>
      <c r="BE42" s="1">
        <v>31075.770015000002</v>
      </c>
      <c r="BF42" s="17">
        <f t="shared" si="2"/>
        <v>0.91870824053452116</v>
      </c>
      <c r="BG42" s="17">
        <f t="shared" si="3"/>
        <v>0.64866369710467708</v>
      </c>
      <c r="BH42" s="1">
        <v>18886.827213</v>
      </c>
      <c r="BI42" s="1">
        <v>52.69</v>
      </c>
      <c r="BJ42" s="19">
        <v>44139.414109999998</v>
      </c>
      <c r="BK42" s="19">
        <v>67520.151400000002</v>
      </c>
      <c r="BL42" s="1">
        <v>837.71900000000005</v>
      </c>
      <c r="BM42" s="19">
        <f t="shared" si="0"/>
        <v>752772.86357329076</v>
      </c>
      <c r="BN42" s="1">
        <v>912.1</v>
      </c>
      <c r="BO42" s="1">
        <v>0</v>
      </c>
      <c r="BP42" s="1" t="s">
        <v>67</v>
      </c>
      <c r="BQ42" s="1">
        <v>2</v>
      </c>
      <c r="BR42" s="1">
        <v>182592.77682600002</v>
      </c>
      <c r="BS42" s="1">
        <v>4.1226869795109051</v>
      </c>
      <c r="BT42" s="1">
        <v>0.24256025377862547</v>
      </c>
      <c r="BU42" s="1">
        <v>1</v>
      </c>
      <c r="BV42" s="1">
        <v>0</v>
      </c>
      <c r="BW42" s="1">
        <v>25.003856239395343</v>
      </c>
      <c r="BX42" s="1">
        <v>14.589300248258477</v>
      </c>
      <c r="BY42" s="1">
        <v>-1.174965782871503</v>
      </c>
      <c r="BZ42" s="1">
        <v>1.8545080521345305</v>
      </c>
      <c r="CA42" s="1">
        <v>-3.0294738350060335</v>
      </c>
      <c r="CB42" s="1">
        <v>36.888586956521749</v>
      </c>
      <c r="CC42" s="1" t="s">
        <v>126</v>
      </c>
      <c r="CD42" s="1">
        <f t="shared" si="1"/>
        <v>0.6902965819541832</v>
      </c>
      <c r="CE42" s="1">
        <v>12.876955439826936</v>
      </c>
      <c r="CF42" s="1">
        <v>1.9532153565233323</v>
      </c>
      <c r="CG42" s="1">
        <v>0.10380996452259758</v>
      </c>
      <c r="CH42" s="1">
        <v>7.7025964689495741E-2</v>
      </c>
      <c r="CI42" s="1">
        <v>72.238133835326536</v>
      </c>
      <c r="CJ42" s="1">
        <v>121.72704322322186</v>
      </c>
      <c r="CK42" s="1">
        <v>36.888586956521749</v>
      </c>
      <c r="CL42" s="1">
        <v>-20.086862106406087</v>
      </c>
      <c r="CM42" s="1">
        <v>787.71084337349396</v>
      </c>
      <c r="CN42" s="1">
        <v>-147.80166196920231</v>
      </c>
      <c r="CO42" s="1">
        <v>-3523.8842490769885</v>
      </c>
      <c r="CP42" s="1">
        <v>49324.894719999997</v>
      </c>
      <c r="CQ42" s="1">
        <f t="shared" si="4"/>
        <v>0.31050439611291075</v>
      </c>
      <c r="CR42" s="1">
        <v>0.25281505475859944</v>
      </c>
      <c r="CS42" s="1">
        <v>-1.1597987283702982E-2</v>
      </c>
      <c r="CT42" s="1">
        <v>0.17195767195767195</v>
      </c>
      <c r="CU42" s="1">
        <v>0.91870824053452116</v>
      </c>
      <c r="CV42" s="1">
        <v>0.99429276569489444</v>
      </c>
      <c r="CW42" s="1">
        <v>-7.6007931262392593E-3</v>
      </c>
      <c r="CX42" s="1">
        <v>1.6679611650485437</v>
      </c>
      <c r="CY42" s="1">
        <v>53.56906807666887</v>
      </c>
      <c r="CZ42" s="1">
        <v>1</v>
      </c>
      <c r="DA42" s="1">
        <f t="shared" si="5"/>
        <v>1.8834979662986635</v>
      </c>
      <c r="DB42" s="1">
        <f t="shared" si="6"/>
        <v>1.2172704322322183</v>
      </c>
    </row>
    <row r="43" spans="1:106">
      <c r="A43" s="1">
        <v>42</v>
      </c>
      <c r="B43" s="1" t="s">
        <v>83</v>
      </c>
      <c r="C43" s="15">
        <v>42369</v>
      </c>
      <c r="D43" s="16">
        <v>2015</v>
      </c>
      <c r="E43" s="1">
        <v>0.79259999999999997</v>
      </c>
      <c r="F43" s="1">
        <v>31261.518366</v>
      </c>
      <c r="G43" s="1">
        <v>30395.148342</v>
      </c>
      <c r="H43" s="1">
        <v>118909.285794</v>
      </c>
      <c r="I43" s="1">
        <v>93640.160094000006</v>
      </c>
      <c r="J43" s="1">
        <v>14295.105396000001</v>
      </c>
      <c r="K43" s="1">
        <v>375787.99790999998</v>
      </c>
      <c r="L43" s="1">
        <v>140424.14139</v>
      </c>
      <c r="M43" s="1">
        <v>72.197502</v>
      </c>
      <c r="N43" s="1">
        <v>0</v>
      </c>
      <c r="O43" s="1">
        <v>126923.208516</v>
      </c>
      <c r="P43" s="1">
        <v>-57469.211592</v>
      </c>
      <c r="Q43" s="1">
        <v>36604.133514000001</v>
      </c>
      <c r="R43" s="1">
        <v>423582.74423399998</v>
      </c>
      <c r="S43" s="1">
        <v>259838.809698</v>
      </c>
      <c r="T43" s="1" t="e">
        <v>#N/A</v>
      </c>
      <c r="U43" s="1">
        <v>8065.6161334319995</v>
      </c>
      <c r="V43" s="1">
        <v>329942.58413999999</v>
      </c>
      <c r="W43" s="1">
        <v>-8065.6161334319995</v>
      </c>
      <c r="X43" s="1">
        <v>30529.941078234002</v>
      </c>
      <c r="Y43" s="1">
        <v>6294.755804376</v>
      </c>
      <c r="Z43" s="1">
        <v>558.95306048400005</v>
      </c>
      <c r="AA43" s="1">
        <v>22464.324944802</v>
      </c>
      <c r="AB43" s="1" t="e">
        <v>#N/A</v>
      </c>
      <c r="AC43" s="1" t="e">
        <v>#N/A</v>
      </c>
      <c r="AD43" s="1">
        <v>21732.097879518002</v>
      </c>
      <c r="AE43" s="1" t="e">
        <v>#N/A</v>
      </c>
      <c r="AF43" s="1">
        <v>485764.00521128217</v>
      </c>
      <c r="AG43" s="1">
        <v>-8109.0790296360001</v>
      </c>
      <c r="AH43" s="1">
        <v>-1335.4371944940001</v>
      </c>
      <c r="AI43" s="1">
        <v>3198.7103261100001</v>
      </c>
      <c r="AJ43" s="1">
        <v>21732.097879518002</v>
      </c>
      <c r="AK43" s="1">
        <v>0</v>
      </c>
      <c r="AL43" s="1">
        <v>1082.96253</v>
      </c>
      <c r="AM43" s="1">
        <v>-1611.5204421420001</v>
      </c>
      <c r="AN43" s="1">
        <v>0</v>
      </c>
      <c r="AO43" s="1">
        <v>-9537.5066067059997</v>
      </c>
      <c r="AP43" s="1">
        <v>100792.477827132</v>
      </c>
      <c r="AQ43" s="1">
        <v>66.226768584599995</v>
      </c>
      <c r="AR43" s="1">
        <v>41154.164485044006</v>
      </c>
      <c r="AS43" s="1">
        <v>409287.63883800001</v>
      </c>
      <c r="AT43" s="1">
        <v>162660.972006</v>
      </c>
      <c r="AU43" s="1">
        <v>1596.7127344818</v>
      </c>
      <c r="AV43" s="1">
        <v>11645.096085089999</v>
      </c>
      <c r="AW43" s="1">
        <v>14583.895404000001</v>
      </c>
      <c r="AX43" s="1">
        <v>-144.395004</v>
      </c>
      <c r="AY43" s="1">
        <v>44114.262067044001</v>
      </c>
      <c r="AZ43" s="1">
        <v>44114.262067044001</v>
      </c>
      <c r="BA43" s="1">
        <v>461775.23001175019</v>
      </c>
      <c r="BB43" s="1">
        <v>123552.812530134</v>
      </c>
      <c r="BC43" s="1">
        <v>52654.865566134002</v>
      </c>
      <c r="BD43" s="1">
        <v>118403.90328</v>
      </c>
      <c r="BE43" s="1">
        <v>28026.853683894002</v>
      </c>
      <c r="BF43" s="17">
        <f t="shared" si="2"/>
        <v>1.6044718581341555</v>
      </c>
      <c r="BG43" s="17">
        <f t="shared" si="3"/>
        <v>1.2706245181187354</v>
      </c>
      <c r="BH43" s="1">
        <v>-4912.8956160959997</v>
      </c>
      <c r="BI43" s="1">
        <v>33.44</v>
      </c>
      <c r="BJ43" s="19">
        <v>28013.323359999999</v>
      </c>
      <c r="BK43" s="19">
        <v>49324.894719999997</v>
      </c>
      <c r="BL43" s="1">
        <v>837.71900000000005</v>
      </c>
      <c r="BM43" s="19">
        <f t="shared" si="0"/>
        <v>485764.00521128217</v>
      </c>
      <c r="BN43" s="1">
        <v>615.70000000000005</v>
      </c>
      <c r="BO43" s="1">
        <v>0</v>
      </c>
      <c r="BP43" s="1" t="s">
        <v>67</v>
      </c>
      <c r="BQ43" s="1">
        <v>2</v>
      </c>
      <c r="BR43" s="1">
        <v>162660.972006</v>
      </c>
      <c r="BS43" s="1">
        <v>2.9863586773191297</v>
      </c>
      <c r="BT43" s="1">
        <v>0.33485595939791979</v>
      </c>
      <c r="BU43" s="1">
        <v>0</v>
      </c>
      <c r="BV43" s="1">
        <v>1</v>
      </c>
      <c r="BW43" s="1">
        <v>10.414555991136867</v>
      </c>
      <c r="BX43" s="1">
        <v>31.544074882985612</v>
      </c>
      <c r="BY43" s="1">
        <v>8.1673418515527221</v>
      </c>
      <c r="BZ43" s="1">
        <v>-10.850898395623611</v>
      </c>
      <c r="CA43" s="1">
        <v>19.018240247176333</v>
      </c>
      <c r="CB43" s="1">
        <v>-20.086862106406087</v>
      </c>
      <c r="CC43" s="1" t="s">
        <v>126</v>
      </c>
      <c r="CD43" s="1">
        <f t="shared" si="1"/>
        <v>1</v>
      </c>
      <c r="CE43" s="1">
        <v>12.956504155888155</v>
      </c>
      <c r="CF43" s="1">
        <v>1.2176690276482687</v>
      </c>
      <c r="CG43" s="1">
        <v>8.6415544571331174E-2</v>
      </c>
      <c r="CH43" s="1">
        <v>0.1066278440485236</v>
      </c>
      <c r="CI43" s="1">
        <v>97.141575686652061</v>
      </c>
      <c r="CJ43" s="1">
        <v>-147.80166196920231</v>
      </c>
      <c r="CK43" s="1">
        <v>-20.086862106406087</v>
      </c>
      <c r="CL43" s="1">
        <v>787.71084337349396</v>
      </c>
      <c r="CM43" s="1">
        <v>-29.626843152499216</v>
      </c>
      <c r="CN43" s="1">
        <v>-3523.8842490769885</v>
      </c>
      <c r="CO43" s="1">
        <v>-88.318101673545684</v>
      </c>
      <c r="CP43" s="1">
        <v>61723.135920000001</v>
      </c>
      <c r="CQ43" s="1">
        <f t="shared" si="4"/>
        <v>0.41793079938639849</v>
      </c>
      <c r="CR43" s="1">
        <v>0.35452531106187152</v>
      </c>
      <c r="CS43" s="1">
        <v>-7.1992799983769062E-2</v>
      </c>
      <c r="CT43" s="1">
        <v>0.14001953021505947</v>
      </c>
      <c r="CU43" s="1">
        <v>1.6044718581341555</v>
      </c>
      <c r="CV43" s="1">
        <v>0.8871655019601159</v>
      </c>
      <c r="CW43" s="1">
        <v>-0.35330670217487797</v>
      </c>
      <c r="CX43" s="1">
        <v>2.0736893896655562</v>
      </c>
      <c r="CY43" s="1">
        <v>27.120372836218376</v>
      </c>
      <c r="CZ43" s="1">
        <v>1</v>
      </c>
      <c r="DA43" s="1">
        <f t="shared" si="5"/>
        <v>1.6301750486246178</v>
      </c>
      <c r="DB43" s="1">
        <f t="shared" si="6"/>
        <v>-1.478016619692023</v>
      </c>
    </row>
    <row r="44" spans="1:106">
      <c r="A44" s="1">
        <v>43</v>
      </c>
      <c r="B44" s="1" t="s">
        <v>83</v>
      </c>
      <c r="C44" s="15">
        <v>42004</v>
      </c>
      <c r="D44" s="16">
        <v>2014</v>
      </c>
      <c r="E44" s="1">
        <v>1.038</v>
      </c>
      <c r="F44" s="1">
        <v>38404.730838194002</v>
      </c>
      <c r="G44" s="1">
        <v>28928.186240456002</v>
      </c>
      <c r="H44" s="1">
        <v>109684.71904334999</v>
      </c>
      <c r="I44" s="1">
        <v>100299.661508776</v>
      </c>
      <c r="J44" s="1">
        <v>14571.946073958001</v>
      </c>
      <c r="K44" s="1">
        <v>355649.42325982399</v>
      </c>
      <c r="L44" s="1">
        <v>153510.434269024</v>
      </c>
      <c r="M44" s="1">
        <v>1221.890112258</v>
      </c>
      <c r="N44" s="1">
        <v>0</v>
      </c>
      <c r="O44" s="1">
        <v>112997.85768793199</v>
      </c>
      <c r="P44" s="1">
        <v>-14782.562941242</v>
      </c>
      <c r="Q44" s="1">
        <v>44802.868769468005</v>
      </c>
      <c r="R44" s="1">
        <v>436763.57679508597</v>
      </c>
      <c r="S44" s="1">
        <v>273256.23200432764</v>
      </c>
      <c r="T44" s="1" t="e">
        <v>#N/A</v>
      </c>
      <c r="U44" s="1">
        <v>7198.0425189379994</v>
      </c>
      <c r="V44" s="1">
        <v>336463.91528630996</v>
      </c>
      <c r="W44" s="1">
        <v>-7198.0425189379994</v>
      </c>
      <c r="X44" s="1">
        <v>32413.542630993998</v>
      </c>
      <c r="Y44" s="1">
        <v>6971.7537211119998</v>
      </c>
      <c r="Z44" s="1">
        <v>324.13716121000004</v>
      </c>
      <c r="AA44" s="1">
        <v>25215.500112056001</v>
      </c>
      <c r="AB44" s="1" t="e">
        <v>#N/A</v>
      </c>
      <c r="AC44" s="1" t="e">
        <v>#N/A</v>
      </c>
      <c r="AD44" s="1">
        <v>27177.440759908</v>
      </c>
      <c r="AE44" s="1" t="e">
        <v>#N/A</v>
      </c>
      <c r="AF44" s="1">
        <v>436378.89162178198</v>
      </c>
      <c r="AG44" s="1">
        <v>-46895.563051842</v>
      </c>
      <c r="AH44" s="1">
        <v>-8309.3038373700001</v>
      </c>
      <c r="AI44" s="1">
        <v>3494.724850862</v>
      </c>
      <c r="AJ44" s="1">
        <v>27177.440759908</v>
      </c>
      <c r="AK44" s="1">
        <v>0</v>
      </c>
      <c r="AL44" s="1">
        <v>1019.369445254</v>
      </c>
      <c r="AM44" s="1">
        <v>-10990.187070086</v>
      </c>
      <c r="AN44" s="1">
        <v>0</v>
      </c>
      <c r="AO44" s="1">
        <v>-55208.105369324003</v>
      </c>
      <c r="AP44" s="1">
        <v>108611.74118624201</v>
      </c>
      <c r="AQ44" s="1">
        <v>-38.861761344000001</v>
      </c>
      <c r="AR44" s="1">
        <v>-45972.769709928005</v>
      </c>
      <c r="AS44" s="1">
        <v>422191.63072112802</v>
      </c>
      <c r="AT44" s="1">
        <v>162487.9579965038</v>
      </c>
      <c r="AU44" s="1" t="e">
        <v>#N/A</v>
      </c>
      <c r="AV44" s="1">
        <v>-649.48875246199998</v>
      </c>
      <c r="AW44" s="1">
        <v>14839.062853196001</v>
      </c>
      <c r="AX44" s="1">
        <v>-55.227651909999999</v>
      </c>
      <c r="AY44" s="1">
        <v>-92286.042471631998</v>
      </c>
      <c r="AZ44" s="1">
        <v>-92286.042471631998</v>
      </c>
      <c r="BA44" s="1">
        <v>479782.27434284997</v>
      </c>
      <c r="BB44" s="1">
        <v>94008.971721217997</v>
      </c>
      <c r="BC44" s="1">
        <v>-46677.486114300002</v>
      </c>
      <c r="BD44" s="1">
        <v>108576.40705502</v>
      </c>
      <c r="BE44" s="1">
        <v>34149.19448102</v>
      </c>
      <c r="BF44" s="17">
        <f t="shared" si="2"/>
        <v>1.4886524814516704</v>
      </c>
      <c r="BG44" s="17">
        <f t="shared" si="3"/>
        <v>1.1057525767014069</v>
      </c>
      <c r="BH44" s="1">
        <v>-46018.802391520003</v>
      </c>
      <c r="BI44" s="1">
        <v>69.11</v>
      </c>
      <c r="BJ44" s="19">
        <v>57894.760090000003</v>
      </c>
      <c r="BK44" s="19">
        <v>61723.135920000001</v>
      </c>
      <c r="BL44" s="1">
        <v>837.71900000000005</v>
      </c>
      <c r="BM44" s="19">
        <f t="shared" si="0"/>
        <v>436378.89162178198</v>
      </c>
      <c r="BN44" s="1">
        <v>502.95</v>
      </c>
      <c r="BO44" s="1">
        <v>0</v>
      </c>
      <c r="BP44" s="1" t="s">
        <v>67</v>
      </c>
      <c r="BQ44" s="1">
        <v>2</v>
      </c>
      <c r="BR44" s="1">
        <v>162487.9579965038</v>
      </c>
      <c r="BS44" s="1">
        <v>2.6856075798009069</v>
      </c>
      <c r="BT44" s="1">
        <v>0.37235521954928852</v>
      </c>
      <c r="BU44" s="1">
        <v>1</v>
      </c>
      <c r="BV44" s="1">
        <v>0</v>
      </c>
      <c r="BW44" s="1">
        <v>-21.129518891848747</v>
      </c>
      <c r="BX44" s="1">
        <v>-21.698732831260159</v>
      </c>
      <c r="BY44" s="1">
        <v>13.313113316286938</v>
      </c>
      <c r="BZ44" s="1">
        <v>1.1771361558804176</v>
      </c>
      <c r="CA44" s="1">
        <v>12.135977160406521</v>
      </c>
      <c r="CB44" s="1">
        <v>787.71084337349396</v>
      </c>
      <c r="CC44" s="1" t="s">
        <v>126</v>
      </c>
      <c r="CD44" s="1">
        <f t="shared" si="1"/>
        <v>0</v>
      </c>
      <c r="CE44" s="1">
        <v>12.987147313477852</v>
      </c>
      <c r="CF44" s="1">
        <v>0.96466553860024262</v>
      </c>
      <c r="CG44" s="1">
        <v>0.10257922397793698</v>
      </c>
      <c r="CH44" s="1">
        <v>0.10976540507482732</v>
      </c>
      <c r="CI44" s="1">
        <v>92.393018044344075</v>
      </c>
      <c r="CJ44" s="1">
        <v>-3523.8842490769885</v>
      </c>
      <c r="CK44" s="1">
        <v>787.71084337349396</v>
      </c>
      <c r="CL44" s="1">
        <v>-29.626843152499216</v>
      </c>
      <c r="CM44" s="1">
        <v>-35.452420475422386</v>
      </c>
      <c r="CN44" s="1">
        <v>-88.318101673545684</v>
      </c>
      <c r="CO44" s="1">
        <v>-64.717260087924416</v>
      </c>
      <c r="CP44" s="1">
        <v>6953.0677000000005</v>
      </c>
      <c r="CQ44" s="1">
        <f t="shared" si="4"/>
        <v>0.4540518339319618</v>
      </c>
      <c r="CR44" s="1">
        <v>0.33906089644243004</v>
      </c>
      <c r="CS44" s="1">
        <v>0.39966825853362486</v>
      </c>
      <c r="CT44" s="1">
        <v>0.15050876645346731</v>
      </c>
      <c r="CU44" s="1">
        <v>1.4886524814516704</v>
      </c>
      <c r="CV44" s="1">
        <v>0.81428361281756356</v>
      </c>
      <c r="CW44" s="1">
        <v>-9.0976359870065401E-2</v>
      </c>
      <c r="CX44" s="1">
        <v>2.5953345413286826</v>
      </c>
      <c r="CY44" s="1">
        <v>-56.795619570539301</v>
      </c>
      <c r="CZ44" s="1">
        <v>1</v>
      </c>
      <c r="DA44" s="1">
        <f t="shared" si="5"/>
        <v>1.5983663889069832</v>
      </c>
      <c r="DB44" s="1">
        <f t="shared" si="6"/>
        <v>-35.238842490769876</v>
      </c>
    </row>
    <row r="45" spans="1:106">
      <c r="A45" s="1">
        <v>44</v>
      </c>
      <c r="B45" s="1" t="s">
        <v>83</v>
      </c>
      <c r="C45" s="15">
        <v>41639</v>
      </c>
      <c r="D45" s="16">
        <v>2013</v>
      </c>
      <c r="E45" s="1">
        <v>0.89929999999999999</v>
      </c>
      <c r="F45" s="1">
        <v>44209.681552916001</v>
      </c>
      <c r="G45" s="1">
        <v>37333.689358873002</v>
      </c>
      <c r="H45" s="1">
        <v>33752.222823948003</v>
      </c>
      <c r="I45" s="1">
        <v>83054.608062172993</v>
      </c>
      <c r="J45" s="1">
        <v>22119.56738891</v>
      </c>
      <c r="K45" s="1">
        <v>440833.25914837804</v>
      </c>
      <c r="L45" s="1">
        <v>134484.10911268502</v>
      </c>
      <c r="M45" s="1">
        <v>1955.3813560159999</v>
      </c>
      <c r="N45" s="1">
        <v>0</v>
      </c>
      <c r="O45" s="1">
        <v>152885.53266747502</v>
      </c>
      <c r="P45" s="1">
        <v>127576.64367167599</v>
      </c>
      <c r="Q45" s="1">
        <v>20477.778167519002</v>
      </c>
      <c r="R45" s="1">
        <v>473523.37392072706</v>
      </c>
      <c r="S45" s="1">
        <v>245447.99360347001</v>
      </c>
      <c r="T45" s="1" t="e">
        <v>#N/A</v>
      </c>
      <c r="U45" s="1">
        <v>8180.9264460949998</v>
      </c>
      <c r="V45" s="1">
        <v>390468.74956805352</v>
      </c>
      <c r="W45" s="1">
        <v>-8180.9264460949998</v>
      </c>
      <c r="X45" s="1">
        <v>21113.759307038999</v>
      </c>
      <c r="Y45" s="1">
        <v>4979.1263158230004</v>
      </c>
      <c r="Z45" s="1">
        <v>1068.7545758029999</v>
      </c>
      <c r="AA45" s="1">
        <v>12932.832860944001</v>
      </c>
      <c r="AB45" s="1" t="e">
        <v>#N/A</v>
      </c>
      <c r="AC45" s="1" t="e">
        <v>#N/A</v>
      </c>
      <c r="AD45" s="1">
        <v>12108.794183652</v>
      </c>
      <c r="AE45" s="1" t="e">
        <v>#N/A</v>
      </c>
      <c r="AF45" s="1">
        <v>263888.01261204458</v>
      </c>
      <c r="AG45" s="1">
        <v>600.01171441600002</v>
      </c>
      <c r="AH45" s="1">
        <v>-884.31352914199999</v>
      </c>
      <c r="AI45" s="1">
        <v>2068.1442004770001</v>
      </c>
      <c r="AJ45" s="1">
        <v>12108.794183652</v>
      </c>
      <c r="AK45" s="1">
        <v>0</v>
      </c>
      <c r="AL45" s="1">
        <v>519.04792693100001</v>
      </c>
      <c r="AM45" s="1">
        <v>-4526.3807259269997</v>
      </c>
      <c r="AN45" s="1">
        <v>0</v>
      </c>
      <c r="AO45" s="1">
        <v>-292.21899796899999</v>
      </c>
      <c r="AP45" s="1">
        <v>77598.202662701005</v>
      </c>
      <c r="AQ45" s="1">
        <v>16.622826710199998</v>
      </c>
      <c r="AR45" s="1">
        <v>6939.3622409879999</v>
      </c>
      <c r="AS45" s="1">
        <v>451403.79349941661</v>
      </c>
      <c r="AT45" s="1">
        <v>227556.33239032602</v>
      </c>
      <c r="AU45" s="1">
        <v>771.34216627460012</v>
      </c>
      <c r="AV45" s="1">
        <v>2217.8864810729997</v>
      </c>
      <c r="AW45" s="1">
        <v>10502.811482360001</v>
      </c>
      <c r="AX45" s="1">
        <v>210.96198147499999</v>
      </c>
      <c r="AY45" s="1">
        <v>2695.361050728</v>
      </c>
      <c r="AZ45" s="1">
        <v>2695.361050728</v>
      </c>
      <c r="BA45" s="1">
        <v>368712.444049793</v>
      </c>
      <c r="BB45" s="1">
        <v>39739.894025726004</v>
      </c>
      <c r="BC45" s="1">
        <v>9368.2107035360004</v>
      </c>
      <c r="BD45" s="1">
        <v>76801.984902162905</v>
      </c>
      <c r="BE45" s="1">
        <v>17087.920499475</v>
      </c>
      <c r="BF45" s="17">
        <f t="shared" si="2"/>
        <v>0.96222578852043394</v>
      </c>
      <c r="BG45" s="17">
        <f t="shared" si="3"/>
        <v>0.42992923587375204</v>
      </c>
      <c r="BH45" s="1">
        <v>-2429.5652445699998</v>
      </c>
      <c r="BI45" s="1">
        <v>5.84</v>
      </c>
      <c r="BJ45" s="19">
        <v>4892.2789600000006</v>
      </c>
      <c r="BK45" s="19">
        <v>6953.0677000000005</v>
      </c>
      <c r="BL45" s="1">
        <v>837.71900000000005</v>
      </c>
      <c r="BM45" s="19">
        <f t="shared" si="0"/>
        <v>263888.01261204458</v>
      </c>
      <c r="BN45" s="1">
        <v>314.8</v>
      </c>
      <c r="BO45" s="1">
        <v>0</v>
      </c>
      <c r="BP45" s="1" t="s">
        <v>67</v>
      </c>
      <c r="BQ45" s="1">
        <v>2</v>
      </c>
      <c r="BR45" s="1">
        <v>227556.33239032602</v>
      </c>
      <c r="BS45" s="1">
        <v>1.1596601590475586</v>
      </c>
      <c r="BT45" s="1">
        <v>0.86232159671787878</v>
      </c>
      <c r="BU45" s="1">
        <v>0</v>
      </c>
      <c r="BV45" s="1">
        <v>1</v>
      </c>
      <c r="BW45" s="1">
        <v>0.56921393941141174</v>
      </c>
      <c r="BX45" s="1">
        <v>-4.2818178953218613</v>
      </c>
      <c r="BY45" s="1">
        <v>8.1448807666613092</v>
      </c>
      <c r="BZ45" s="1">
        <v>-1.4695559441061452</v>
      </c>
      <c r="CA45" s="1">
        <v>9.6144367107674551</v>
      </c>
      <c r="CB45" s="1">
        <v>-29.626843152499216</v>
      </c>
      <c r="CC45" s="1" t="s">
        <v>126</v>
      </c>
      <c r="CD45" s="1">
        <f t="shared" si="1"/>
        <v>1</v>
      </c>
      <c r="CE45" s="1">
        <v>13.067956554530824</v>
      </c>
      <c r="CF45" s="1">
        <v>0.55691852973692613</v>
      </c>
      <c r="CG45" s="1">
        <v>4.3245548784561591E-2</v>
      </c>
      <c r="CH45" s="1">
        <v>0.11880270544051863</v>
      </c>
      <c r="CI45" s="1">
        <v>156.08818410820612</v>
      </c>
      <c r="CJ45" s="1">
        <v>-88.318101673545684</v>
      </c>
      <c r="CK45" s="1">
        <v>-29.626843152499216</v>
      </c>
      <c r="CL45" s="1">
        <v>-35.452420475422386</v>
      </c>
      <c r="CM45" s="1">
        <v>126.37876414203775</v>
      </c>
      <c r="CN45" s="1">
        <v>-64.717260087924416</v>
      </c>
      <c r="CO45" s="1">
        <v>-473.62926932602159</v>
      </c>
      <c r="CP45" s="1">
        <v>9880.2839200000017</v>
      </c>
      <c r="CQ45" s="1">
        <f t="shared" si="4"/>
        <v>0.32725287876949938</v>
      </c>
      <c r="CR45" s="1">
        <v>0.16464214581710526</v>
      </c>
      <c r="CS45" s="1">
        <v>-0.17750274558225776</v>
      </c>
      <c r="CT45" s="1">
        <v>3.0262013602408295</v>
      </c>
      <c r="CU45" s="1">
        <v>0.96222578852043394</v>
      </c>
      <c r="CV45" s="1">
        <v>0.93096409475697461</v>
      </c>
      <c r="CW45" s="1">
        <v>0.56063763346670814</v>
      </c>
      <c r="CX45" s="1">
        <v>7.093295199961867</v>
      </c>
      <c r="CY45" s="1">
        <v>1.1844807931359447</v>
      </c>
      <c r="CZ45" s="1">
        <v>1</v>
      </c>
      <c r="DA45" s="1">
        <f t="shared" si="5"/>
        <v>1.9292207973218187</v>
      </c>
      <c r="DB45" s="1">
        <f t="shared" si="6"/>
        <v>-0.88318101673545701</v>
      </c>
    </row>
    <row r="46" spans="1:106">
      <c r="A46" s="1">
        <v>45</v>
      </c>
      <c r="B46" s="1" t="s">
        <v>83</v>
      </c>
      <c r="C46" s="15">
        <v>41274</v>
      </c>
      <c r="D46" s="16">
        <v>2012</v>
      </c>
      <c r="E46" s="1">
        <v>0.88280000000000003</v>
      </c>
      <c r="F46" s="1">
        <v>31509.409326999998</v>
      </c>
      <c r="G46" s="1">
        <v>32025.821501000002</v>
      </c>
      <c r="H46" s="1">
        <v>52273.333274999997</v>
      </c>
      <c r="I46" s="1">
        <v>102036.73502199999</v>
      </c>
      <c r="J46" s="1">
        <v>19178.925564999998</v>
      </c>
      <c r="K46" s="1">
        <v>408832.32024199999</v>
      </c>
      <c r="L46" s="1">
        <v>131083.84483399999</v>
      </c>
      <c r="M46" s="1">
        <v>720.02161799999988</v>
      </c>
      <c r="N46" s="1">
        <v>0</v>
      </c>
      <c r="O46" s="1">
        <v>144359.36832499999</v>
      </c>
      <c r="P46" s="1">
        <v>124933.65261</v>
      </c>
      <c r="Q46" s="1">
        <v>41916.080597</v>
      </c>
      <c r="R46" s="1">
        <v>475630.17741499998</v>
      </c>
      <c r="S46" s="1">
        <v>257145.41018819998</v>
      </c>
      <c r="T46" s="1" t="e">
        <v>#N/A</v>
      </c>
      <c r="U46" s="1">
        <v>13220.260666</v>
      </c>
      <c r="V46" s="1">
        <v>373593.43330869998</v>
      </c>
      <c r="W46" s="1">
        <v>-13220.260666</v>
      </c>
      <c r="X46" s="1">
        <v>10479.860446999999</v>
      </c>
      <c r="Y46" s="1">
        <v>6141.7741059999998</v>
      </c>
      <c r="Z46" s="1">
        <v>49.751683</v>
      </c>
      <c r="AA46" s="1">
        <v>-2740.4002189999997</v>
      </c>
      <c r="AB46" s="1" t="e">
        <v>#N/A</v>
      </c>
      <c r="AC46" s="1" t="e">
        <v>#N/A</v>
      </c>
      <c r="AD46" s="1">
        <v>4684.7432289999997</v>
      </c>
      <c r="AE46" s="1" t="e">
        <v>#N/A</v>
      </c>
      <c r="AF46" s="1">
        <v>308567.50215979997</v>
      </c>
      <c r="AG46" s="1">
        <v>-1483.042256</v>
      </c>
      <c r="AH46" s="1">
        <v>1074.2184749999999</v>
      </c>
      <c r="AI46" s="1">
        <v>3484.5255129999996</v>
      </c>
      <c r="AJ46" s="1">
        <v>4684.7432289999997</v>
      </c>
      <c r="AK46" s="1">
        <v>0</v>
      </c>
      <c r="AL46" s="1">
        <v>629.33002299999998</v>
      </c>
      <c r="AM46" s="1">
        <v>-2587.753698</v>
      </c>
      <c r="AN46" s="1">
        <v>0</v>
      </c>
      <c r="AO46" s="1">
        <v>-169.87640999999999</v>
      </c>
      <c r="AP46" s="1">
        <v>94344.634277999998</v>
      </c>
      <c r="AQ46" s="1">
        <v>28.397521799999996</v>
      </c>
      <c r="AR46" s="1">
        <v>21669.053318999999</v>
      </c>
      <c r="AS46" s="1">
        <v>456451.24882189994</v>
      </c>
      <c r="AT46" s="1">
        <v>217855.44628810001</v>
      </c>
      <c r="AU46" s="1">
        <v>769.44929429999991</v>
      </c>
      <c r="AV46" s="1">
        <v>7978.589285</v>
      </c>
      <c r="AW46" s="1">
        <v>13352.043577999999</v>
      </c>
      <c r="AX46" s="1">
        <v>1751.3621969999999</v>
      </c>
      <c r="AY46" s="1">
        <v>23072.971321999998</v>
      </c>
      <c r="AZ46" s="1">
        <v>23072.971321999998</v>
      </c>
      <c r="BA46" s="1">
        <v>427074.32441409997</v>
      </c>
      <c r="BB46" s="1">
        <v>41449.844039999996</v>
      </c>
      <c r="BC46" s="1">
        <v>31399.004800999999</v>
      </c>
      <c r="BD46" s="1">
        <v>70464.846907700005</v>
      </c>
      <c r="BE46" s="1">
        <v>10826.517335</v>
      </c>
      <c r="BF46" s="17">
        <f t="shared" si="2"/>
        <v>0.82816021310149213</v>
      </c>
      <c r="BG46" s="17">
        <f t="shared" si="3"/>
        <v>0.51935565050738031</v>
      </c>
      <c r="BH46" s="1">
        <v>-4531.5819309999997</v>
      </c>
      <c r="BI46" s="1">
        <v>5.07</v>
      </c>
      <c r="BJ46" s="19">
        <v>4247.2353300000004</v>
      </c>
      <c r="BK46" s="19">
        <v>9880.2839200000017</v>
      </c>
      <c r="BL46" s="1">
        <v>837.71900000000005</v>
      </c>
      <c r="BM46" s="19">
        <f t="shared" si="0"/>
        <v>308567.50215979997</v>
      </c>
      <c r="BN46" s="1">
        <v>378.1</v>
      </c>
      <c r="BO46" s="1">
        <v>0</v>
      </c>
      <c r="BP46" s="1" t="s">
        <v>67</v>
      </c>
      <c r="BQ46" s="1">
        <v>2</v>
      </c>
      <c r="BR46" s="1">
        <v>217855.44628810001</v>
      </c>
      <c r="BS46" s="1">
        <v>1.4163864499019181</v>
      </c>
      <c r="BT46" s="1">
        <v>0.70602200414247673</v>
      </c>
      <c r="BU46" s="1">
        <v>0</v>
      </c>
      <c r="BV46" s="1">
        <v>1</v>
      </c>
      <c r="BW46" s="1">
        <v>4.8510318347332735</v>
      </c>
      <c r="BX46" s="1">
        <v>-6.5721444602888166</v>
      </c>
      <c r="BY46" s="1">
        <v>1.8545080521345305</v>
      </c>
      <c r="BZ46" s="1" t="e">
        <v>#N/A</v>
      </c>
      <c r="CA46" s="1" t="e">
        <v>#N/A</v>
      </c>
      <c r="CB46" s="1">
        <v>-35.452420475422386</v>
      </c>
      <c r="CC46" s="1" t="s">
        <v>126</v>
      </c>
      <c r="CD46" s="1">
        <f t="shared" si="1"/>
        <v>0.42821896591095682</v>
      </c>
      <c r="CE46" s="1">
        <v>13.07239589303687</v>
      </c>
      <c r="CF46" s="1">
        <v>0.66594082743331617</v>
      </c>
      <c r="CG46" s="1">
        <v>8.8127462443214788E-2</v>
      </c>
      <c r="CH46" s="1">
        <v>7.6112555296408715E-2</v>
      </c>
      <c r="CI46" s="1">
        <v>59.286403915373974</v>
      </c>
      <c r="CJ46" s="1">
        <v>-64.717260087924416</v>
      </c>
      <c r="CK46" s="1">
        <v>-35.452420475422386</v>
      </c>
      <c r="CL46" s="1">
        <v>126.37876414203775</v>
      </c>
      <c r="CM46" s="1" t="e">
        <v>#DIV/0!</v>
      </c>
      <c r="CN46" s="1">
        <v>-473.62926932602159</v>
      </c>
      <c r="CO46" s="1" t="e">
        <v>#DIV/0!</v>
      </c>
      <c r="CP46" s="1">
        <v>15306.978190000002</v>
      </c>
      <c r="CQ46" s="1">
        <f t="shared" si="4"/>
        <v>0.36372781552936023</v>
      </c>
      <c r="CR46" s="1">
        <v>0.17615102359011447</v>
      </c>
      <c r="CS46" s="1">
        <v>7.2081051681416319E-3</v>
      </c>
      <c r="CT46" s="1">
        <v>-6.3235294117647056</v>
      </c>
      <c r="CU46" s="1">
        <v>0.82816021310149213</v>
      </c>
      <c r="CV46" s="1">
        <v>0.85955925350229179</v>
      </c>
      <c r="CW46" s="1">
        <v>0.57347041232461626</v>
      </c>
      <c r="CX46" s="1">
        <v>11.151008992126643</v>
      </c>
      <c r="CY46" s="1">
        <v>10.590954559606216</v>
      </c>
      <c r="CZ46" s="1">
        <v>1</v>
      </c>
      <c r="DA46" s="1">
        <f t="shared" si="5"/>
        <v>1.8496545478563862</v>
      </c>
      <c r="DB46" s="1">
        <f t="shared" si="6"/>
        <v>-0.64717260087924411</v>
      </c>
    </row>
    <row r="47" spans="1:106">
      <c r="A47" s="1">
        <v>46</v>
      </c>
      <c r="B47" s="1" t="s">
        <v>83</v>
      </c>
      <c r="C47" s="15">
        <v>40908</v>
      </c>
      <c r="D47" s="16">
        <v>2011</v>
      </c>
      <c r="E47" s="1">
        <v>1.0336000000000001</v>
      </c>
      <c r="F47" s="1">
        <v>38995.076176239003</v>
      </c>
      <c r="G47" s="1">
        <v>35643.597946889997</v>
      </c>
      <c r="H47" s="1">
        <v>59566.499476062003</v>
      </c>
      <c r="I47" s="1">
        <v>171641.29186180199</v>
      </c>
      <c r="J47" s="1">
        <v>20498.161355714998</v>
      </c>
      <c r="K47" s="1">
        <v>374959.776180783</v>
      </c>
      <c r="L47" s="1">
        <v>153186.889425948</v>
      </c>
      <c r="M47" s="1">
        <v>335.62408950000003</v>
      </c>
      <c r="N47" s="1">
        <v>0</v>
      </c>
      <c r="O47" s="1">
        <v>140209.712309739</v>
      </c>
      <c r="P47" s="1">
        <v>70406.837924922002</v>
      </c>
      <c r="Q47" s="1">
        <v>38087.868280221002</v>
      </c>
      <c r="R47" s="1">
        <v>572472.12357240904</v>
      </c>
      <c r="S47" s="1">
        <v>346570.79841029219</v>
      </c>
      <c r="T47" s="1" t="e">
        <v>#N/A</v>
      </c>
      <c r="U47" s="1">
        <v>10244.333994306002</v>
      </c>
      <c r="V47" s="1">
        <v>400830.83810344682</v>
      </c>
      <c r="W47" s="1">
        <v>-10244.333994306002</v>
      </c>
      <c r="X47" s="1">
        <v>30775.610260185003</v>
      </c>
      <c r="Y47" s="1">
        <v>1027.6489978499999</v>
      </c>
      <c r="Z47" s="1">
        <v>41.105959914000003</v>
      </c>
      <c r="AA47" s="1">
        <v>20531.276265879002</v>
      </c>
      <c r="AB47" s="1" t="e">
        <v>#N/A</v>
      </c>
      <c r="AC47" s="1" t="e">
        <v>#N/A</v>
      </c>
      <c r="AD47" s="1">
        <v>11675.275290939</v>
      </c>
      <c r="AE47" s="1">
        <v>55.138243275000001</v>
      </c>
      <c r="AF47" s="1">
        <v>366070.17124343431</v>
      </c>
      <c r="AG47" s="1">
        <v>6538.3088696489995</v>
      </c>
      <c r="AH47" s="1">
        <v>135.43231116300001</v>
      </c>
      <c r="AI47" s="1">
        <v>2071.4079519960001</v>
      </c>
      <c r="AJ47" s="1">
        <v>11675.275290939</v>
      </c>
      <c r="AK47" s="1">
        <v>0</v>
      </c>
      <c r="AL47" s="1">
        <v>12396.579405573</v>
      </c>
      <c r="AM47" s="1">
        <v>-3100.9108733880003</v>
      </c>
      <c r="AN47" s="1">
        <v>0</v>
      </c>
      <c r="AO47" s="1">
        <v>7851.3342361710002</v>
      </c>
      <c r="AP47" s="1">
        <v>93669.454995351</v>
      </c>
      <c r="AQ47" s="1">
        <v>59.181714448499996</v>
      </c>
      <c r="AR47" s="1">
        <v>58657.309799706003</v>
      </c>
      <c r="AS47" s="1">
        <v>551973.96221669402</v>
      </c>
      <c r="AT47" s="1">
        <v>213504.73297086419</v>
      </c>
      <c r="AU47" s="1">
        <v>602.04888458490007</v>
      </c>
      <c r="AV47" s="1">
        <v>14642.352063114</v>
      </c>
      <c r="AW47" s="1">
        <v>13966.213361667</v>
      </c>
      <c r="AX47" s="1">
        <v>4439.8911694979997</v>
      </c>
      <c r="AY47" s="1">
        <v>65394.499915533001</v>
      </c>
      <c r="AZ47" s="1">
        <v>65394.499915533001</v>
      </c>
      <c r="BA47" s="1">
        <v>505430.6970711801</v>
      </c>
      <c r="BB47" s="1">
        <v>93144.634811970012</v>
      </c>
      <c r="BC47" s="1">
        <v>77739.553032317999</v>
      </c>
      <c r="BD47" s="1">
        <v>113791.86120972151</v>
      </c>
      <c r="BE47" s="1">
        <v>12702.924288789</v>
      </c>
      <c r="BF47" s="17">
        <f t="shared" si="2"/>
        <v>0.57618536116256158</v>
      </c>
      <c r="BG47" s="17">
        <f t="shared" si="3"/>
        <v>0.34899599575254048</v>
      </c>
      <c r="BH47" s="1">
        <v>15491.544937947001</v>
      </c>
      <c r="BI47" s="1">
        <v>6.92</v>
      </c>
      <c r="BJ47" s="19">
        <v>6973.2909200000004</v>
      </c>
      <c r="BK47" s="19">
        <v>15306.978190000002</v>
      </c>
      <c r="BL47" s="1">
        <v>1007.701</v>
      </c>
      <c r="BM47" s="19">
        <f t="shared" si="0"/>
        <v>366070.17124343431</v>
      </c>
      <c r="BN47" s="1">
        <v>365</v>
      </c>
      <c r="BO47" s="1">
        <v>0</v>
      </c>
      <c r="BP47" s="1" t="s">
        <v>67</v>
      </c>
      <c r="BQ47" s="1">
        <v>2</v>
      </c>
      <c r="BR47" s="1">
        <v>213504.73297086419</v>
      </c>
      <c r="BS47" s="1">
        <v>1.7145763756599712</v>
      </c>
      <c r="BT47" s="1">
        <v>0.58323444449366213</v>
      </c>
      <c r="BU47" s="1">
        <v>1</v>
      </c>
      <c r="BV47" s="1">
        <v>0</v>
      </c>
      <c r="BW47" s="1">
        <v>11.42317629502209</v>
      </c>
      <c r="BX47" s="1">
        <v>14.385370823251931</v>
      </c>
      <c r="BY47" s="1">
        <v>-10.850898395623611</v>
      </c>
      <c r="BZ47" s="1" t="e">
        <v>#N/A</v>
      </c>
      <c r="CA47" s="1" t="e">
        <v>#N/A</v>
      </c>
      <c r="CB47" s="1">
        <v>126.37876414203775</v>
      </c>
      <c r="CC47" s="1" t="s">
        <v>126</v>
      </c>
      <c r="CD47" s="1">
        <f t="shared" si="1"/>
        <v>0.2340713394822394</v>
      </c>
      <c r="CE47" s="1">
        <v>13.257719320775076</v>
      </c>
      <c r="CF47" s="1">
        <v>0.64249567770172389</v>
      </c>
      <c r="CG47" s="1">
        <v>6.6532267182794036E-2</v>
      </c>
      <c r="CH47" s="1">
        <v>0.12838113002274951</v>
      </c>
      <c r="CI47" s="1">
        <v>109.3239482930304</v>
      </c>
      <c r="CJ47" s="1">
        <v>-473.62926932602159</v>
      </c>
      <c r="CK47" s="1">
        <v>126.37876414203775</v>
      </c>
      <c r="CL47" s="1" t="e">
        <v>#DIV/0!</v>
      </c>
      <c r="CM47" s="1" t="e">
        <v>#DIV/0!</v>
      </c>
      <c r="CN47" s="1" t="e">
        <v>#DIV/0!</v>
      </c>
      <c r="CO47" s="1" t="e">
        <v>#DIV/0!</v>
      </c>
      <c r="CP47" s="1">
        <v>6761.6670000000004</v>
      </c>
      <c r="CQ47" s="1">
        <f t="shared" si="4"/>
        <v>0.33412064942578057</v>
      </c>
      <c r="CR47" s="1">
        <v>0.1721683407695824</v>
      </c>
      <c r="CS47" s="1">
        <v>3.5242159071049661E-2</v>
      </c>
      <c r="CT47" s="1">
        <v>1.7249591864152848E-2</v>
      </c>
      <c r="CU47" s="1">
        <v>0.57618536116256158</v>
      </c>
      <c r="CV47" s="1">
        <v>0.65498346686457698</v>
      </c>
      <c r="CW47" s="1">
        <v>0.32976710607408422</v>
      </c>
      <c r="CX47" s="1">
        <v>10.368341590947409</v>
      </c>
      <c r="CY47" s="1">
        <v>30.62906334936239</v>
      </c>
      <c r="CZ47" s="1">
        <v>0</v>
      </c>
      <c r="DA47" s="1">
        <f t="shared" si="5"/>
        <v>1.6518186938954988</v>
      </c>
      <c r="DB47" s="1">
        <f t="shared" si="6"/>
        <v>-4.736292693260217</v>
      </c>
    </row>
    <row r="48" spans="1:106">
      <c r="A48" s="1">
        <v>47</v>
      </c>
      <c r="B48" s="1" t="s">
        <v>83</v>
      </c>
      <c r="C48" s="15">
        <v>40543</v>
      </c>
      <c r="D48" s="16">
        <v>2010</v>
      </c>
      <c r="E48" s="1">
        <v>0.83330000000000004</v>
      </c>
      <c r="F48" s="1">
        <v>29464.540244737</v>
      </c>
      <c r="G48" s="1">
        <v>27319.842396689</v>
      </c>
      <c r="H48" s="1">
        <v>61272.880142062</v>
      </c>
      <c r="I48" s="1">
        <v>194201.19065892699</v>
      </c>
      <c r="J48" s="1">
        <v>47045.564466329997</v>
      </c>
      <c r="K48" s="1">
        <v>357039.858977973</v>
      </c>
      <c r="L48" s="1">
        <v>143871.45105981998</v>
      </c>
      <c r="M48" s="1">
        <v>1222.405926253</v>
      </c>
      <c r="N48" s="1">
        <v>0</v>
      </c>
      <c r="O48" s="1">
        <v>85401.644243632007</v>
      </c>
      <c r="P48" s="1">
        <v>77878.670845821005</v>
      </c>
      <c r="Q48" s="1">
        <v>43580.645080716</v>
      </c>
      <c r="R48" s="1">
        <v>590862.94805808109</v>
      </c>
      <c r="S48" s="1">
        <v>367112.309672328</v>
      </c>
      <c r="T48" s="1" t="e">
        <v>#N/A</v>
      </c>
      <c r="U48" s="1">
        <v>7355.9896978260003</v>
      </c>
      <c r="V48" s="1">
        <v>396661.75739915401</v>
      </c>
      <c r="W48" s="1">
        <v>-7355.9896978260003</v>
      </c>
      <c r="X48" s="1">
        <v>13836.296780088</v>
      </c>
      <c r="Y48" s="1">
        <v>2589.6325381629999</v>
      </c>
      <c r="Z48" s="1">
        <v>80.462701742999997</v>
      </c>
      <c r="AA48" s="1">
        <v>6480.3070822620002</v>
      </c>
      <c r="AB48" s="1" t="e">
        <v>#N/A</v>
      </c>
      <c r="AC48" s="1" t="e">
        <v>#N/A</v>
      </c>
      <c r="AD48" s="1">
        <v>12146.580043485001</v>
      </c>
      <c r="AE48" s="1">
        <v>1810.4138335876</v>
      </c>
      <c r="AF48" s="1">
        <v>520023.32058334508</v>
      </c>
      <c r="AG48" s="1">
        <v>2041.9199134720002</v>
      </c>
      <c r="AH48" s="1">
        <v>3634.856124596</v>
      </c>
      <c r="AI48" s="1">
        <v>5851.88820622</v>
      </c>
      <c r="AJ48" s="1">
        <v>12146.580043485001</v>
      </c>
      <c r="AK48" s="1">
        <v>0</v>
      </c>
      <c r="AL48" s="1">
        <v>9581.0589165140009</v>
      </c>
      <c r="AM48" s="1">
        <v>1346.4640078280001</v>
      </c>
      <c r="AN48" s="1">
        <v>0</v>
      </c>
      <c r="AO48" s="1">
        <v>6112.3340682750004</v>
      </c>
      <c r="AP48" s="1">
        <v>90480.719099966998</v>
      </c>
      <c r="AQ48" s="1">
        <v>42.6059595495</v>
      </c>
      <c r="AR48" s="1">
        <v>36120.903249882002</v>
      </c>
      <c r="AS48" s="1">
        <v>543817.38054738089</v>
      </c>
      <c r="AT48" s="1">
        <v>214169.5733804988</v>
      </c>
      <c r="AU48" s="1">
        <v>777.05111306420008</v>
      </c>
      <c r="AV48" s="1">
        <v>13008.776099506</v>
      </c>
      <c r="AW48" s="1">
        <v>18807.661822285001</v>
      </c>
      <c r="AX48" s="1">
        <v>1836.8206998350001</v>
      </c>
      <c r="AY48" s="1">
        <v>-17502.509916714</v>
      </c>
      <c r="AZ48" s="1">
        <v>-17502.509916714</v>
      </c>
      <c r="BA48" s="1">
        <v>390261.40156445821</v>
      </c>
      <c r="BB48" s="1">
        <v>66517.812281445003</v>
      </c>
      <c r="BC48" s="1">
        <v>50966.500049223003</v>
      </c>
      <c r="BD48" s="1">
        <v>97167.151348589701</v>
      </c>
      <c r="BE48" s="1">
        <v>14736.212581648</v>
      </c>
      <c r="BF48" s="17">
        <f t="shared" si="2"/>
        <v>0.47352864316141008</v>
      </c>
      <c r="BG48" s="17">
        <f t="shared" si="3"/>
        <v>0.32180691506714115</v>
      </c>
      <c r="BH48" s="1">
        <v>-10647.653981049001</v>
      </c>
      <c r="BI48" s="1">
        <v>6.71</v>
      </c>
      <c r="BJ48" s="19">
        <v>6761.6670000000004</v>
      </c>
      <c r="BK48" s="19">
        <v>6761.6670000000004</v>
      </c>
      <c r="BL48" s="1">
        <v>1007.7</v>
      </c>
      <c r="BM48" s="19">
        <f t="shared" si="0"/>
        <v>520023.32058334508</v>
      </c>
      <c r="BN48" s="1">
        <v>517.16999999999996</v>
      </c>
      <c r="BO48" s="1">
        <v>0</v>
      </c>
      <c r="BP48" s="1" t="s">
        <v>67</v>
      </c>
      <c r="BQ48" s="1">
        <v>2</v>
      </c>
      <c r="BR48" s="1">
        <v>214169.5733804988</v>
      </c>
      <c r="BS48" s="1">
        <v>2.4280914995308844</v>
      </c>
      <c r="BT48" s="1">
        <v>0.41184609401795752</v>
      </c>
      <c r="BU48" s="1" t="e">
        <v>#N/A</v>
      </c>
      <c r="BV48" s="1" t="e">
        <v>#N/A</v>
      </c>
      <c r="BW48" s="1">
        <v>-2.9621945282298401</v>
      </c>
      <c r="BX48" s="1">
        <v>-12.22189419528155</v>
      </c>
      <c r="BY48" s="1">
        <v>1.1771361558804176</v>
      </c>
      <c r="BZ48" s="1" t="e">
        <v>#N/A</v>
      </c>
      <c r="CA48" s="1" t="e">
        <v>#N/A</v>
      </c>
      <c r="CB48" s="1">
        <v>-18.813199928438749</v>
      </c>
      <c r="CC48" s="1" t="e">
        <v>#N/A</v>
      </c>
      <c r="CD48" s="1">
        <f t="shared" si="1"/>
        <v>0</v>
      </c>
      <c r="CE48" s="1">
        <v>13.289339371116768</v>
      </c>
      <c r="CF48" s="1">
        <v>0.88201876714864058</v>
      </c>
      <c r="CG48" s="1">
        <v>7.3757620483645689E-2</v>
      </c>
      <c r="CH48" s="1">
        <v>0.11743184547144098</v>
      </c>
      <c r="CI48" s="1">
        <v>304.08695817718734</v>
      </c>
      <c r="CJ48" s="1" t="e">
        <v>#DIV/0!</v>
      </c>
      <c r="CK48" s="1" t="e">
        <v>#DIV/0!</v>
      </c>
      <c r="CL48" s="1" t="e">
        <v>#DIV/0!</v>
      </c>
      <c r="CM48" s="1" t="e">
        <v>#DIV/0!</v>
      </c>
      <c r="CN48" s="1" t="e">
        <v>#DIV/0!</v>
      </c>
      <c r="CO48" s="1" t="e">
        <v>#DIV/0!</v>
      </c>
      <c r="CP48" s="1" t="e">
        <v>#DIV/0!</v>
      </c>
      <c r="CQ48" s="1">
        <f t="shared" si="4"/>
        <v>0.31725139773379341</v>
      </c>
      <c r="CR48" s="1">
        <v>0.15356762627444295</v>
      </c>
      <c r="CS48" s="1" t="e">
        <v>#N/A</v>
      </c>
      <c r="CT48" s="1">
        <v>0.59467563192628559</v>
      </c>
      <c r="CU48" s="1">
        <v>0.47352864316141008</v>
      </c>
      <c r="CV48" s="1">
        <v>0.60426848586700754</v>
      </c>
      <c r="CW48" s="1">
        <v>0.36363088190617954</v>
      </c>
      <c r="CX48" s="1">
        <v>8.562526856840643</v>
      </c>
      <c r="CY48" s="1">
        <v>-8.1722672555445683</v>
      </c>
      <c r="CZ48" s="1">
        <v>1</v>
      </c>
      <c r="DA48" s="1">
        <f t="shared" si="5"/>
        <v>1.6094882478483636</v>
      </c>
      <c r="DB48" s="1">
        <f t="shared" si="6"/>
        <v>-2.6054402785465052</v>
      </c>
    </row>
    <row r="49" spans="1:106">
      <c r="A49" s="1">
        <v>48</v>
      </c>
      <c r="B49" s="1" t="s">
        <v>84</v>
      </c>
      <c r="C49" s="15">
        <v>44561</v>
      </c>
      <c r="D49" s="16">
        <v>2021</v>
      </c>
      <c r="E49" s="1">
        <v>0.83760000000000001</v>
      </c>
      <c r="F49" s="1">
        <v>4454</v>
      </c>
      <c r="G49" s="1">
        <v>39415</v>
      </c>
      <c r="H49" s="1">
        <v>3807</v>
      </c>
      <c r="I49" s="1">
        <v>69970</v>
      </c>
      <c r="J49" s="1">
        <v>1769</v>
      </c>
      <c r="K49" s="1">
        <v>90956</v>
      </c>
      <c r="L49" s="1">
        <v>47519</v>
      </c>
      <c r="M49" s="1">
        <v>0</v>
      </c>
      <c r="N49" s="1">
        <v>0</v>
      </c>
      <c r="O49" s="1">
        <v>-5503</v>
      </c>
      <c r="P49" s="1">
        <v>-5709</v>
      </c>
      <c r="Q49" s="1">
        <v>22203</v>
      </c>
      <c r="R49" s="1">
        <v>117736</v>
      </c>
      <c r="S49" s="1">
        <v>117651</v>
      </c>
      <c r="T49" s="1">
        <v>0</v>
      </c>
      <c r="U49" s="1">
        <v>2507</v>
      </c>
      <c r="V49" s="1">
        <v>47766</v>
      </c>
      <c r="W49" s="1">
        <v>-2507</v>
      </c>
      <c r="X49" s="1">
        <v>14610</v>
      </c>
      <c r="Y49" s="1">
        <v>5640</v>
      </c>
      <c r="Z49" s="1">
        <v>20</v>
      </c>
      <c r="AA49" s="1">
        <v>12103</v>
      </c>
      <c r="AB49" s="1" t="e">
        <v>#N/A</v>
      </c>
      <c r="AC49" s="1">
        <v>0</v>
      </c>
      <c r="AD49" s="1">
        <v>10176</v>
      </c>
      <c r="AE49" s="1">
        <v>20.1601</v>
      </c>
      <c r="AF49" s="1">
        <v>91266.843900000007</v>
      </c>
      <c r="AG49" s="1">
        <v>5786</v>
      </c>
      <c r="AH49" s="1">
        <v>1461</v>
      </c>
      <c r="AI49" s="1">
        <v>2494</v>
      </c>
      <c r="AJ49" s="1">
        <v>10176</v>
      </c>
      <c r="AK49" s="1">
        <v>0</v>
      </c>
      <c r="AL49" s="1">
        <v>0</v>
      </c>
      <c r="AM49" s="1">
        <v>341</v>
      </c>
      <c r="AN49" s="1">
        <v>0</v>
      </c>
      <c r="AO49" s="1">
        <v>7247</v>
      </c>
      <c r="AP49" s="1">
        <v>91233</v>
      </c>
      <c r="AQ49" s="1">
        <v>13.4817</v>
      </c>
      <c r="AR49" s="1">
        <v>10902</v>
      </c>
      <c r="AS49" s="1">
        <v>115967</v>
      </c>
      <c r="AT49" s="1">
        <v>85</v>
      </c>
      <c r="AU49" s="1">
        <v>18.599299999999999</v>
      </c>
      <c r="AV49" s="1">
        <v>2491</v>
      </c>
      <c r="AW49" s="1">
        <v>4464</v>
      </c>
      <c r="AX49" s="1">
        <v>0</v>
      </c>
      <c r="AY49" s="1">
        <v>10902</v>
      </c>
      <c r="AZ49" s="1">
        <v>10902</v>
      </c>
      <c r="BA49" s="1">
        <v>164300</v>
      </c>
      <c r="BB49" s="1">
        <v>18227</v>
      </c>
      <c r="BC49" s="1">
        <v>13393</v>
      </c>
      <c r="BD49" s="1">
        <v>-6207</v>
      </c>
      <c r="BE49" s="1">
        <v>15816</v>
      </c>
      <c r="BF49" s="17">
        <f t="shared" si="2"/>
        <v>0.11806488495069316</v>
      </c>
      <c r="BG49" s="17">
        <f t="shared" si="3"/>
        <v>5.4409032442475344E-2</v>
      </c>
      <c r="BH49" s="5">
        <v>5786</v>
      </c>
      <c r="BI49" s="1">
        <v>5.2</v>
      </c>
      <c r="BJ49" s="19">
        <v>3842.8</v>
      </c>
      <c r="BK49" s="19">
        <v>8328.5300000000007</v>
      </c>
      <c r="BL49" s="1">
        <v>739</v>
      </c>
      <c r="BM49" s="19">
        <f t="shared" si="0"/>
        <v>91266.843900000007</v>
      </c>
      <c r="BN49" s="1">
        <v>128.97999999999999</v>
      </c>
      <c r="BO49" s="1">
        <v>0</v>
      </c>
      <c r="BP49" s="1" t="s">
        <v>69</v>
      </c>
      <c r="BQ49" s="1">
        <v>1</v>
      </c>
      <c r="BR49" s="1">
        <v>85</v>
      </c>
      <c r="BS49" s="1">
        <v>1073.7275752941177</v>
      </c>
      <c r="BT49" s="1">
        <v>9.3133493356178162E-4</v>
      </c>
      <c r="BU49" s="1">
        <v>1</v>
      </c>
      <c r="BV49" s="1">
        <v>0</v>
      </c>
      <c r="BW49" s="1">
        <v>9.2596996670517093</v>
      </c>
      <c r="BX49" s="1">
        <v>2.3015373064933238</v>
      </c>
      <c r="BY49" s="1" t="e">
        <v>#N/A</v>
      </c>
      <c r="BZ49" s="1">
        <v>-1.3718698143100576</v>
      </c>
      <c r="CA49" s="1" t="e">
        <v>#N/A</v>
      </c>
      <c r="CB49" s="1">
        <v>48.680738786279697</v>
      </c>
      <c r="CC49" s="1" t="s">
        <v>126</v>
      </c>
      <c r="CD49" s="1">
        <f t="shared" si="1"/>
        <v>0.76394514767932498</v>
      </c>
      <c r="CE49" s="1">
        <v>11.676200108843949</v>
      </c>
      <c r="CF49" s="1">
        <v>0.80957583067201189</v>
      </c>
      <c r="CG49" s="1">
        <v>0.18858293130393422</v>
      </c>
      <c r="CH49" s="1">
        <v>3.861785003058732E-2</v>
      </c>
      <c r="CI49" s="1">
        <v>31.605872182850764</v>
      </c>
      <c r="CJ49" s="1">
        <v>61.535042228478297</v>
      </c>
      <c r="CK49" s="1">
        <v>48.680738786279697</v>
      </c>
      <c r="CL49" s="1">
        <v>-5.9553349875930532</v>
      </c>
      <c r="CM49" s="1">
        <v>-8.8235294117647083</v>
      </c>
      <c r="CN49" s="1">
        <v>3.1641699785998068</v>
      </c>
      <c r="CO49" s="1">
        <v>14.892869687390231</v>
      </c>
      <c r="CP49" s="1">
        <v>5601.62</v>
      </c>
      <c r="CQ49" s="1">
        <f t="shared" si="4"/>
        <v>0.59218930488550658</v>
      </c>
      <c r="CR49" s="1">
        <v>7.0165454916083447E-2</v>
      </c>
      <c r="CS49" s="1">
        <v>9.8848553465179512E-2</v>
      </c>
      <c r="CT49" s="1">
        <v>0.2016006623430385</v>
      </c>
      <c r="CU49" s="1">
        <v>0.11806488495069316</v>
      </c>
      <c r="CV49" s="1">
        <v>0.77254195827954064</v>
      </c>
      <c r="CW49" s="1">
        <v>-67.164705882352948</v>
      </c>
      <c r="CX49" s="1">
        <v>4.16761507334345</v>
      </c>
      <c r="CY49" s="1">
        <v>12825.882352941175</v>
      </c>
      <c r="CZ49" s="1">
        <v>1</v>
      </c>
      <c r="DA49" s="1">
        <f t="shared" si="5"/>
        <v>1.0007224757970608</v>
      </c>
      <c r="DB49" s="1">
        <f t="shared" si="6"/>
        <v>0.61535042228478298</v>
      </c>
    </row>
    <row r="50" spans="1:106">
      <c r="A50" s="1">
        <v>49</v>
      </c>
      <c r="B50" s="1" t="s">
        <v>84</v>
      </c>
      <c r="C50" s="15">
        <v>44196</v>
      </c>
      <c r="D50" s="16">
        <v>2020</v>
      </c>
      <c r="E50" s="1">
        <v>0.85150000000000003</v>
      </c>
      <c r="F50" s="1">
        <v>3670</v>
      </c>
      <c r="G50" s="1">
        <v>35770</v>
      </c>
      <c r="H50" s="1">
        <v>1826</v>
      </c>
      <c r="I50" s="1">
        <v>58715</v>
      </c>
      <c r="J50" s="1">
        <v>1524</v>
      </c>
      <c r="K50" s="1">
        <v>75145</v>
      </c>
      <c r="L50" s="1">
        <v>40819</v>
      </c>
      <c r="M50" s="1">
        <v>0</v>
      </c>
      <c r="N50" s="1">
        <v>0</v>
      </c>
      <c r="O50" s="1">
        <v>-8145</v>
      </c>
      <c r="P50" s="1">
        <v>-8426</v>
      </c>
      <c r="Q50" s="1">
        <v>15809</v>
      </c>
      <c r="R50" s="1">
        <v>96994</v>
      </c>
      <c r="S50" s="1">
        <v>99626</v>
      </c>
      <c r="T50" s="1">
        <v>0</v>
      </c>
      <c r="U50" s="1">
        <v>1129</v>
      </c>
      <c r="V50" s="1">
        <v>38279</v>
      </c>
      <c r="W50" s="1">
        <v>-1129</v>
      </c>
      <c r="X50" s="1">
        <v>20257</v>
      </c>
      <c r="Y50" s="1">
        <v>5193</v>
      </c>
      <c r="Z50" s="1">
        <v>21</v>
      </c>
      <c r="AA50" s="1">
        <v>19128</v>
      </c>
      <c r="AB50" s="1" t="e">
        <v>#N/A</v>
      </c>
      <c r="AC50" s="1">
        <v>0</v>
      </c>
      <c r="AD50" s="1">
        <v>10196</v>
      </c>
      <c r="AE50" s="1">
        <v>15.973599999999999</v>
      </c>
      <c r="AF50" s="1">
        <v>98877.225000000006</v>
      </c>
      <c r="AG50" s="1">
        <v>6365</v>
      </c>
      <c r="AH50" s="1">
        <v>1210</v>
      </c>
      <c r="AI50" s="1">
        <v>2015</v>
      </c>
      <c r="AJ50" s="1">
        <v>10196</v>
      </c>
      <c r="AK50" s="1">
        <v>0</v>
      </c>
      <c r="AL50" s="1">
        <v>0</v>
      </c>
      <c r="AM50" s="1">
        <v>-11588</v>
      </c>
      <c r="AN50" s="1">
        <v>0</v>
      </c>
      <c r="AO50" s="1">
        <v>7575</v>
      </c>
      <c r="AP50" s="1">
        <v>83026</v>
      </c>
      <c r="AQ50" s="1">
        <v>9.2622</v>
      </c>
      <c r="AR50" s="1">
        <v>6749</v>
      </c>
      <c r="AS50" s="1">
        <v>95470</v>
      </c>
      <c r="AT50" s="1">
        <v>-2632</v>
      </c>
      <c r="AU50" s="1">
        <v>16.244700000000002</v>
      </c>
      <c r="AV50" s="1">
        <v>1309</v>
      </c>
      <c r="AW50" s="1">
        <v>4496</v>
      </c>
      <c r="AX50" s="1">
        <v>0</v>
      </c>
      <c r="AY50" s="1">
        <v>6749</v>
      </c>
      <c r="AZ50" s="1">
        <v>6749</v>
      </c>
      <c r="BA50" s="1">
        <v>142882</v>
      </c>
      <c r="BB50" s="1">
        <v>14565</v>
      </c>
      <c r="BC50" s="1">
        <v>8058</v>
      </c>
      <c r="BD50" s="1">
        <v>-9180</v>
      </c>
      <c r="BE50" s="1">
        <v>15389</v>
      </c>
      <c r="BF50" s="17">
        <f t="shared" si="2"/>
        <v>9.3604700672741209E-2</v>
      </c>
      <c r="BG50" s="17">
        <f t="shared" si="3"/>
        <v>3.10993783530614E-2</v>
      </c>
      <c r="BH50" s="5">
        <v>6365</v>
      </c>
      <c r="BI50" s="1">
        <v>5.08</v>
      </c>
      <c r="BJ50" s="19">
        <v>3754.12</v>
      </c>
      <c r="BK50" s="19">
        <v>5601.62</v>
      </c>
      <c r="BL50" s="1">
        <v>739</v>
      </c>
      <c r="BM50" s="19">
        <f t="shared" si="0"/>
        <v>98877.225000000006</v>
      </c>
      <c r="BN50" s="1">
        <v>148.94</v>
      </c>
      <c r="BO50" s="1">
        <v>0</v>
      </c>
      <c r="BP50" s="1" t="s">
        <v>69</v>
      </c>
      <c r="BQ50" s="1">
        <v>1</v>
      </c>
      <c r="BR50" s="1">
        <v>-2632</v>
      </c>
      <c r="BS50" s="1">
        <v>-37.567334726443768</v>
      </c>
      <c r="BT50" s="1">
        <v>-2.6618870017842834E-2</v>
      </c>
      <c r="BU50" s="1">
        <v>0</v>
      </c>
      <c r="BV50" s="1">
        <v>1</v>
      </c>
      <c r="BW50" s="1">
        <v>6.9581623605583856</v>
      </c>
      <c r="BX50" s="1">
        <v>-0.10198160507980081</v>
      </c>
      <c r="BY50" s="1" t="e">
        <v>#N/A</v>
      </c>
      <c r="BZ50" s="1">
        <v>1.5235189378940828</v>
      </c>
      <c r="CA50" s="1" t="e">
        <v>#N/A</v>
      </c>
      <c r="CB50" s="1">
        <v>-5.9553349875930532</v>
      </c>
      <c r="CC50" s="1" t="s">
        <v>126</v>
      </c>
      <c r="CD50" s="1">
        <f t="shared" si="1"/>
        <v>0.82999259149503624</v>
      </c>
      <c r="CE50" s="1">
        <v>11.482404399902276</v>
      </c>
      <c r="CF50" s="1">
        <v>1.1347780275068562</v>
      </c>
      <c r="CG50" s="1">
        <v>0.16298946326576902</v>
      </c>
      <c r="CH50" s="1">
        <v>0.12218568058229771</v>
      </c>
      <c r="CI50" s="1">
        <v>311.19428134985594</v>
      </c>
      <c r="CJ50" s="1">
        <v>3.1641699785998068</v>
      </c>
      <c r="CK50" s="1">
        <v>-5.9553349875930532</v>
      </c>
      <c r="CL50" s="1">
        <v>-8.8235294117647083</v>
      </c>
      <c r="CM50" s="1">
        <v>29.051094890510964</v>
      </c>
      <c r="CN50" s="1">
        <v>14.892869687390231</v>
      </c>
      <c r="CO50" s="1">
        <v>17.547481420313794</v>
      </c>
      <c r="CP50" s="1">
        <v>5956.34</v>
      </c>
      <c r="CQ50" s="1">
        <f t="shared" si="4"/>
        <v>0.58382992762438912</v>
      </c>
      <c r="CR50" s="1">
        <v>5.666329876074809E-2</v>
      </c>
      <c r="CS50" s="1">
        <v>0.13944966719275365</v>
      </c>
      <c r="CT50" s="1">
        <v>0.15973597359735975</v>
      </c>
      <c r="CU50" s="1">
        <v>9.3604700672741209E-2</v>
      </c>
      <c r="CV50" s="1">
        <v>0.77473864362744083</v>
      </c>
      <c r="CW50" s="1">
        <v>3.2013677811550152</v>
      </c>
      <c r="CX50" s="1">
        <v>3.5611150822015727</v>
      </c>
      <c r="CY50" s="1">
        <v>-256.42097264437689</v>
      </c>
      <c r="CZ50" s="1">
        <v>1</v>
      </c>
      <c r="DA50" s="1">
        <f t="shared" si="5"/>
        <v>0.97358119366430451</v>
      </c>
      <c r="DB50" s="1">
        <f t="shared" si="6"/>
        <v>3.1641699785998165E-2</v>
      </c>
    </row>
    <row r="51" spans="1:106">
      <c r="A51" s="1">
        <v>50</v>
      </c>
      <c r="B51" s="1" t="s">
        <v>84</v>
      </c>
      <c r="C51" s="15">
        <v>43830</v>
      </c>
      <c r="D51" s="16">
        <v>2019</v>
      </c>
      <c r="E51" s="1">
        <v>0.51749999999999996</v>
      </c>
      <c r="F51" s="1">
        <v>4048</v>
      </c>
      <c r="G51" s="1">
        <v>32911</v>
      </c>
      <c r="H51" s="1">
        <v>1769</v>
      </c>
      <c r="I51" s="1">
        <v>57609</v>
      </c>
      <c r="J51" s="1">
        <v>1464</v>
      </c>
      <c r="K51" s="1">
        <v>65730</v>
      </c>
      <c r="L51" s="1">
        <v>36615</v>
      </c>
      <c r="M51" s="1">
        <v>0</v>
      </c>
      <c r="N51" s="1">
        <v>0</v>
      </c>
      <c r="O51" s="1">
        <v>-7305</v>
      </c>
      <c r="P51" s="1">
        <v>-7461</v>
      </c>
      <c r="Q51" s="1">
        <v>17415</v>
      </c>
      <c r="R51" s="1">
        <v>92661</v>
      </c>
      <c r="S51" s="1">
        <v>94328</v>
      </c>
      <c r="T51" s="1">
        <v>0</v>
      </c>
      <c r="U51" s="1">
        <v>1541</v>
      </c>
      <c r="V51" s="1">
        <v>35052</v>
      </c>
      <c r="W51" s="1">
        <v>-1541</v>
      </c>
      <c r="X51" s="1">
        <v>17798</v>
      </c>
      <c r="Y51" s="1">
        <v>5130</v>
      </c>
      <c r="Z51" s="1">
        <v>20</v>
      </c>
      <c r="AA51" s="1">
        <v>16257</v>
      </c>
      <c r="AB51" s="1" t="e">
        <v>#N/A</v>
      </c>
      <c r="AC51" s="1">
        <v>5</v>
      </c>
      <c r="AD51" s="1">
        <v>8173</v>
      </c>
      <c r="AE51" s="1">
        <v>21.6859</v>
      </c>
      <c r="AF51" s="1">
        <v>73203.790299999993</v>
      </c>
      <c r="AG51" s="1">
        <v>4608</v>
      </c>
      <c r="AH51" s="1">
        <v>1276</v>
      </c>
      <c r="AI51" s="1">
        <v>3714</v>
      </c>
      <c r="AJ51" s="1">
        <v>8173</v>
      </c>
      <c r="AK51" s="1">
        <v>0</v>
      </c>
      <c r="AL51" s="1">
        <v>0</v>
      </c>
      <c r="AM51" s="1">
        <v>-11342</v>
      </c>
      <c r="AN51" s="1">
        <v>0</v>
      </c>
      <c r="AO51" s="1">
        <v>5884</v>
      </c>
      <c r="AP51" s="1">
        <v>72865</v>
      </c>
      <c r="AQ51" s="1">
        <v>9.0326000000000004</v>
      </c>
      <c r="AR51" s="1">
        <v>6542</v>
      </c>
      <c r="AS51" s="1">
        <v>91197</v>
      </c>
      <c r="AT51" s="1">
        <v>-1667</v>
      </c>
      <c r="AU51" s="1">
        <v>17.210799999999999</v>
      </c>
      <c r="AV51" s="1">
        <v>1360</v>
      </c>
      <c r="AW51" s="1">
        <v>4878</v>
      </c>
      <c r="AX51" s="1">
        <v>0</v>
      </c>
      <c r="AY51" s="1">
        <v>6542</v>
      </c>
      <c r="AZ51" s="1">
        <v>6542</v>
      </c>
      <c r="BA51" s="1">
        <v>128764</v>
      </c>
      <c r="BB51" s="1">
        <v>12893</v>
      </c>
      <c r="BC51" s="1">
        <v>7902</v>
      </c>
      <c r="BD51" s="1">
        <v>-11708</v>
      </c>
      <c r="BE51" s="1">
        <v>13303</v>
      </c>
      <c r="BF51" s="17">
        <f t="shared" si="2"/>
        <v>0.10097380617611831</v>
      </c>
      <c r="BG51" s="17">
        <f t="shared" si="3"/>
        <v>3.0707007585620304E-2</v>
      </c>
      <c r="BH51" s="5">
        <v>4608</v>
      </c>
      <c r="BI51" s="1">
        <v>3</v>
      </c>
      <c r="BJ51" s="19">
        <v>2217</v>
      </c>
      <c r="BK51" s="19">
        <v>5956.34</v>
      </c>
      <c r="BL51" s="1">
        <v>739</v>
      </c>
      <c r="BM51" s="19">
        <f t="shared" si="0"/>
        <v>73203.790299999993</v>
      </c>
      <c r="BN51" s="1">
        <v>89.16</v>
      </c>
      <c r="BO51" s="1">
        <v>0</v>
      </c>
      <c r="BP51" s="1" t="s">
        <v>69</v>
      </c>
      <c r="BQ51" s="1">
        <v>1</v>
      </c>
      <c r="BR51" s="1">
        <v>-1667</v>
      </c>
      <c r="BS51" s="1">
        <v>-43.913491481703659</v>
      </c>
      <c r="BT51" s="1">
        <v>-2.2772044905986243E-2</v>
      </c>
      <c r="BU51" s="1">
        <v>0</v>
      </c>
      <c r="BV51" s="1">
        <v>1</v>
      </c>
      <c r="BW51" s="1">
        <v>7.0601439656381864</v>
      </c>
      <c r="BX51" s="1">
        <v>0.51441352005948637</v>
      </c>
      <c r="BY51" s="1" t="e">
        <v>#N/A</v>
      </c>
      <c r="BZ51" s="1">
        <v>-0.35477086365022065</v>
      </c>
      <c r="CA51" s="1" t="e">
        <v>#N/A</v>
      </c>
      <c r="CB51" s="1">
        <v>-8.8235294117647083</v>
      </c>
      <c r="CC51" s="1" t="s">
        <v>126</v>
      </c>
      <c r="CD51" s="1">
        <f t="shared" si="1"/>
        <v>0.91047691837358613</v>
      </c>
      <c r="CE51" s="1">
        <v>11.436702951055723</v>
      </c>
      <c r="CF51" s="1">
        <v>0.71107844724317659</v>
      </c>
      <c r="CG51" s="1">
        <v>0.18794314760255124</v>
      </c>
      <c r="CH51" s="1">
        <v>3.9263472340268397E-2</v>
      </c>
      <c r="CI51" s="1">
        <v>93.467014509134899</v>
      </c>
      <c r="CJ51" s="1">
        <v>14.892869687390231</v>
      </c>
      <c r="CK51" s="1">
        <v>-8.8235294117647083</v>
      </c>
      <c r="CL51" s="1">
        <v>29.051094890510964</v>
      </c>
      <c r="CM51" s="1">
        <v>85.636856368563684</v>
      </c>
      <c r="CN51" s="1">
        <v>17.547481420313794</v>
      </c>
      <c r="CO51" s="1">
        <v>396.43049665596061</v>
      </c>
      <c r="CP51" s="1">
        <v>6532.76</v>
      </c>
      <c r="CQ51" s="1">
        <f t="shared" si="4"/>
        <v>0.58309321073590836</v>
      </c>
      <c r="CR51" s="1">
        <v>6.2777220189723829E-2</v>
      </c>
      <c r="CS51" s="1">
        <v>0.16104719717008198</v>
      </c>
      <c r="CT51" s="1">
        <v>0.2168592794017675</v>
      </c>
      <c r="CU51" s="1">
        <v>0.10097380617611831</v>
      </c>
      <c r="CV51" s="1">
        <v>0.70935992488749311</v>
      </c>
      <c r="CW51" s="1">
        <v>4.4757048590281947</v>
      </c>
      <c r="CX51" s="1">
        <v>3.9285123656318124</v>
      </c>
      <c r="CY51" s="1">
        <v>-392.44151169766047</v>
      </c>
      <c r="CZ51" s="1">
        <v>1</v>
      </c>
      <c r="DA51" s="1">
        <f t="shared" si="5"/>
        <v>0.98232762276312446</v>
      </c>
      <c r="DB51" s="1">
        <f t="shared" si="6"/>
        <v>0.14892869687390237</v>
      </c>
    </row>
    <row r="52" spans="1:106">
      <c r="A52" s="1">
        <v>51</v>
      </c>
      <c r="B52" s="1" t="s">
        <v>84</v>
      </c>
      <c r="C52" s="15">
        <v>43465</v>
      </c>
      <c r="D52" s="16">
        <v>2018</v>
      </c>
      <c r="E52" s="1">
        <v>0.35370000000000001</v>
      </c>
      <c r="F52" s="1">
        <v>4473</v>
      </c>
      <c r="G52" s="1">
        <v>29747</v>
      </c>
      <c r="H52" s="1">
        <v>3335</v>
      </c>
      <c r="I52" s="1">
        <v>54647</v>
      </c>
      <c r="J52" s="1">
        <v>1255</v>
      </c>
      <c r="K52" s="1">
        <v>53011</v>
      </c>
      <c r="L52" s="1">
        <v>33131</v>
      </c>
      <c r="M52" s="1">
        <v>0</v>
      </c>
      <c r="N52" s="1">
        <v>0</v>
      </c>
      <c r="O52" s="1">
        <v>-6609</v>
      </c>
      <c r="P52" s="1">
        <v>-6736</v>
      </c>
      <c r="Q52" s="1">
        <v>18885</v>
      </c>
      <c r="R52" s="1">
        <v>86988</v>
      </c>
      <c r="S52" s="1">
        <v>87930</v>
      </c>
      <c r="T52" s="1" t="e">
        <v>#N/A</v>
      </c>
      <c r="U52" s="1">
        <v>2801</v>
      </c>
      <c r="V52" s="1">
        <v>32341</v>
      </c>
      <c r="W52" s="1">
        <v>-2801</v>
      </c>
      <c r="X52" s="1">
        <v>10346</v>
      </c>
      <c r="Y52" s="1">
        <v>4405</v>
      </c>
      <c r="Z52" s="1">
        <v>0</v>
      </c>
      <c r="AA52" s="1">
        <v>7545</v>
      </c>
      <c r="AB52" s="1" t="e">
        <v>#N/A</v>
      </c>
      <c r="AC52" s="1" t="e">
        <v>#N/A</v>
      </c>
      <c r="AD52" s="1">
        <v>7739</v>
      </c>
      <c r="AE52" s="1">
        <v>17.028500000000001</v>
      </c>
      <c r="AF52" s="1">
        <v>66418.050799999997</v>
      </c>
      <c r="AG52" s="1">
        <v>4663</v>
      </c>
      <c r="AH52" s="1">
        <v>957</v>
      </c>
      <c r="AI52" s="1">
        <v>979</v>
      </c>
      <c r="AJ52" s="1">
        <v>7739</v>
      </c>
      <c r="AK52" s="1">
        <v>0</v>
      </c>
      <c r="AL52" s="1">
        <v>0</v>
      </c>
      <c r="AM52" s="1">
        <v>-1391</v>
      </c>
      <c r="AN52" s="1">
        <v>0</v>
      </c>
      <c r="AO52" s="1">
        <v>5620</v>
      </c>
      <c r="AP52" s="1">
        <v>62758</v>
      </c>
      <c r="AQ52" s="1">
        <v>7.9259000000000004</v>
      </c>
      <c r="AR52" s="1">
        <v>5694</v>
      </c>
      <c r="AS52" s="1">
        <v>85733</v>
      </c>
      <c r="AT52" s="1">
        <v>-942</v>
      </c>
      <c r="AU52" s="1">
        <v>17.7287</v>
      </c>
      <c r="AV52" s="1">
        <v>1227</v>
      </c>
      <c r="AW52" s="1">
        <v>1824</v>
      </c>
      <c r="AX52" s="1">
        <v>0</v>
      </c>
      <c r="AY52" s="1">
        <v>5694</v>
      </c>
      <c r="AZ52" s="1">
        <v>5694</v>
      </c>
      <c r="BA52" s="1">
        <v>110874</v>
      </c>
      <c r="BB52" s="1">
        <v>11232</v>
      </c>
      <c r="BC52" s="1">
        <v>6921</v>
      </c>
      <c r="BD52" s="1">
        <v>-9737</v>
      </c>
      <c r="BE52" s="1">
        <v>12144</v>
      </c>
      <c r="BF52" s="17">
        <f t="shared" si="2"/>
        <v>0.14288067048511355</v>
      </c>
      <c r="BG52" s="17">
        <f t="shared" si="3"/>
        <v>6.1028052775083719E-2</v>
      </c>
      <c r="BH52" s="5">
        <v>4663</v>
      </c>
      <c r="BI52" s="1">
        <v>4.45</v>
      </c>
      <c r="BJ52" s="19">
        <v>3288.55</v>
      </c>
      <c r="BK52" s="19">
        <v>6532.76</v>
      </c>
      <c r="BL52" s="1">
        <v>739</v>
      </c>
      <c r="BM52" s="19">
        <f t="shared" si="0"/>
        <v>66418.050799999997</v>
      </c>
      <c r="BN52" s="1">
        <v>94.5</v>
      </c>
      <c r="BO52" s="1">
        <v>0</v>
      </c>
      <c r="BP52" s="1" t="s">
        <v>69</v>
      </c>
      <c r="BQ52" s="1">
        <v>1</v>
      </c>
      <c r="BR52" s="1">
        <v>-942</v>
      </c>
      <c r="BS52" s="1">
        <v>-70.507484925690022</v>
      </c>
      <c r="BT52" s="1">
        <v>-1.4182891377474752E-2</v>
      </c>
      <c r="BU52" s="1">
        <v>1</v>
      </c>
      <c r="BV52" s="1">
        <v>0</v>
      </c>
      <c r="BW52" s="1">
        <v>6.5457304455787</v>
      </c>
      <c r="BX52" s="1">
        <v>-4.5280413579098582</v>
      </c>
      <c r="BY52" s="1">
        <v>0.90465640715766982</v>
      </c>
      <c r="BZ52" s="1">
        <v>2.3461237196037845</v>
      </c>
      <c r="CA52" s="1">
        <v>-1.4414673124461146</v>
      </c>
      <c r="CB52" s="1">
        <v>29.051094890510964</v>
      </c>
      <c r="CC52" s="1" t="s">
        <v>126</v>
      </c>
      <c r="CD52" s="1">
        <f t="shared" si="1"/>
        <v>1</v>
      </c>
      <c r="CE52" s="1">
        <v>11.373525457088878</v>
      </c>
      <c r="CF52" s="1">
        <v>0.80281763001793349</v>
      </c>
      <c r="CG52" s="1">
        <v>0.21709891019450958</v>
      </c>
      <c r="CH52" s="1">
        <v>4.2007838322931583E-2</v>
      </c>
      <c r="CI52" s="1">
        <v>82.47069072392722</v>
      </c>
      <c r="CJ52" s="1">
        <v>17.547481420313794</v>
      </c>
      <c r="CK52" s="1">
        <v>29.051094890510964</v>
      </c>
      <c r="CL52" s="1">
        <v>85.636856368563684</v>
      </c>
      <c r="CM52" s="1" t="e">
        <v>#DIV/0!</v>
      </c>
      <c r="CN52" s="1">
        <v>396.43049665596061</v>
      </c>
      <c r="CO52" s="1">
        <v>-52.233894654395932</v>
      </c>
      <c r="CP52" s="1">
        <v>5062.1499999999996</v>
      </c>
      <c r="CQ52" s="1">
        <f t="shared" si="4"/>
        <v>0.59796753575205774</v>
      </c>
      <c r="CR52" s="1">
        <v>8.9759507058444848E-2</v>
      </c>
      <c r="CS52" s="1">
        <v>0.14298723295754634</v>
      </c>
      <c r="CT52" s="1">
        <v>0.1702846975088968</v>
      </c>
      <c r="CU52" s="1">
        <v>0.14288067048511355</v>
      </c>
      <c r="CV52" s="1">
        <v>0.60940589506598608</v>
      </c>
      <c r="CW52" s="1">
        <v>7.150743099787686</v>
      </c>
      <c r="CX52" s="1">
        <v>4.0086462450592881</v>
      </c>
      <c r="CY52" s="1">
        <v>-604.45859872611459</v>
      </c>
      <c r="CZ52" s="1">
        <v>1</v>
      </c>
      <c r="DA52" s="1">
        <f t="shared" si="5"/>
        <v>0.98928693278744451</v>
      </c>
      <c r="DB52" s="1">
        <f t="shared" si="6"/>
        <v>0.1754748142031379</v>
      </c>
    </row>
    <row r="53" spans="1:106">
      <c r="A53" s="1">
        <v>52</v>
      </c>
      <c r="B53" s="1" t="s">
        <v>84</v>
      </c>
      <c r="C53" s="15">
        <v>43100</v>
      </c>
      <c r="D53" s="16">
        <v>2017</v>
      </c>
      <c r="E53" s="1">
        <v>0.14949999999999999</v>
      </c>
      <c r="F53" s="1">
        <v>2244</v>
      </c>
      <c r="G53" s="1">
        <v>24388</v>
      </c>
      <c r="H53" s="1">
        <v>3155</v>
      </c>
      <c r="I53" s="1">
        <v>35280</v>
      </c>
      <c r="J53" s="1">
        <v>1362</v>
      </c>
      <c r="K53" s="1">
        <v>13058</v>
      </c>
      <c r="L53" s="1">
        <v>8956</v>
      </c>
      <c r="M53" s="1">
        <v>0</v>
      </c>
      <c r="N53" s="1">
        <v>0</v>
      </c>
      <c r="O53" s="1">
        <v>-6386</v>
      </c>
      <c r="P53" s="1">
        <v>-6316</v>
      </c>
      <c r="Q53" s="1">
        <v>4635</v>
      </c>
      <c r="R53" s="1">
        <v>43743</v>
      </c>
      <c r="S53" s="1">
        <v>44265</v>
      </c>
      <c r="T53" s="1" t="e">
        <v>#N/A</v>
      </c>
      <c r="U53" s="1">
        <v>1566</v>
      </c>
      <c r="V53" s="1">
        <v>8463</v>
      </c>
      <c r="W53" s="1">
        <v>-1566</v>
      </c>
      <c r="X53" s="1">
        <v>10503</v>
      </c>
      <c r="Y53" s="1">
        <v>944</v>
      </c>
      <c r="Z53" s="1">
        <v>24</v>
      </c>
      <c r="AA53" s="1">
        <v>8937</v>
      </c>
      <c r="AB53" s="1" t="e">
        <v>#N/A</v>
      </c>
      <c r="AC53" s="1" t="e">
        <v>#N/A</v>
      </c>
      <c r="AD53" s="1">
        <v>5911</v>
      </c>
      <c r="AE53" s="1">
        <v>14.217599999999999</v>
      </c>
      <c r="AF53" s="1">
        <v>70847.420899999997</v>
      </c>
      <c r="AG53" s="1">
        <v>4139</v>
      </c>
      <c r="AH53" s="1">
        <v>686</v>
      </c>
      <c r="AI53" s="1">
        <v>906</v>
      </c>
      <c r="AJ53" s="1">
        <v>5911</v>
      </c>
      <c r="AK53" s="1">
        <v>0</v>
      </c>
      <c r="AL53" s="1">
        <v>0</v>
      </c>
      <c r="AM53" s="1">
        <v>-2100</v>
      </c>
      <c r="AN53" s="1">
        <v>0</v>
      </c>
      <c r="AO53" s="1">
        <v>4825</v>
      </c>
      <c r="AP53" s="1">
        <v>54907</v>
      </c>
      <c r="AQ53" s="1">
        <v>6.5778999999999996</v>
      </c>
      <c r="AR53" s="1">
        <v>4844</v>
      </c>
      <c r="AS53" s="1">
        <v>42381</v>
      </c>
      <c r="AT53" s="1">
        <v>-522</v>
      </c>
      <c r="AU53" s="1">
        <v>17.619</v>
      </c>
      <c r="AV53" s="1">
        <v>1036</v>
      </c>
      <c r="AW53" s="1">
        <v>1866</v>
      </c>
      <c r="AX53" s="1">
        <v>0</v>
      </c>
      <c r="AY53" s="1">
        <v>4844</v>
      </c>
      <c r="AZ53" s="1">
        <v>4844</v>
      </c>
      <c r="BA53" s="1">
        <v>97003</v>
      </c>
      <c r="BB53" s="1">
        <v>8024</v>
      </c>
      <c r="BC53" s="1">
        <v>5880</v>
      </c>
      <c r="BD53" s="1">
        <v>-2219</v>
      </c>
      <c r="BE53" s="1">
        <v>6855</v>
      </c>
      <c r="BF53" s="17">
        <f t="shared" si="2"/>
        <v>0.15303287981859409</v>
      </c>
      <c r="BG53" s="17">
        <f t="shared" si="3"/>
        <v>8.9427437641723354E-2</v>
      </c>
      <c r="BH53" s="5">
        <v>4139</v>
      </c>
      <c r="BI53" s="1">
        <v>3.88</v>
      </c>
      <c r="BJ53" s="19">
        <v>2867.3199999999997</v>
      </c>
      <c r="BK53" s="19">
        <v>5062.1499999999996</v>
      </c>
      <c r="BL53" s="1">
        <v>739</v>
      </c>
      <c r="BM53" s="19">
        <f t="shared" si="0"/>
        <v>70847.420899999997</v>
      </c>
      <c r="BN53" s="1">
        <v>95.6</v>
      </c>
      <c r="BO53" s="1">
        <v>0</v>
      </c>
      <c r="BP53" s="1" t="s">
        <v>69</v>
      </c>
      <c r="BQ53" s="1">
        <v>1</v>
      </c>
      <c r="BR53" s="1">
        <v>-522</v>
      </c>
      <c r="BS53" s="1">
        <v>-135.72302854406129</v>
      </c>
      <c r="BT53" s="1">
        <v>-7.3679464032543208E-3</v>
      </c>
      <c r="BU53" s="1">
        <v>1</v>
      </c>
      <c r="BV53" s="1">
        <v>0</v>
      </c>
      <c r="BW53" s="1">
        <v>11.073771803488558</v>
      </c>
      <c r="BX53" s="1">
        <v>8.5841846515326203</v>
      </c>
      <c r="BY53" s="1">
        <v>-1.3718698143100576</v>
      </c>
      <c r="BZ53" s="1" t="e">
        <v>#N/A</v>
      </c>
      <c r="CA53" s="1" t="e">
        <v>#N/A</v>
      </c>
      <c r="CB53" s="1">
        <v>85.636856368563684</v>
      </c>
      <c r="CC53" s="1" t="s">
        <v>126</v>
      </c>
      <c r="CD53" s="1">
        <f t="shared" si="1"/>
        <v>1</v>
      </c>
      <c r="CE53" s="1">
        <v>10.686086878984394</v>
      </c>
      <c r="CF53" s="1">
        <v>1.6150789840660218</v>
      </c>
      <c r="CG53" s="1">
        <v>0.10595981071257116</v>
      </c>
      <c r="CH53" s="1">
        <v>5.0936687875640464E-2</v>
      </c>
      <c r="CI53" s="1" t="e">
        <v>#N/A</v>
      </c>
      <c r="CJ53" s="1">
        <v>396.43049665596061</v>
      </c>
      <c r="CK53" s="1">
        <v>85.636856368563684</v>
      </c>
      <c r="CL53" s="1" t="e">
        <v>#DIV/0!</v>
      </c>
      <c r="CM53" s="1" t="e">
        <v>#DIV/0!</v>
      </c>
      <c r="CN53" s="1">
        <v>-52.233894654395932</v>
      </c>
      <c r="CO53" s="1" t="e">
        <v>#DIV/0!</v>
      </c>
      <c r="CP53" s="1">
        <v>2726.91</v>
      </c>
      <c r="CQ53" s="1">
        <f t="shared" si="4"/>
        <v>0.31070114075394922</v>
      </c>
      <c r="CR53" s="1">
        <v>0.12342546235969183</v>
      </c>
      <c r="CS53" s="1">
        <v>0.53371546936981074</v>
      </c>
      <c r="CT53" s="1">
        <v>0.14217616580310879</v>
      </c>
      <c r="CU53" s="1">
        <v>0.15303287981859409</v>
      </c>
      <c r="CV53" s="1">
        <v>0.29851633404201816</v>
      </c>
      <c r="CW53" s="1">
        <v>12.099616858237548</v>
      </c>
      <c r="CX53" s="1">
        <v>1.5223924142961343</v>
      </c>
      <c r="CY53" s="1">
        <v>-927.9693486590038</v>
      </c>
      <c r="CZ53" s="1">
        <v>1</v>
      </c>
      <c r="DA53" s="1">
        <f t="shared" si="5"/>
        <v>0.98820738732633007</v>
      </c>
      <c r="DB53" s="1">
        <f t="shared" si="6"/>
        <v>3.9643049665596055</v>
      </c>
    </row>
    <row r="54" spans="1:106">
      <c r="A54" s="1">
        <v>53</v>
      </c>
      <c r="B54" s="1" t="s">
        <v>84</v>
      </c>
      <c r="C54" s="15">
        <v>42369</v>
      </c>
      <c r="D54" s="16">
        <v>2015</v>
      </c>
      <c r="E54" s="1">
        <v>1</v>
      </c>
      <c r="F54" s="1">
        <v>2709.8939999999998</v>
      </c>
      <c r="G54" s="1">
        <v>16717.972000000002</v>
      </c>
      <c r="H54" s="1">
        <v>1933.7819999999999</v>
      </c>
      <c r="I54" s="1">
        <v>33271.137999999999</v>
      </c>
      <c r="J54" s="1">
        <v>1299.6279999999999</v>
      </c>
      <c r="K54" s="1">
        <v>10593.852000000001</v>
      </c>
      <c r="L54" s="1">
        <v>5465.125</v>
      </c>
      <c r="M54" s="1">
        <v>0</v>
      </c>
      <c r="N54" s="1">
        <v>0</v>
      </c>
      <c r="O54" s="1">
        <v>-5448.44</v>
      </c>
      <c r="P54" s="1">
        <v>-5399.0550000000003</v>
      </c>
      <c r="Q54" s="1">
        <v>12893.789000000001</v>
      </c>
      <c r="R54" s="1">
        <v>39193.887999999999</v>
      </c>
      <c r="S54" s="1">
        <v>38799.354500000001</v>
      </c>
      <c r="T54" s="1" t="e">
        <v>#N/A</v>
      </c>
      <c r="U54" s="1">
        <v>3655.1950999999999</v>
      </c>
      <c r="V54" s="1">
        <v>5922.75</v>
      </c>
      <c r="W54" s="1">
        <v>-3655.1950000000002</v>
      </c>
      <c r="X54" s="1">
        <v>2363.4319999999998</v>
      </c>
      <c r="Y54" s="1">
        <v>544.33000000000004</v>
      </c>
      <c r="Z54" s="1">
        <v>20.378</v>
      </c>
      <c r="AA54" s="1">
        <v>-1291.7632000000001</v>
      </c>
      <c r="AB54" s="1" t="e">
        <v>#N/A</v>
      </c>
      <c r="AC54" s="1" t="e">
        <v>#N/A</v>
      </c>
      <c r="AD54" s="1">
        <v>3252.2219</v>
      </c>
      <c r="AE54" s="1">
        <v>41.867800000000003</v>
      </c>
      <c r="AF54" s="1" t="e">
        <v>#N/A</v>
      </c>
      <c r="AG54" s="1">
        <v>607.30700000000002</v>
      </c>
      <c r="AH54" s="1">
        <v>437.392</v>
      </c>
      <c r="AI54" s="1">
        <v>1377.97</v>
      </c>
      <c r="AJ54" s="1">
        <v>3252.2220000000002</v>
      </c>
      <c r="AK54" s="1">
        <v>0</v>
      </c>
      <c r="AL54" s="1">
        <v>0</v>
      </c>
      <c r="AM54" s="1">
        <v>5381.7948999999999</v>
      </c>
      <c r="AN54" s="1">
        <v>0</v>
      </c>
      <c r="AO54" s="1">
        <v>1044.6990000000001</v>
      </c>
      <c r="AP54" s="1">
        <v>35799.991000000002</v>
      </c>
      <c r="AQ54" s="1">
        <v>1.8441000000000001</v>
      </c>
      <c r="AR54" s="1">
        <v>975.76599999999996</v>
      </c>
      <c r="AS54" s="1">
        <v>37894.258699999998</v>
      </c>
      <c r="AT54" s="1">
        <v>394.53199999999998</v>
      </c>
      <c r="AU54" s="1">
        <v>37.193399999999997</v>
      </c>
      <c r="AV54" s="1">
        <v>577.83699999999999</v>
      </c>
      <c r="AW54" s="1">
        <v>2052.7208999999998</v>
      </c>
      <c r="AX54" s="1">
        <v>0</v>
      </c>
      <c r="AY54" s="1">
        <v>975.76599999999996</v>
      </c>
      <c r="AZ54" s="1">
        <v>975.76599999999996</v>
      </c>
      <c r="BA54" s="1">
        <v>60544.273399999998</v>
      </c>
      <c r="BB54" s="1">
        <v>4159.0409</v>
      </c>
      <c r="BC54" s="1">
        <v>1553.6030000000001</v>
      </c>
      <c r="BD54" s="1">
        <v>-9429.0293000000001</v>
      </c>
      <c r="BE54" s="1">
        <v>3796.5520000000001</v>
      </c>
      <c r="BF54" s="17">
        <f t="shared" si="2"/>
        <v>0.13957069938515476</v>
      </c>
      <c r="BG54" s="17">
        <f t="shared" si="3"/>
        <v>5.8121907342033208E-2</v>
      </c>
      <c r="BH54" s="5">
        <v>607.30700000000002</v>
      </c>
      <c r="BI54" s="1">
        <v>1.77</v>
      </c>
      <c r="BJ54" s="19">
        <v>1308.03</v>
      </c>
      <c r="BK54" s="19">
        <v>2726.91</v>
      </c>
      <c r="BL54" s="1">
        <v>739</v>
      </c>
      <c r="BM54" s="19" t="e">
        <f t="shared" si="0"/>
        <v>#N/A</v>
      </c>
      <c r="BN54" s="1" t="e">
        <v>#N/A</v>
      </c>
      <c r="BO54" s="1">
        <v>0</v>
      </c>
      <c r="BP54" s="1" t="s">
        <v>69</v>
      </c>
      <c r="BQ54" s="1">
        <v>1</v>
      </c>
      <c r="BR54" s="1">
        <v>394.53199999999998</v>
      </c>
      <c r="BS54" s="1" t="e">
        <v>#N/A</v>
      </c>
      <c r="BT54" s="1" t="e">
        <v>#N/A</v>
      </c>
      <c r="BU54" s="1">
        <v>1</v>
      </c>
      <c r="BV54" s="1">
        <v>0</v>
      </c>
      <c r="BW54" s="1">
        <v>2.4895871519559374</v>
      </c>
      <c r="BX54" s="1">
        <v>-5.120455884573424</v>
      </c>
      <c r="BY54" s="1">
        <v>1.5235189378940828</v>
      </c>
      <c r="BZ54" s="1" t="e">
        <v>#N/A</v>
      </c>
      <c r="CA54" s="1" t="e">
        <v>#N/A</v>
      </c>
      <c r="CB54" s="1" t="e">
        <v>#DIV/0!</v>
      </c>
      <c r="CC54" s="1" t="s">
        <v>126</v>
      </c>
      <c r="CD54" s="1">
        <f t="shared" si="1"/>
        <v>1</v>
      </c>
      <c r="CE54" s="1">
        <v>10.576276095254675</v>
      </c>
      <c r="CF54" s="1" t="e">
        <v>#N/A</v>
      </c>
      <c r="CG54" s="1">
        <v>0.32897448193963308</v>
      </c>
      <c r="CH54" s="1" t="e">
        <v>#N/A</v>
      </c>
      <c r="CI54" s="1" t="e">
        <v>#N/A</v>
      </c>
      <c r="CJ54" s="1">
        <v>-52.233894654395932</v>
      </c>
      <c r="CK54" s="1" t="e">
        <v>#DIV/0!</v>
      </c>
      <c r="CL54" s="1" t="e">
        <v>#DIV/0!</v>
      </c>
      <c r="CM54" s="1" t="e">
        <v>#DIV/0!</v>
      </c>
      <c r="CN54" s="1" t="e">
        <v>#DIV/0!</v>
      </c>
      <c r="CO54" s="1" t="e">
        <v>#DIV/0!</v>
      </c>
      <c r="CP54" s="1">
        <v>0</v>
      </c>
      <c r="CQ54" s="1">
        <f t="shared" si="4"/>
        <v>0.46841267699698486</v>
      </c>
      <c r="CR54" s="1">
        <v>0.11847959559408854</v>
      </c>
      <c r="CS54" s="1">
        <v>0.3098568029790103</v>
      </c>
      <c r="CT54" s="1">
        <v>0.41867753295446819</v>
      </c>
      <c r="CU54" s="1">
        <v>0.13957069938515476</v>
      </c>
      <c r="CV54" s="1">
        <v>0.27029347024719774</v>
      </c>
      <c r="CW54" s="1">
        <v>-13.684707450853164</v>
      </c>
      <c r="CX54" s="1">
        <v>4.3263287319652148</v>
      </c>
      <c r="CY54" s="1">
        <v>247.32239716930437</v>
      </c>
      <c r="CZ54" s="1">
        <v>1</v>
      </c>
      <c r="DA54" s="1">
        <f t="shared" si="5"/>
        <v>1.0101685583454745</v>
      </c>
      <c r="DB54" s="1">
        <f t="shared" si="6"/>
        <v>-0.52233894654395929</v>
      </c>
    </row>
    <row r="55" spans="1:106">
      <c r="A55" s="1">
        <v>54</v>
      </c>
      <c r="B55" s="1" t="s">
        <v>84</v>
      </c>
      <c r="C55" s="15">
        <v>42004</v>
      </c>
      <c r="D55" s="16">
        <v>2014</v>
      </c>
      <c r="E55" s="1">
        <v>1</v>
      </c>
      <c r="F55" s="1">
        <v>1330.875</v>
      </c>
      <c r="G55" s="1">
        <v>10993.231</v>
      </c>
      <c r="H55" s="1">
        <v>1670.0350000000001</v>
      </c>
      <c r="I55" s="1">
        <v>20674.499</v>
      </c>
      <c r="J55" s="1">
        <v>1008.852</v>
      </c>
      <c r="K55" s="1">
        <v>6139.8509999999997</v>
      </c>
      <c r="L55" s="1">
        <v>3487.67</v>
      </c>
      <c r="M55" s="1">
        <v>0</v>
      </c>
      <c r="N55" s="1">
        <v>0</v>
      </c>
      <c r="O55" s="1">
        <v>-3877.9789999999998</v>
      </c>
      <c r="P55" s="1">
        <v>-3890.924</v>
      </c>
      <c r="Q55" s="1">
        <v>6228.3090000000002</v>
      </c>
      <c r="R55" s="1">
        <v>26843.474999999999</v>
      </c>
      <c r="S55" s="1">
        <v>24197.162100000001</v>
      </c>
      <c r="T55" s="1" t="e">
        <v>#N/A</v>
      </c>
      <c r="U55" s="1">
        <v>1135.8820000000001</v>
      </c>
      <c r="V55" s="1">
        <v>6168.9766</v>
      </c>
      <c r="W55" s="1">
        <v>-1135.8820000000001</v>
      </c>
      <c r="X55" s="1">
        <v>3540.3719999999998</v>
      </c>
      <c r="Y55" s="1">
        <v>388.41699999999997</v>
      </c>
      <c r="Z55" s="1">
        <v>1440.52</v>
      </c>
      <c r="AA55" s="1">
        <v>2404.4901</v>
      </c>
      <c r="AB55" s="1" t="e">
        <v>#N/A</v>
      </c>
      <c r="AC55" s="1" t="e">
        <v>#N/A</v>
      </c>
      <c r="AD55" s="1">
        <v>3813.1918999999998</v>
      </c>
      <c r="AE55" s="1">
        <v>24.4664</v>
      </c>
      <c r="AF55" s="1" t="e">
        <v>#N/A</v>
      </c>
      <c r="AG55" s="1">
        <v>2358.2408999999998</v>
      </c>
      <c r="AH55" s="1">
        <v>763.86699999999996</v>
      </c>
      <c r="AI55" s="1">
        <v>525.05999999999995</v>
      </c>
      <c r="AJ55" s="1">
        <v>3813.192</v>
      </c>
      <c r="AK55" s="1">
        <v>0</v>
      </c>
      <c r="AL55" s="1">
        <v>0</v>
      </c>
      <c r="AM55" s="1">
        <v>1240.5352</v>
      </c>
      <c r="AN55" s="1">
        <v>0</v>
      </c>
      <c r="AO55" s="1">
        <v>3122.1079</v>
      </c>
      <c r="AP55" s="1">
        <v>27331.224999999999</v>
      </c>
      <c r="AQ55" s="1">
        <v>1.9579</v>
      </c>
      <c r="AR55" s="1">
        <v>2042.8</v>
      </c>
      <c r="AS55" s="1">
        <v>25834.622599999999</v>
      </c>
      <c r="AT55" s="1">
        <v>2646.3117999999999</v>
      </c>
      <c r="AU55" s="1">
        <v>25.077300000000001</v>
      </c>
      <c r="AV55" s="1">
        <v>683.74400000000003</v>
      </c>
      <c r="AW55" s="1">
        <v>917.72500000000002</v>
      </c>
      <c r="AX55" s="1">
        <v>0</v>
      </c>
      <c r="AY55" s="1">
        <v>2042.8</v>
      </c>
      <c r="AZ55" s="1">
        <v>2042.8</v>
      </c>
      <c r="BA55" s="1">
        <v>45446.078099999999</v>
      </c>
      <c r="BB55" s="1">
        <v>4157.5159000000003</v>
      </c>
      <c r="BC55" s="1">
        <v>2726.5439000000001</v>
      </c>
      <c r="BD55" s="1">
        <v>-4165.6347999999998</v>
      </c>
      <c r="BE55" s="1">
        <v>4201.6090000000004</v>
      </c>
      <c r="BF55" s="17">
        <f t="shared" si="2"/>
        <v>0.14515031295316999</v>
      </c>
      <c r="BG55" s="17">
        <f t="shared" si="3"/>
        <v>8.0777531779609266E-2</v>
      </c>
      <c r="BH55" s="5">
        <v>2358.241</v>
      </c>
      <c r="BI55" s="1">
        <v>1.1399999999999999</v>
      </c>
      <c r="BJ55" s="19">
        <v>842.45999999999992</v>
      </c>
      <c r="BK55" s="19">
        <v>0</v>
      </c>
      <c r="BL55" s="1">
        <v>739</v>
      </c>
      <c r="BM55" s="19" t="e">
        <f t="shared" ref="BM55:BM115" si="7">AF55</f>
        <v>#N/A</v>
      </c>
      <c r="BN55" s="1" t="e">
        <v>#N/A</v>
      </c>
      <c r="BO55" s="1">
        <v>0</v>
      </c>
      <c r="BP55" s="1" t="s">
        <v>69</v>
      </c>
      <c r="BQ55" s="1">
        <v>1</v>
      </c>
      <c r="BR55" s="1">
        <v>2646.3117999999999</v>
      </c>
      <c r="BS55" s="1" t="e">
        <v>#N/A</v>
      </c>
      <c r="BT55" s="1" t="e">
        <v>#N/A</v>
      </c>
      <c r="BU55" s="1" t="e">
        <v>#N/A</v>
      </c>
      <c r="BV55" s="1" t="e">
        <v>#N/A</v>
      </c>
      <c r="BW55" s="1">
        <v>7.610043036529361</v>
      </c>
      <c r="BX55" s="1">
        <v>3.5746423918521568</v>
      </c>
      <c r="BY55" s="1">
        <v>-0.35477086365022065</v>
      </c>
      <c r="BZ55" s="1" t="e">
        <v>#N/A</v>
      </c>
      <c r="CA55" s="1" t="e">
        <v>#N/A</v>
      </c>
      <c r="CB55" s="1">
        <v>-100</v>
      </c>
      <c r="CC55" s="1" t="e">
        <v>#N/A</v>
      </c>
      <c r="CD55" s="1">
        <f t="shared" ref="CD55:CD115" si="8">IF(BK55/AY55&lt;0,0,IF(BK55/AY55&gt;1,1,BK55/AY55))</f>
        <v>0</v>
      </c>
      <c r="CE55" s="1">
        <v>10.197778053643876</v>
      </c>
      <c r="CF55" s="1" t="e">
        <v>#N/A</v>
      </c>
      <c r="CG55" s="1">
        <v>0.23202320116899919</v>
      </c>
      <c r="CH55" s="1" t="e">
        <v>#N/A</v>
      </c>
      <c r="CI55" s="1" t="e">
        <v>#N/A</v>
      </c>
      <c r="CJ55" s="1" t="e">
        <v>#DIV/0!</v>
      </c>
      <c r="CK55" s="1" t="e">
        <v>#DIV/0!</v>
      </c>
      <c r="CL55" s="1" t="e">
        <v>#DIV/0!</v>
      </c>
      <c r="CM55" s="1" t="e">
        <v>#DIV/0!</v>
      </c>
      <c r="CN55" s="1" t="e">
        <v>#DIV/0!</v>
      </c>
      <c r="CO55" s="1" t="e">
        <v>#DIV/0!</v>
      </c>
      <c r="CP55" s="1" t="e">
        <v>#DIV/0!</v>
      </c>
      <c r="CQ55" s="1">
        <f t="shared" si="4"/>
        <v>0.3619493750343426</v>
      </c>
      <c r="CR55" s="1">
        <v>0.11179290311705173</v>
      </c>
      <c r="CS55" s="1" t="e">
        <v>#N/A</v>
      </c>
      <c r="CT55" s="1">
        <v>0.24466386956069006</v>
      </c>
      <c r="CU55" s="1">
        <v>0.14515031295316999</v>
      </c>
      <c r="CV55" s="1">
        <v>0.22872787520989737</v>
      </c>
      <c r="CW55" s="1">
        <v>-1.4703195594714122</v>
      </c>
      <c r="CX55" s="1">
        <v>1.9149673375128431</v>
      </c>
      <c r="CY55" s="1">
        <v>77.194229342135728</v>
      </c>
      <c r="CZ55" s="1">
        <v>0</v>
      </c>
      <c r="DA55" s="1">
        <f t="shared" si="5"/>
        <v>1.1093645977599991</v>
      </c>
      <c r="DB55" s="1">
        <f t="shared" si="6"/>
        <v>-0.96326559971228187</v>
      </c>
    </row>
    <row r="56" spans="1:106">
      <c r="A56" s="1">
        <v>55</v>
      </c>
      <c r="B56" s="1" t="s">
        <v>85</v>
      </c>
      <c r="C56" s="15">
        <v>44561</v>
      </c>
      <c r="D56" s="16">
        <v>2021</v>
      </c>
      <c r="E56" s="1">
        <v>0.99860000000000004</v>
      </c>
      <c r="F56" s="1">
        <v>39319</v>
      </c>
      <c r="G56" s="1">
        <v>9663</v>
      </c>
      <c r="H56" s="1">
        <v>53222</v>
      </c>
      <c r="I56" s="1">
        <v>72196</v>
      </c>
      <c r="J56" s="1">
        <v>7325</v>
      </c>
      <c r="K56" s="1">
        <v>1983301</v>
      </c>
      <c r="L56" s="1">
        <v>230200</v>
      </c>
      <c r="M56" s="1">
        <v>10210</v>
      </c>
      <c r="N56" s="1">
        <v>0</v>
      </c>
      <c r="O56" s="1">
        <v>309312</v>
      </c>
      <c r="P56" s="1">
        <v>332920</v>
      </c>
      <c r="Q56" s="1">
        <v>14324</v>
      </c>
      <c r="R56" s="1">
        <v>1378054</v>
      </c>
      <c r="S56" s="1">
        <v>397136</v>
      </c>
      <c r="T56" s="1">
        <v>0</v>
      </c>
      <c r="U56" s="1">
        <v>23466</v>
      </c>
      <c r="V56" s="1">
        <v>1305858</v>
      </c>
      <c r="W56" s="1">
        <v>-23466</v>
      </c>
      <c r="X56" s="1">
        <v>24226</v>
      </c>
      <c r="Y56" s="1">
        <v>11287</v>
      </c>
      <c r="Z56" s="1">
        <v>17</v>
      </c>
      <c r="AA56" s="1">
        <v>760</v>
      </c>
      <c r="AB56" s="1" t="e">
        <v>#N/A</v>
      </c>
      <c r="AC56" s="1">
        <v>0</v>
      </c>
      <c r="AD56" s="1">
        <v>21763</v>
      </c>
      <c r="AE56" s="1">
        <v>20.3492</v>
      </c>
      <c r="AF56" s="1">
        <v>233323.99069999999</v>
      </c>
      <c r="AG56" s="1">
        <v>18159</v>
      </c>
      <c r="AH56" s="1">
        <v>4639</v>
      </c>
      <c r="AI56" s="1">
        <v>1454</v>
      </c>
      <c r="AJ56" s="1">
        <v>21763</v>
      </c>
      <c r="AK56" s="1">
        <v>0</v>
      </c>
      <c r="AL56" s="1">
        <v>164</v>
      </c>
      <c r="AM56" s="1">
        <v>292</v>
      </c>
      <c r="AN56" s="1">
        <v>0</v>
      </c>
      <c r="AO56" s="1">
        <v>22797</v>
      </c>
      <c r="AP56" s="1">
        <v>62724</v>
      </c>
      <c r="AQ56" s="1">
        <v>5.1799999999999999E-2</v>
      </c>
      <c r="AR56" s="1">
        <v>55610</v>
      </c>
      <c r="AS56" s="1">
        <v>1370729</v>
      </c>
      <c r="AT56" s="1">
        <v>980754</v>
      </c>
      <c r="AU56" s="1">
        <v>22.697099999999999</v>
      </c>
      <c r="AV56" s="1">
        <v>16331</v>
      </c>
      <c r="AW56" s="1">
        <v>5349</v>
      </c>
      <c r="AX56" s="1">
        <v>11</v>
      </c>
      <c r="AY56" s="1">
        <v>55610</v>
      </c>
      <c r="AZ56" s="1">
        <v>55610</v>
      </c>
      <c r="BA56" s="1">
        <v>246841</v>
      </c>
      <c r="BB56" s="1">
        <v>66615</v>
      </c>
      <c r="BC56" s="1">
        <v>71952</v>
      </c>
      <c r="BD56" s="1">
        <v>66838</v>
      </c>
      <c r="BE56" s="1">
        <v>33050</v>
      </c>
      <c r="BF56" s="17">
        <f t="shared" ref="BF56:BF116" si="9">(H56+M56+F56)/I56</f>
        <v>1.4232228932350823</v>
      </c>
      <c r="BG56" s="17">
        <f t="shared" ref="BG56:BG116" si="10">(H56+M56)/I56</f>
        <v>0.87860823314311043</v>
      </c>
      <c r="BH56" s="5">
        <v>18159</v>
      </c>
      <c r="BI56" s="1">
        <v>1.61E-2</v>
      </c>
      <c r="BJ56" s="19">
        <v>20522.1117003</v>
      </c>
      <c r="BK56" s="19">
        <v>32623.784276862003</v>
      </c>
      <c r="BL56" s="1">
        <v>1274665.3230000001</v>
      </c>
      <c r="BM56" s="19">
        <f t="shared" si="7"/>
        <v>233323.99069999999</v>
      </c>
      <c r="BN56" s="1">
        <v>0.16198000000000001</v>
      </c>
      <c r="BO56" s="1">
        <v>1</v>
      </c>
      <c r="BP56" s="1" t="s">
        <v>70</v>
      </c>
      <c r="BQ56" s="1">
        <v>1</v>
      </c>
      <c r="BR56" s="1">
        <v>980754</v>
      </c>
      <c r="BS56" s="1">
        <v>0.2379026653982548</v>
      </c>
      <c r="BT56" s="1">
        <v>4.2033997320962158</v>
      </c>
      <c r="BU56" s="1">
        <v>1</v>
      </c>
      <c r="BV56" s="1">
        <v>0</v>
      </c>
      <c r="BW56" s="1">
        <v>4.0354006446772042</v>
      </c>
      <c r="BX56" s="1">
        <v>-0.39534558076785498</v>
      </c>
      <c r="BY56" s="1" t="e">
        <v>#N/A</v>
      </c>
      <c r="BZ56" s="1">
        <v>-1.1143820210412783</v>
      </c>
      <c r="CA56" s="1" t="e">
        <v>#N/A</v>
      </c>
      <c r="CB56" s="1">
        <v>3.1600161225312284</v>
      </c>
      <c r="CC56" s="1" t="s">
        <v>126</v>
      </c>
      <c r="CD56" s="1">
        <f t="shared" si="8"/>
        <v>0.58665319685060247</v>
      </c>
      <c r="CE56" s="1">
        <v>14.136182917015809</v>
      </c>
      <c r="CF56" s="1">
        <v>0.14982742985364872</v>
      </c>
      <c r="CG56" s="1">
        <v>1.0394367709828498E-2</v>
      </c>
      <c r="CH56" s="1">
        <v>3.7430533710415145E-2</v>
      </c>
      <c r="CI56" s="1">
        <v>35.727560542190382</v>
      </c>
      <c r="CJ56" s="1">
        <v>-6.347361861937717</v>
      </c>
      <c r="CK56" s="1">
        <v>3.1600161225312284</v>
      </c>
      <c r="CL56" s="1">
        <v>67.63513513513513</v>
      </c>
      <c r="CM56" s="1">
        <v>3.4965034965035002</v>
      </c>
      <c r="CN56" s="1">
        <v>-31.431441834684403</v>
      </c>
      <c r="CO56" s="1">
        <v>-6.6922388992446846</v>
      </c>
      <c r="CP56" s="1">
        <v>31624.446663630006</v>
      </c>
      <c r="CQ56" s="1">
        <f t="shared" ref="CQ56:CQ116" si="11">(Q56+L56)/R56</f>
        <v>0.17744152261087012</v>
      </c>
      <c r="CR56" s="1">
        <v>6.7153391666799706E-2</v>
      </c>
      <c r="CS56" s="1">
        <v>2.5874194498053615E-2</v>
      </c>
      <c r="CT56" s="1">
        <v>0.20349168750274158</v>
      </c>
      <c r="CU56" s="1">
        <v>1.4232228932350823</v>
      </c>
      <c r="CV56" s="1">
        <v>1.4392041240764151</v>
      </c>
      <c r="CW56" s="1">
        <v>0.33945311464444705</v>
      </c>
      <c r="CX56" s="1">
        <v>5.7882602118003028</v>
      </c>
      <c r="CY56" s="1">
        <v>5.6701272694273994</v>
      </c>
      <c r="CZ56" s="1">
        <v>1</v>
      </c>
      <c r="DA56" s="1">
        <f t="shared" ref="DA56:DA116" si="12">R56/S56</f>
        <v>3.4699800572096211</v>
      </c>
      <c r="DB56" s="1">
        <f t="shared" ref="DB56:DB116" si="13">(AY56-AY57)/AY57</f>
        <v>-6.3473618619377226E-2</v>
      </c>
    </row>
    <row r="57" spans="1:106">
      <c r="A57" s="1">
        <v>56</v>
      </c>
      <c r="B57" s="1" t="s">
        <v>85</v>
      </c>
      <c r="C57" s="15">
        <v>44196</v>
      </c>
      <c r="D57" s="16">
        <v>2020</v>
      </c>
      <c r="E57" s="1">
        <v>1.0895999999999999</v>
      </c>
      <c r="F57" s="1">
        <v>36239</v>
      </c>
      <c r="G57" s="1">
        <v>9539</v>
      </c>
      <c r="H57" s="1">
        <v>30096</v>
      </c>
      <c r="I57" s="1">
        <v>84224</v>
      </c>
      <c r="J57" s="1">
        <v>7684</v>
      </c>
      <c r="K57" s="1">
        <v>1920009</v>
      </c>
      <c r="L57" s="1">
        <v>219850</v>
      </c>
      <c r="M57" s="1">
        <v>16643</v>
      </c>
      <c r="N57" s="1">
        <v>0</v>
      </c>
      <c r="O57" s="1">
        <v>274948</v>
      </c>
      <c r="P57" s="1">
        <v>302984</v>
      </c>
      <c r="Q57" s="1">
        <v>23769</v>
      </c>
      <c r="R57" s="1">
        <v>1340158</v>
      </c>
      <c r="S57" s="1">
        <v>389172</v>
      </c>
      <c r="T57" s="1">
        <v>0</v>
      </c>
      <c r="U57" s="1">
        <v>42930</v>
      </c>
      <c r="V57" s="1">
        <v>1255934</v>
      </c>
      <c r="W57" s="1">
        <v>-42930</v>
      </c>
      <c r="X57" s="1">
        <v>31811</v>
      </c>
      <c r="Y57" s="1">
        <v>10717</v>
      </c>
      <c r="Z57" s="1">
        <v>18</v>
      </c>
      <c r="AA57" s="1">
        <v>-11119</v>
      </c>
      <c r="AB57" s="1" t="e">
        <v>#N/A</v>
      </c>
      <c r="AC57" s="1">
        <v>0</v>
      </c>
      <c r="AD57" s="1">
        <v>1900</v>
      </c>
      <c r="AE57" s="1">
        <v>68.739000000000004</v>
      </c>
      <c r="AF57" s="1">
        <v>280054.35759999999</v>
      </c>
      <c r="AG57" s="1">
        <v>879</v>
      </c>
      <c r="AH57" s="1">
        <v>1957</v>
      </c>
      <c r="AI57" s="1">
        <v>1332</v>
      </c>
      <c r="AJ57" s="1">
        <v>1900</v>
      </c>
      <c r="AK57" s="1">
        <v>0</v>
      </c>
      <c r="AL57" s="1">
        <v>168</v>
      </c>
      <c r="AM57" s="1">
        <v>6739</v>
      </c>
      <c r="AN57" s="1">
        <v>0</v>
      </c>
      <c r="AO57" s="1">
        <v>2847</v>
      </c>
      <c r="AP57" s="1">
        <v>61142</v>
      </c>
      <c r="AQ57" s="1">
        <v>5.62E-2</v>
      </c>
      <c r="AR57" s="1">
        <v>59379</v>
      </c>
      <c r="AS57" s="1">
        <v>1332474</v>
      </c>
      <c r="AT57" s="1">
        <v>950818</v>
      </c>
      <c r="AU57" s="1">
        <v>21.5932</v>
      </c>
      <c r="AV57" s="1">
        <v>16356</v>
      </c>
      <c r="AW57" s="1">
        <v>5827</v>
      </c>
      <c r="AX57" s="1">
        <v>11</v>
      </c>
      <c r="AY57" s="1">
        <v>59379</v>
      </c>
      <c r="AZ57" s="1">
        <v>59379</v>
      </c>
      <c r="BA57" s="1">
        <v>237304</v>
      </c>
      <c r="BB57" s="1">
        <v>69737</v>
      </c>
      <c r="BC57" s="1">
        <v>75746</v>
      </c>
      <c r="BD57" s="1">
        <v>30207</v>
      </c>
      <c r="BE57" s="1">
        <v>12617</v>
      </c>
      <c r="BF57" s="17">
        <f t="shared" si="9"/>
        <v>0.98520611702127658</v>
      </c>
      <c r="BG57" s="17">
        <f t="shared" si="10"/>
        <v>0.55493683510638303</v>
      </c>
      <c r="BH57" s="5">
        <v>879</v>
      </c>
      <c r="BI57" s="1">
        <v>8.8100000000000001E-3</v>
      </c>
      <c r="BJ57" s="19">
        <v>11229.801495630001</v>
      </c>
      <c r="BK57" s="19">
        <v>31624.446663630006</v>
      </c>
      <c r="BL57" s="1">
        <v>1274665.3230000001</v>
      </c>
      <c r="BM57" s="19">
        <f t="shared" si="7"/>
        <v>280054.35759999999</v>
      </c>
      <c r="BN57" s="1">
        <v>0.223</v>
      </c>
      <c r="BO57" s="1">
        <v>1</v>
      </c>
      <c r="BP57" s="1" t="s">
        <v>70</v>
      </c>
      <c r="BQ57" s="1">
        <v>1</v>
      </c>
      <c r="BR57" s="1">
        <v>950818</v>
      </c>
      <c r="BS57" s="1">
        <v>0.29454044580561156</v>
      </c>
      <c r="BT57" s="1">
        <v>3.3951194623368361</v>
      </c>
      <c r="BU57" s="1">
        <v>1</v>
      </c>
      <c r="BV57" s="1">
        <v>0</v>
      </c>
      <c r="BW57" s="1">
        <v>4.4307462254450591</v>
      </c>
      <c r="BX57" s="1">
        <v>-2.2805029714726546</v>
      </c>
      <c r="BY57" s="1" t="e">
        <v>#N/A</v>
      </c>
      <c r="BZ57" s="1" t="e">
        <v>#N/A</v>
      </c>
      <c r="CA57" s="1" t="e">
        <v>#N/A</v>
      </c>
      <c r="CB57" s="1">
        <v>67.63513513513513</v>
      </c>
      <c r="CC57" s="1" t="s">
        <v>128</v>
      </c>
      <c r="CD57" s="1">
        <f t="shared" si="8"/>
        <v>0.5325863800944779</v>
      </c>
      <c r="CE57" s="1">
        <v>14.108298075423965</v>
      </c>
      <c r="CF57" s="1">
        <v>0.21210213051670029</v>
      </c>
      <c r="CG57" s="1">
        <v>1.773596844551165E-2</v>
      </c>
      <c r="CH57" s="1">
        <v>0.10476655316618592</v>
      </c>
      <c r="CI57" s="1">
        <v>181.67859736958923</v>
      </c>
      <c r="CJ57" s="1">
        <v>-31.431441834684403</v>
      </c>
      <c r="CK57" s="1">
        <v>67.63513513513513</v>
      </c>
      <c r="CL57" s="1">
        <v>3.4965034965035002</v>
      </c>
      <c r="CM57" s="1">
        <v>-0.80466148723640218</v>
      </c>
      <c r="CN57" s="1">
        <v>-6.6922388992446846</v>
      </c>
      <c r="CO57" s="1">
        <v>5.7724744711889153</v>
      </c>
      <c r="CP57" s="1">
        <v>18865.046780400004</v>
      </c>
      <c r="CQ57" s="1">
        <f t="shared" si="11"/>
        <v>0.18178378967256101</v>
      </c>
      <c r="CR57" s="1">
        <v>4.9497895024318027E-2</v>
      </c>
      <c r="CS57" s="1">
        <v>-0.19700034146725853</v>
      </c>
      <c r="CT57" s="1">
        <v>0.68739023533544086</v>
      </c>
      <c r="CU57" s="1">
        <v>0.98520611702127658</v>
      </c>
      <c r="CV57" s="1">
        <v>1.4326736101265671</v>
      </c>
      <c r="CW57" s="1">
        <v>0.31865614660218883</v>
      </c>
      <c r="CX57" s="1">
        <v>16.923436633114054</v>
      </c>
      <c r="CY57" s="1">
        <v>6.2450437412838209</v>
      </c>
      <c r="CZ57" s="1">
        <v>1</v>
      </c>
      <c r="DA57" s="1">
        <f t="shared" si="12"/>
        <v>3.4436136207126924</v>
      </c>
      <c r="DB57" s="1">
        <f t="shared" si="13"/>
        <v>-0.31431441834684404</v>
      </c>
    </row>
    <row r="58" spans="1:106">
      <c r="A58" s="1">
        <v>57</v>
      </c>
      <c r="B58" s="1" t="s">
        <v>85</v>
      </c>
      <c r="C58" s="15">
        <v>43830</v>
      </c>
      <c r="D58" s="16">
        <v>2019</v>
      </c>
      <c r="E58" s="1">
        <v>0.98329999999999995</v>
      </c>
      <c r="F58" s="1">
        <v>38455</v>
      </c>
      <c r="G58" s="1">
        <v>12375</v>
      </c>
      <c r="H58" s="1">
        <v>37077</v>
      </c>
      <c r="I58" s="1">
        <v>101226</v>
      </c>
      <c r="J58" s="1">
        <v>6609</v>
      </c>
      <c r="K58" s="1">
        <v>1827280</v>
      </c>
      <c r="L58" s="1">
        <v>208343</v>
      </c>
      <c r="M58" s="1">
        <v>25789</v>
      </c>
      <c r="N58" s="1">
        <v>0</v>
      </c>
      <c r="O58" s="1">
        <v>227558</v>
      </c>
      <c r="P58" s="1">
        <v>253776</v>
      </c>
      <c r="Q58" s="1">
        <v>31444</v>
      </c>
      <c r="R58" s="1">
        <v>1290341</v>
      </c>
      <c r="S58" s="1">
        <v>388557</v>
      </c>
      <c r="T58" s="1">
        <v>0</v>
      </c>
      <c r="U58" s="1">
        <v>38197</v>
      </c>
      <c r="V58" s="1">
        <v>1189115</v>
      </c>
      <c r="W58" s="1">
        <v>-38197</v>
      </c>
      <c r="X58" s="1">
        <v>30266</v>
      </c>
      <c r="Y58" s="1">
        <v>10144</v>
      </c>
      <c r="Z58" s="1" t="e">
        <v>#N/A</v>
      </c>
      <c r="AA58" s="1">
        <v>-7931</v>
      </c>
      <c r="AB58" s="1" t="e">
        <v>#N/A</v>
      </c>
      <c r="AC58" s="1">
        <v>0</v>
      </c>
      <c r="AD58" s="1">
        <v>19578</v>
      </c>
      <c r="AE58" s="1">
        <v>23.326699999999999</v>
      </c>
      <c r="AF58" s="1">
        <v>252994.62539999999</v>
      </c>
      <c r="AG58" s="1">
        <v>16212</v>
      </c>
      <c r="AH58" s="1">
        <v>4935</v>
      </c>
      <c r="AI58" s="1">
        <v>1345</v>
      </c>
      <c r="AJ58" s="1">
        <v>19578</v>
      </c>
      <c r="AK58" s="1">
        <v>0</v>
      </c>
      <c r="AL58" s="1">
        <v>174</v>
      </c>
      <c r="AM58" s="1">
        <v>-1104</v>
      </c>
      <c r="AN58" s="1">
        <v>0</v>
      </c>
      <c r="AO58" s="1">
        <v>21156</v>
      </c>
      <c r="AP58" s="1">
        <v>76142</v>
      </c>
      <c r="AQ58" s="1">
        <v>6.7199999999999996E-2</v>
      </c>
      <c r="AR58" s="1">
        <v>86598</v>
      </c>
      <c r="AS58" s="1">
        <v>1283732</v>
      </c>
      <c r="AT58" s="1">
        <v>901610</v>
      </c>
      <c r="AU58" s="1">
        <v>21.0199</v>
      </c>
      <c r="AV58" s="1">
        <v>23058</v>
      </c>
      <c r="AW58" s="1">
        <v>5850</v>
      </c>
      <c r="AX58" s="1">
        <v>40</v>
      </c>
      <c r="AY58" s="1">
        <v>86598</v>
      </c>
      <c r="AZ58" s="1">
        <v>86598</v>
      </c>
      <c r="BA58" s="1">
        <v>249611</v>
      </c>
      <c r="BB58" s="1">
        <v>102714</v>
      </c>
      <c r="BC58" s="1">
        <v>109696</v>
      </c>
      <c r="BD58" s="1">
        <v>23413</v>
      </c>
      <c r="BE58" s="1">
        <v>29722</v>
      </c>
      <c r="BF58" s="17">
        <f t="shared" si="9"/>
        <v>1.0009384940627901</v>
      </c>
      <c r="BG58" s="17">
        <f t="shared" si="10"/>
        <v>0.62104597633019187</v>
      </c>
      <c r="BH58" s="5">
        <v>16212</v>
      </c>
      <c r="BI58" s="1">
        <v>0</v>
      </c>
      <c r="BJ58" s="19">
        <v>0</v>
      </c>
      <c r="BK58" s="19">
        <v>18865.046780400004</v>
      </c>
      <c r="BL58" s="1">
        <v>1274665.3230000001</v>
      </c>
      <c r="BM58" s="19">
        <f t="shared" si="7"/>
        <v>252994.62539999999</v>
      </c>
      <c r="BN58" s="1">
        <v>0.2006</v>
      </c>
      <c r="BO58" s="1">
        <v>1</v>
      </c>
      <c r="BP58" s="1" t="s">
        <v>70</v>
      </c>
      <c r="BQ58" s="1">
        <v>0</v>
      </c>
      <c r="BR58" s="1">
        <v>901610</v>
      </c>
      <c r="BS58" s="1">
        <v>0.28060317143776131</v>
      </c>
      <c r="BT58" s="1">
        <v>3.563751595807616</v>
      </c>
      <c r="BU58" s="1">
        <v>1</v>
      </c>
      <c r="BV58" s="1">
        <v>0</v>
      </c>
      <c r="BW58" s="1">
        <v>6.7112491969177137</v>
      </c>
      <c r="BX58" s="1">
        <v>-0.96499364658979037</v>
      </c>
      <c r="BY58" s="1" t="e">
        <v>#N/A</v>
      </c>
      <c r="BZ58" s="1" t="e">
        <v>#N/A</v>
      </c>
      <c r="CA58" s="1" t="e">
        <v>#N/A</v>
      </c>
      <c r="CB58" s="1">
        <v>3.4965034965035002</v>
      </c>
      <c r="CC58" s="1" t="s">
        <v>127</v>
      </c>
      <c r="CD58" s="1">
        <f t="shared" si="8"/>
        <v>0.2178462179311301</v>
      </c>
      <c r="CE58" s="1">
        <v>14.070417082491177</v>
      </c>
      <c r="CF58" s="1">
        <v>0.19816301566314642</v>
      </c>
      <c r="CG58" s="1">
        <v>2.4368752136063258E-2</v>
      </c>
      <c r="CH58" s="1">
        <v>5.7665875168035924E-2</v>
      </c>
      <c r="CI58" s="1">
        <v>128.28000190011454</v>
      </c>
      <c r="CJ58" s="1">
        <v>-6.6922388992446846</v>
      </c>
      <c r="CK58" s="1">
        <v>3.4965034965035002</v>
      </c>
      <c r="CL58" s="1">
        <v>-0.80466148723640218</v>
      </c>
      <c r="CM58" s="1">
        <v>2067.8195488721803</v>
      </c>
      <c r="CN58" s="1">
        <v>5.7724744711889153</v>
      </c>
      <c r="CO58" s="1" t="e">
        <v>#N/A</v>
      </c>
      <c r="CP58" s="1">
        <v>18227.714118900003</v>
      </c>
      <c r="CQ58" s="1">
        <f t="shared" si="11"/>
        <v>0.1858322722443137</v>
      </c>
      <c r="CR58" s="1">
        <v>5.8536464391970806E-2</v>
      </c>
      <c r="CS58" s="1">
        <v>-4.3249899477281861E-2</v>
      </c>
      <c r="CT58" s="1">
        <v>0.23326715825297789</v>
      </c>
      <c r="CU58" s="1">
        <v>1.0009384940627901</v>
      </c>
      <c r="CV58" s="1">
        <v>1.4161217848615211</v>
      </c>
      <c r="CW58" s="1">
        <v>0.28146981510852809</v>
      </c>
      <c r="CX58" s="1">
        <v>6.8202005248637372</v>
      </c>
      <c r="CY58" s="1">
        <v>9.6048180477146445</v>
      </c>
      <c r="CZ58" s="1">
        <v>0</v>
      </c>
      <c r="DA58" s="1">
        <f t="shared" si="12"/>
        <v>3.3208538258222089</v>
      </c>
      <c r="DB58" s="1">
        <f t="shared" si="13"/>
        <v>-6.692238899244686E-2</v>
      </c>
    </row>
    <row r="59" spans="1:106">
      <c r="A59" s="1">
        <v>58</v>
      </c>
      <c r="B59" s="1" t="s">
        <v>85</v>
      </c>
      <c r="C59" s="15">
        <v>43465</v>
      </c>
      <c r="D59" s="16">
        <v>2018</v>
      </c>
      <c r="E59" s="1">
        <v>1.1254999999999999</v>
      </c>
      <c r="F59" s="1">
        <v>35855</v>
      </c>
      <c r="G59" s="1">
        <v>12920</v>
      </c>
      <c r="H59" s="1">
        <v>37618</v>
      </c>
      <c r="I59" s="1">
        <v>93891</v>
      </c>
      <c r="J59" s="1">
        <v>6638</v>
      </c>
      <c r="K59" s="1">
        <v>1693436</v>
      </c>
      <c r="L59" s="1">
        <v>224585</v>
      </c>
      <c r="M59" s="1">
        <v>3811</v>
      </c>
      <c r="N59" s="1">
        <v>0</v>
      </c>
      <c r="O59" s="1">
        <v>170699</v>
      </c>
      <c r="P59" s="1">
        <v>191147</v>
      </c>
      <c r="Q59" s="1">
        <v>22224</v>
      </c>
      <c r="R59" s="1">
        <v>1209042</v>
      </c>
      <c r="S59" s="1">
        <v>369880</v>
      </c>
      <c r="T59" s="1">
        <v>0</v>
      </c>
      <c r="U59" s="1" t="e">
        <v>#N/A</v>
      </c>
      <c r="V59" s="1">
        <v>1115151</v>
      </c>
      <c r="W59" s="1" t="e">
        <v>#N/A</v>
      </c>
      <c r="X59" s="1" t="e">
        <v>#N/A</v>
      </c>
      <c r="Y59" s="1" t="e">
        <v>#N/A</v>
      </c>
      <c r="Z59" s="1" t="e">
        <v>#N/A</v>
      </c>
      <c r="AA59" s="1" t="e">
        <v>#N/A</v>
      </c>
      <c r="AB59" s="1" t="e">
        <v>#N/A</v>
      </c>
      <c r="AC59" s="1" t="e">
        <v>#N/A</v>
      </c>
      <c r="AD59" s="1">
        <v>39909</v>
      </c>
      <c r="AE59" s="1">
        <v>19.498699999999999</v>
      </c>
      <c r="AF59" s="1">
        <v>186770.1551</v>
      </c>
      <c r="AG59" s="1">
        <v>33714</v>
      </c>
      <c r="AH59" s="1">
        <v>8168</v>
      </c>
      <c r="AI59" s="1">
        <v>1131</v>
      </c>
      <c r="AJ59" s="1">
        <v>39909</v>
      </c>
      <c r="AK59" s="1">
        <v>0</v>
      </c>
      <c r="AL59" s="1">
        <v>181</v>
      </c>
      <c r="AM59" s="1" t="e">
        <v>#N/A</v>
      </c>
      <c r="AN59" s="1">
        <v>0</v>
      </c>
      <c r="AO59" s="1">
        <v>41890</v>
      </c>
      <c r="AP59" s="1">
        <v>79584</v>
      </c>
      <c r="AQ59" s="1">
        <v>7.2499999999999995E-2</v>
      </c>
      <c r="AR59" s="1">
        <v>92809</v>
      </c>
      <c r="AS59" s="1">
        <v>1202404</v>
      </c>
      <c r="AT59" s="1">
        <v>838981</v>
      </c>
      <c r="AU59" s="1">
        <v>19.336099999999998</v>
      </c>
      <c r="AV59" s="1">
        <v>22256</v>
      </c>
      <c r="AW59" s="1">
        <v>4001</v>
      </c>
      <c r="AX59" s="1">
        <v>36</v>
      </c>
      <c r="AY59" s="1">
        <v>92809</v>
      </c>
      <c r="AZ59" s="1">
        <v>92809</v>
      </c>
      <c r="BA59" s="1">
        <v>253979</v>
      </c>
      <c r="BB59" s="1">
        <v>106857</v>
      </c>
      <c r="BC59" s="1">
        <v>115101</v>
      </c>
      <c r="BD59" s="1">
        <v>57626</v>
      </c>
      <c r="BE59" s="1" t="e">
        <v>#N/A</v>
      </c>
      <c r="BF59" s="17">
        <f t="shared" si="9"/>
        <v>0.82312468713721232</v>
      </c>
      <c r="BG59" s="17">
        <f t="shared" si="10"/>
        <v>0.44124569980083289</v>
      </c>
      <c r="BH59" s="5">
        <v>33714</v>
      </c>
      <c r="BI59" s="1">
        <v>0</v>
      </c>
      <c r="BJ59" s="19">
        <v>0</v>
      </c>
      <c r="BK59" s="19">
        <v>18227.714118900003</v>
      </c>
      <c r="BL59" s="1">
        <v>1274665.3230000001</v>
      </c>
      <c r="BM59" s="19">
        <f t="shared" si="7"/>
        <v>186770.1551</v>
      </c>
      <c r="BN59" s="1">
        <v>0.14792</v>
      </c>
      <c r="BO59" s="1">
        <v>1</v>
      </c>
      <c r="BP59" s="1" t="s">
        <v>70</v>
      </c>
      <c r="BQ59" s="1">
        <v>0</v>
      </c>
      <c r="BR59" s="1">
        <v>838981</v>
      </c>
      <c r="BS59" s="1">
        <v>0.22261547651257896</v>
      </c>
      <c r="BT59" s="1">
        <v>4.4920506681101964</v>
      </c>
      <c r="BU59" s="1">
        <v>0</v>
      </c>
      <c r="BV59" s="1">
        <v>1</v>
      </c>
      <c r="BW59" s="1">
        <v>7.6762428435075041</v>
      </c>
      <c r="BX59" s="1">
        <v>-9.7649445061390061E-2</v>
      </c>
      <c r="BY59" s="1">
        <v>-1.2136140662767667</v>
      </c>
      <c r="BZ59" s="1" t="e">
        <v>#N/A</v>
      </c>
      <c r="CA59" s="1" t="e">
        <v>#N/A</v>
      </c>
      <c r="CB59" s="1">
        <v>-0.80466148723640218</v>
      </c>
      <c r="CC59" s="1" t="s">
        <v>127</v>
      </c>
      <c r="CD59" s="1">
        <f t="shared" si="8"/>
        <v>0.19640028573629717</v>
      </c>
      <c r="CE59" s="1">
        <v>14.005338868447623</v>
      </c>
      <c r="CF59" s="1">
        <v>0.155948672236498</v>
      </c>
      <c r="CG59" s="1">
        <v>1.838149543192048E-2</v>
      </c>
      <c r="CH59" s="1">
        <v>4.4953129337289503E-2</v>
      </c>
      <c r="CI59" s="1">
        <v>44.038621834044392</v>
      </c>
      <c r="CJ59" s="1">
        <v>5.7724744711889153</v>
      </c>
      <c r="CK59" s="1">
        <v>-0.80466148723640218</v>
      </c>
      <c r="CL59" s="1">
        <v>2067.8195488721803</v>
      </c>
      <c r="CM59" s="1" t="e">
        <v>#DIV/0!</v>
      </c>
      <c r="CN59" s="1" t="e">
        <v>#N/A</v>
      </c>
      <c r="CO59" s="1" t="e">
        <v>#N/A</v>
      </c>
      <c r="CP59" s="1">
        <v>18375.575296368002</v>
      </c>
      <c r="CQ59" s="1">
        <f t="shared" si="11"/>
        <v>0.20413600189240738</v>
      </c>
      <c r="CR59" s="1">
        <v>6.0769601056042719E-2</v>
      </c>
      <c r="CS59" s="1">
        <v>-3.071639100674739E-2</v>
      </c>
      <c r="CT59" s="1">
        <v>0.19498687037479112</v>
      </c>
      <c r="CU59" s="1">
        <v>0.82312468713721232</v>
      </c>
      <c r="CV59" s="1">
        <v>1.4006428229953964</v>
      </c>
      <c r="CW59" s="1">
        <v>0.2278323347012626</v>
      </c>
      <c r="CX59" s="1" t="e">
        <v>#N/A</v>
      </c>
      <c r="CY59" s="1">
        <v>11.062109868995842</v>
      </c>
      <c r="CZ59" s="1">
        <v>0</v>
      </c>
      <c r="DA59" s="1">
        <f t="shared" si="12"/>
        <v>3.2687412133664973</v>
      </c>
      <c r="DB59" s="1">
        <f t="shared" si="13"/>
        <v>5.7724744711889132E-2</v>
      </c>
    </row>
    <row r="60" spans="1:106">
      <c r="A60" s="1">
        <v>59</v>
      </c>
      <c r="B60" s="1" t="s">
        <v>85</v>
      </c>
      <c r="C60" s="15">
        <v>43100</v>
      </c>
      <c r="D60" s="16">
        <v>2017</v>
      </c>
      <c r="E60" s="1">
        <v>1.0219</v>
      </c>
      <c r="F60" s="1">
        <v>35445</v>
      </c>
      <c r="G60" s="1">
        <v>12452</v>
      </c>
      <c r="H60" s="1">
        <v>42535</v>
      </c>
      <c r="I60" s="1">
        <v>88718</v>
      </c>
      <c r="J60" s="1">
        <v>6303</v>
      </c>
      <c r="K60" s="1">
        <v>1621957</v>
      </c>
      <c r="L60" s="1">
        <v>233862</v>
      </c>
      <c r="M60" s="1">
        <v>0</v>
      </c>
      <c r="N60" s="1">
        <v>0</v>
      </c>
      <c r="O60" s="1">
        <v>74152</v>
      </c>
      <c r="P60" s="1">
        <v>109915</v>
      </c>
      <c r="Q60" s="1">
        <v>23988</v>
      </c>
      <c r="R60" s="1">
        <v>1128701</v>
      </c>
      <c r="S60" s="1">
        <v>371555</v>
      </c>
      <c r="T60" s="1">
        <v>0</v>
      </c>
      <c r="U60" s="1">
        <v>37982</v>
      </c>
      <c r="V60" s="1">
        <v>1039983</v>
      </c>
      <c r="W60" s="1">
        <v>-37982</v>
      </c>
      <c r="X60" s="1">
        <v>45145</v>
      </c>
      <c r="Y60" s="1">
        <v>6123</v>
      </c>
      <c r="Z60" s="1">
        <v>902</v>
      </c>
      <c r="AA60" s="1">
        <v>7163</v>
      </c>
      <c r="AB60" s="1" t="e">
        <v>#N/A</v>
      </c>
      <c r="AC60" s="1">
        <v>0</v>
      </c>
      <c r="AD60" s="1">
        <v>39825</v>
      </c>
      <c r="AE60" s="1">
        <v>12.755100000000001</v>
      </c>
      <c r="AF60" s="1">
        <v>204335.0232</v>
      </c>
      <c r="AG60" s="1">
        <v>35305</v>
      </c>
      <c r="AH60" s="1">
        <v>5162</v>
      </c>
      <c r="AI60" s="1">
        <v>819</v>
      </c>
      <c r="AJ60" s="1">
        <v>39825</v>
      </c>
      <c r="AK60" s="1">
        <v>0</v>
      </c>
      <c r="AL60" s="1">
        <v>-603</v>
      </c>
      <c r="AM60" s="1">
        <v>2150</v>
      </c>
      <c r="AN60" s="1">
        <v>0</v>
      </c>
      <c r="AO60" s="1">
        <v>40470</v>
      </c>
      <c r="AP60" s="1">
        <v>82106</v>
      </c>
      <c r="AQ60" s="1">
        <v>7.6399999999999996E-2</v>
      </c>
      <c r="AR60" s="1">
        <v>87744</v>
      </c>
      <c r="AS60" s="1">
        <v>1122398</v>
      </c>
      <c r="AT60" s="1">
        <v>757749</v>
      </c>
      <c r="AU60" s="1">
        <v>20.186</v>
      </c>
      <c r="AV60" s="1">
        <v>22210</v>
      </c>
      <c r="AW60" s="1">
        <v>5875</v>
      </c>
      <c r="AX60" s="1">
        <v>73</v>
      </c>
      <c r="AY60" s="1">
        <v>87744</v>
      </c>
      <c r="AZ60" s="1">
        <v>87744</v>
      </c>
      <c r="BA60" s="1">
        <v>242186</v>
      </c>
      <c r="BB60" s="1">
        <v>101913</v>
      </c>
      <c r="BC60" s="1">
        <v>110027</v>
      </c>
      <c r="BD60" s="1">
        <v>15483</v>
      </c>
      <c r="BE60" s="1">
        <v>45948</v>
      </c>
      <c r="BF60" s="17">
        <f t="shared" si="9"/>
        <v>0.87896480984693071</v>
      </c>
      <c r="BG60" s="17">
        <f t="shared" si="10"/>
        <v>0.47944047431186454</v>
      </c>
      <c r="BH60" s="5">
        <v>35305</v>
      </c>
      <c r="BI60" s="1">
        <v>1.116E-3</v>
      </c>
      <c r="BJ60" s="19">
        <v>1422.5265004680002</v>
      </c>
      <c r="BK60" s="19">
        <v>18375.575296368002</v>
      </c>
      <c r="BL60" s="1">
        <v>1274665.3230000001</v>
      </c>
      <c r="BM60" s="19">
        <f t="shared" si="7"/>
        <v>204335.0232</v>
      </c>
      <c r="BN60" s="1">
        <v>0.16239999999999999</v>
      </c>
      <c r="BO60" s="1">
        <v>1</v>
      </c>
      <c r="BP60" s="1" t="s">
        <v>70</v>
      </c>
      <c r="BQ60" s="1">
        <v>1</v>
      </c>
      <c r="BR60" s="1">
        <v>757749</v>
      </c>
      <c r="BS60" s="1">
        <v>0.26966056464607674</v>
      </c>
      <c r="BT60" s="1">
        <v>3.7083657423638376</v>
      </c>
      <c r="BU60" s="1">
        <v>1</v>
      </c>
      <c r="BV60" s="1">
        <v>0</v>
      </c>
      <c r="BW60" s="1">
        <v>7.7738922885688941</v>
      </c>
      <c r="BX60" s="1" t="e">
        <v>#N/A</v>
      </c>
      <c r="BY60" s="1">
        <v>-1.1143820210412783</v>
      </c>
      <c r="BZ60" s="1" t="e">
        <v>#N/A</v>
      </c>
      <c r="CA60" s="1" t="e">
        <v>#N/A</v>
      </c>
      <c r="CB60" s="1">
        <v>2067.8195488721803</v>
      </c>
      <c r="CC60" s="1" t="s">
        <v>128</v>
      </c>
      <c r="CD60" s="1">
        <f t="shared" si="8"/>
        <v>0.20942258497866523</v>
      </c>
      <c r="CE60" s="1">
        <v>13.936577971918341</v>
      </c>
      <c r="CF60" s="1">
        <v>0.18340167011033037</v>
      </c>
      <c r="CG60" s="1">
        <v>2.1252749842518081E-2</v>
      </c>
      <c r="CH60" s="1">
        <v>0.10207660336577142</v>
      </c>
      <c r="CI60" s="1">
        <v>105.62848368460575</v>
      </c>
      <c r="CJ60" s="1" t="e">
        <v>#N/A</v>
      </c>
      <c r="CK60" s="1">
        <v>2067.8195488721803</v>
      </c>
      <c r="CL60" s="1" t="e">
        <v>#DIV/0!</v>
      </c>
      <c r="CM60" s="1" t="e">
        <v>#DIV/0!</v>
      </c>
      <c r="CN60" s="1" t="e">
        <v>#N/A</v>
      </c>
      <c r="CO60" s="1" t="e">
        <v>#DIV/0!</v>
      </c>
      <c r="CP60" s="1">
        <v>847.65243979500008</v>
      </c>
      <c r="CQ60" s="1">
        <f t="shared" si="11"/>
        <v>0.22844845534822775</v>
      </c>
      <c r="CR60" s="1">
        <v>6.908827049856428E-2</v>
      </c>
      <c r="CS60" s="1">
        <v>-8.9229062673322201E-2</v>
      </c>
      <c r="CT60" s="1">
        <v>0.1275512725475661</v>
      </c>
      <c r="CU60" s="1">
        <v>0.87896480984693071</v>
      </c>
      <c r="CV60" s="1">
        <v>1.4370121050659121</v>
      </c>
      <c r="CW60" s="1">
        <v>0.14505462890746143</v>
      </c>
      <c r="CX60" s="1">
        <v>4.6860581526943506</v>
      </c>
      <c r="CY60" s="1">
        <v>11.57955998622235</v>
      </c>
      <c r="CZ60" s="1" t="e">
        <v>#N/A</v>
      </c>
      <c r="DA60" s="1">
        <f t="shared" si="12"/>
        <v>3.0377763722732838</v>
      </c>
      <c r="DB60" s="1" t="e">
        <f t="shared" si="13"/>
        <v>#N/A</v>
      </c>
    </row>
    <row r="61" spans="1:106">
      <c r="A61" s="1">
        <v>60</v>
      </c>
      <c r="B61" s="1" t="s">
        <v>85</v>
      </c>
      <c r="C61" s="15">
        <v>42735</v>
      </c>
      <c r="D61" s="16">
        <v>2016</v>
      </c>
      <c r="E61" s="1">
        <v>0.88570000000000004</v>
      </c>
      <c r="F61" s="1">
        <v>47824</v>
      </c>
      <c r="G61" s="1">
        <v>8670</v>
      </c>
      <c r="H61" s="1">
        <v>44404</v>
      </c>
      <c r="I61" s="1">
        <v>99428</v>
      </c>
      <c r="J61" s="1">
        <v>7320</v>
      </c>
      <c r="K61" s="1">
        <v>846695</v>
      </c>
      <c r="L61" s="1">
        <v>236954</v>
      </c>
      <c r="M61" s="1">
        <v>450</v>
      </c>
      <c r="N61" s="1">
        <v>0</v>
      </c>
      <c r="O61" s="1">
        <v>-198273</v>
      </c>
      <c r="P61" s="1">
        <v>78767</v>
      </c>
      <c r="Q61" s="1">
        <v>29660</v>
      </c>
      <c r="R61" s="1">
        <v>1097110</v>
      </c>
      <c r="S61" s="1">
        <v>368693</v>
      </c>
      <c r="T61" s="1">
        <v>0</v>
      </c>
      <c r="U61" s="1">
        <v>34888</v>
      </c>
      <c r="V61" s="1">
        <v>997682</v>
      </c>
      <c r="W61" s="1">
        <v>-34888</v>
      </c>
      <c r="X61" s="1">
        <v>32486</v>
      </c>
      <c r="Y61" s="1">
        <v>10258</v>
      </c>
      <c r="Z61" s="1">
        <v>1812</v>
      </c>
      <c r="AA61" s="1">
        <v>-2402</v>
      </c>
      <c r="AB61" s="1" t="e">
        <v>#N/A</v>
      </c>
      <c r="AC61" s="1">
        <v>0</v>
      </c>
      <c r="AD61" s="1">
        <v>10889</v>
      </c>
      <c r="AE61" s="1">
        <v>18.659800000000001</v>
      </c>
      <c r="AF61" s="1">
        <v>256222.62700000001</v>
      </c>
      <c r="AG61" s="1">
        <v>8751</v>
      </c>
      <c r="AH61" s="1">
        <v>2108</v>
      </c>
      <c r="AI61" s="1">
        <v>5235</v>
      </c>
      <c r="AJ61" s="1">
        <v>10889</v>
      </c>
      <c r="AK61" s="1">
        <v>0</v>
      </c>
      <c r="AL61" s="1">
        <v>1816</v>
      </c>
      <c r="AM61" s="1">
        <v>-2850</v>
      </c>
      <c r="AN61" s="1">
        <v>0</v>
      </c>
      <c r="AO61" s="1">
        <v>11297</v>
      </c>
      <c r="AP61" s="1">
        <v>90150</v>
      </c>
      <c r="AQ61" s="1" t="e">
        <v>#N/A</v>
      </c>
      <c r="AR61" s="1" t="e">
        <v>#N/A</v>
      </c>
      <c r="AS61" s="1">
        <v>1089790</v>
      </c>
      <c r="AT61" s="1">
        <v>726601</v>
      </c>
      <c r="AU61" s="1" t="e">
        <v>#N/A</v>
      </c>
      <c r="AV61" s="1" t="e">
        <v>#N/A</v>
      </c>
      <c r="AW61" s="1" t="e">
        <v>#N/A</v>
      </c>
      <c r="AX61" s="1" t="e">
        <v>#N/A</v>
      </c>
      <c r="AY61" s="1" t="e">
        <v>#N/A</v>
      </c>
      <c r="AZ61" s="1" t="e">
        <v>#N/A</v>
      </c>
      <c r="BA61" s="1" t="e">
        <v>#N/A</v>
      </c>
      <c r="BB61" s="1" t="e">
        <v>#N/A</v>
      </c>
      <c r="BC61" s="1" t="e">
        <v>#N/A</v>
      </c>
      <c r="BD61" s="1">
        <v>18958</v>
      </c>
      <c r="BE61" s="1">
        <v>21147</v>
      </c>
      <c r="BF61" s="17">
        <f t="shared" si="9"/>
        <v>0.9321116788027517</v>
      </c>
      <c r="BG61" s="17">
        <f t="shared" si="10"/>
        <v>0.45112040873798126</v>
      </c>
      <c r="BH61" s="5">
        <v>8751</v>
      </c>
      <c r="BI61" s="1">
        <v>0</v>
      </c>
      <c r="BJ61" s="19">
        <v>0</v>
      </c>
      <c r="BK61" s="19">
        <v>847.65243979500008</v>
      </c>
      <c r="BL61" s="1">
        <v>1274665.3230000001</v>
      </c>
      <c r="BM61" s="19">
        <f t="shared" si="7"/>
        <v>256222.62700000001</v>
      </c>
      <c r="BN61" s="1">
        <v>0.20177999999999999</v>
      </c>
      <c r="BO61" s="1">
        <v>1</v>
      </c>
      <c r="BP61" s="1" t="s">
        <v>70</v>
      </c>
      <c r="BQ61" s="1">
        <v>0</v>
      </c>
      <c r="BR61" s="1">
        <v>726601</v>
      </c>
      <c r="BS61" s="1">
        <v>0.35263181168206487</v>
      </c>
      <c r="BT61" s="1">
        <v>2.8358190238990875</v>
      </c>
      <c r="BU61" s="1">
        <v>1</v>
      </c>
      <c r="BV61" s="1">
        <v>0</v>
      </c>
      <c r="BW61" s="1" t="e">
        <v>#N/A</v>
      </c>
      <c r="BX61" s="1" t="e">
        <v>#N/A</v>
      </c>
      <c r="BY61" s="1" t="e">
        <v>#N/A</v>
      </c>
      <c r="BZ61" s="1" t="e">
        <v>#N/A</v>
      </c>
      <c r="CA61" s="1" t="e">
        <v>#N/A</v>
      </c>
      <c r="CB61" s="1" t="e">
        <v>#DIV/0!</v>
      </c>
      <c r="CC61" s="1" t="s">
        <v>127</v>
      </c>
      <c r="CD61" s="1" t="e">
        <f t="shared" si="8"/>
        <v>#N/A</v>
      </c>
      <c r="CE61" s="1">
        <v>13.908190007703427</v>
      </c>
      <c r="CF61" s="1">
        <v>0.23443589874756407</v>
      </c>
      <c r="CG61" s="1">
        <v>2.7034663798525215E-2</v>
      </c>
      <c r="CH61" s="1">
        <v>9.6637383975481619E-2</v>
      </c>
      <c r="CI61" s="1">
        <v>67.150944887670633</v>
      </c>
      <c r="CJ61" s="1" t="e">
        <v>#N/A</v>
      </c>
      <c r="CK61" s="1" t="e">
        <v>#DIV/0!</v>
      </c>
      <c r="CL61" s="1" t="e">
        <v>#DIV/0!</v>
      </c>
      <c r="CM61" s="1" t="e">
        <v>#DIV/0!</v>
      </c>
      <c r="CN61" s="1" t="e">
        <v>#DIV/0!</v>
      </c>
      <c r="CO61" s="1" t="e">
        <v>#DIV/0!</v>
      </c>
      <c r="CP61" s="1">
        <v>0</v>
      </c>
      <c r="CQ61" s="1">
        <f t="shared" si="11"/>
        <v>0.24301482987120709</v>
      </c>
      <c r="CR61" s="1">
        <v>8.4064496723209162E-2</v>
      </c>
      <c r="CS61" s="1">
        <v>0.51719147074168204</v>
      </c>
      <c r="CT61" s="1">
        <v>0.18659821191466761</v>
      </c>
      <c r="CU61" s="1">
        <v>0.9321116788027517</v>
      </c>
      <c r="CV61" s="1">
        <v>0.77175032585611292</v>
      </c>
      <c r="CW61" s="1">
        <v>0.1084047503375305</v>
      </c>
      <c r="CX61" s="1">
        <v>10.507873457227976</v>
      </c>
      <c r="CY61" s="1" t="e">
        <v>#N/A</v>
      </c>
      <c r="CZ61" s="1">
        <v>1</v>
      </c>
      <c r="DA61" s="1">
        <f t="shared" si="12"/>
        <v>2.9756735278402355</v>
      </c>
      <c r="DB61" s="1" t="e">
        <f t="shared" si="13"/>
        <v>#N/A</v>
      </c>
    </row>
    <row r="62" spans="1:106">
      <c r="A62" s="1">
        <v>61</v>
      </c>
      <c r="B62" s="1" t="s">
        <v>85</v>
      </c>
      <c r="C62" s="15">
        <v>42369</v>
      </c>
      <c r="D62" s="16">
        <v>2015</v>
      </c>
      <c r="E62" s="1">
        <v>1.1591</v>
      </c>
      <c r="F62" s="1">
        <v>37904</v>
      </c>
      <c r="G62" s="1">
        <v>21949</v>
      </c>
      <c r="H62" s="1">
        <v>28176</v>
      </c>
      <c r="I62" s="1">
        <v>102563</v>
      </c>
      <c r="J62" s="1">
        <v>7752</v>
      </c>
      <c r="K62" s="1">
        <v>862992</v>
      </c>
      <c r="L62" s="1">
        <v>250076</v>
      </c>
      <c r="M62" s="1">
        <v>30269</v>
      </c>
      <c r="N62" s="1">
        <v>0</v>
      </c>
      <c r="O62" s="1">
        <v>-252980</v>
      </c>
      <c r="P62" s="1">
        <v>-28121</v>
      </c>
      <c r="Q62" s="1">
        <v>31466</v>
      </c>
      <c r="R62" s="1">
        <v>995328</v>
      </c>
      <c r="S62" s="1">
        <v>375690</v>
      </c>
      <c r="T62" s="1">
        <v>0</v>
      </c>
      <c r="U62" s="1">
        <v>16893</v>
      </c>
      <c r="V62" s="1">
        <v>892765</v>
      </c>
      <c r="W62" s="1">
        <v>-16893</v>
      </c>
      <c r="X62" s="1">
        <v>15564</v>
      </c>
      <c r="Y62" s="1">
        <v>10572</v>
      </c>
      <c r="Z62" s="1">
        <v>155</v>
      </c>
      <c r="AA62" s="1">
        <v>-1329</v>
      </c>
      <c r="AB62" s="1" t="e">
        <v>#N/A</v>
      </c>
      <c r="AC62" s="1">
        <v>0</v>
      </c>
      <c r="AD62" s="1">
        <v>16175</v>
      </c>
      <c r="AE62" s="1">
        <v>25.116700000000002</v>
      </c>
      <c r="AF62" s="1">
        <v>74899.724600000001</v>
      </c>
      <c r="AG62" s="1">
        <v>12608</v>
      </c>
      <c r="AH62" s="1">
        <v>4088</v>
      </c>
      <c r="AI62" s="1">
        <v>8928</v>
      </c>
      <c r="AJ62" s="1">
        <v>16175</v>
      </c>
      <c r="AK62" s="1">
        <v>0</v>
      </c>
      <c r="AL62" s="1">
        <v>-75</v>
      </c>
      <c r="AM62" s="1">
        <v>-3381</v>
      </c>
      <c r="AN62" s="1">
        <v>0</v>
      </c>
      <c r="AO62" s="1">
        <v>16276</v>
      </c>
      <c r="AP62" s="1">
        <v>59419</v>
      </c>
      <c r="AQ62" s="1" t="e">
        <v>#N/A</v>
      </c>
      <c r="AR62" s="1" t="e">
        <v>#N/A</v>
      </c>
      <c r="AS62" s="1">
        <v>987576</v>
      </c>
      <c r="AT62" s="1">
        <v>619713</v>
      </c>
      <c r="AU62" s="1" t="e">
        <v>#N/A</v>
      </c>
      <c r="AV62" s="1" t="e">
        <v>#N/A</v>
      </c>
      <c r="AW62" s="1" t="e">
        <v>#N/A</v>
      </c>
      <c r="AX62" s="1" t="e">
        <v>#N/A</v>
      </c>
      <c r="AY62" s="1" t="e">
        <v>#N/A</v>
      </c>
      <c r="AZ62" s="1" t="e">
        <v>#N/A</v>
      </c>
      <c r="BA62" s="1" t="e">
        <v>#N/A</v>
      </c>
      <c r="BB62" s="1" t="e">
        <v>#N/A</v>
      </c>
      <c r="BC62" s="1" t="e">
        <v>#N/A</v>
      </c>
      <c r="BD62" s="1">
        <v>22698</v>
      </c>
      <c r="BE62" s="1">
        <v>26747</v>
      </c>
      <c r="BF62" s="17">
        <f t="shared" si="9"/>
        <v>0.93941284868812336</v>
      </c>
      <c r="BG62" s="17">
        <f t="shared" si="10"/>
        <v>0.56984487583241517</v>
      </c>
      <c r="BH62" s="5">
        <v>12608</v>
      </c>
      <c r="BI62" s="1">
        <v>0</v>
      </c>
      <c r="BJ62" s="19">
        <v>0</v>
      </c>
      <c r="BK62" s="19">
        <v>0</v>
      </c>
      <c r="BL62" s="1">
        <v>1274665.3230000001</v>
      </c>
      <c r="BM62" s="19">
        <f t="shared" si="7"/>
        <v>74899.724600000001</v>
      </c>
      <c r="BN62" s="1">
        <v>5.8529999999999999E-2</v>
      </c>
      <c r="BO62" s="1">
        <v>1</v>
      </c>
      <c r="BP62" s="1" t="s">
        <v>70</v>
      </c>
      <c r="BQ62" s="1">
        <v>0</v>
      </c>
      <c r="BR62" s="1">
        <v>619713</v>
      </c>
      <c r="BS62" s="1">
        <v>0.12086195480811279</v>
      </c>
      <c r="BT62" s="1">
        <v>8.2739022514376508</v>
      </c>
      <c r="BU62" s="1" t="e">
        <v>#N/A</v>
      </c>
      <c r="BV62" s="1" t="e">
        <v>#N/A</v>
      </c>
      <c r="BW62" s="1" t="e">
        <v>#N/A</v>
      </c>
      <c r="BX62" s="1" t="e">
        <v>#N/A</v>
      </c>
      <c r="BY62" s="1" t="e">
        <v>#N/A</v>
      </c>
      <c r="BZ62" s="1" t="e">
        <v>#N/A</v>
      </c>
      <c r="CA62" s="1" t="e">
        <v>#N/A</v>
      </c>
      <c r="CB62" s="1">
        <v>-100</v>
      </c>
      <c r="CC62" s="1" t="e">
        <v>#N/A</v>
      </c>
      <c r="CD62" s="1" t="e">
        <f t="shared" si="8"/>
        <v>#N/A</v>
      </c>
      <c r="CE62" s="1">
        <v>13.810827610059892</v>
      </c>
      <c r="CF62" s="1">
        <v>7.4956357457230186E-2</v>
      </c>
      <c r="CG62" s="1">
        <v>3.16136992026749E-2</v>
      </c>
      <c r="CH62" s="1">
        <v>0.14391068381410801</v>
      </c>
      <c r="CI62" s="1">
        <v>198.87865330938834</v>
      </c>
      <c r="CJ62" s="1" t="e">
        <v>#DIV/0!</v>
      </c>
      <c r="CK62" s="1" t="e">
        <v>#DIV/0!</v>
      </c>
      <c r="CL62" s="1" t="e">
        <v>#DIV/0!</v>
      </c>
      <c r="CM62" s="1" t="e">
        <v>#DIV/0!</v>
      </c>
      <c r="CN62" s="1" t="e">
        <v>#DIV/0!</v>
      </c>
      <c r="CO62" s="1" t="e">
        <v>#DIV/0!</v>
      </c>
      <c r="CP62" s="1" t="e">
        <v>#DIV/0!</v>
      </c>
      <c r="CQ62" s="1">
        <f t="shared" si="11"/>
        <v>0.28286353845164608</v>
      </c>
      <c r="CR62" s="1">
        <v>6.6390174897119347E-2</v>
      </c>
      <c r="CS62" s="1" t="e">
        <v>#N/A</v>
      </c>
      <c r="CT62" s="1">
        <v>0.25116736298844927</v>
      </c>
      <c r="CU62" s="1">
        <v>0.93941284868812336</v>
      </c>
      <c r="CV62" s="1">
        <v>0.86704282407407407</v>
      </c>
      <c r="CW62" s="1">
        <v>-4.5377456984120067E-2</v>
      </c>
      <c r="CX62" s="1">
        <v>9.472688525815979</v>
      </c>
      <c r="CY62" s="1" t="e">
        <v>#N/A</v>
      </c>
      <c r="CZ62" s="1">
        <v>0</v>
      </c>
      <c r="DA62" s="1">
        <f t="shared" si="12"/>
        <v>2.6493332268625727</v>
      </c>
      <c r="DB62" s="1" t="e">
        <f t="shared" si="13"/>
        <v>#N/A</v>
      </c>
    </row>
    <row r="63" spans="1:106">
      <c r="A63" s="1">
        <v>62</v>
      </c>
      <c r="B63" s="1" t="s">
        <v>86</v>
      </c>
      <c r="C63" s="15">
        <v>44561</v>
      </c>
      <c r="D63" s="16">
        <v>2021</v>
      </c>
      <c r="E63" s="1">
        <v>1.0342</v>
      </c>
      <c r="F63" s="1">
        <v>11499</v>
      </c>
      <c r="G63" s="1">
        <v>212949</v>
      </c>
      <c r="H63" s="1">
        <v>26062</v>
      </c>
      <c r="I63" s="1">
        <v>482851</v>
      </c>
      <c r="J63" s="1">
        <v>144034</v>
      </c>
      <c r="K63" s="1">
        <v>1107306</v>
      </c>
      <c r="L63" s="1">
        <v>713670</v>
      </c>
      <c r="M63" s="1">
        <v>50092</v>
      </c>
      <c r="N63" s="1">
        <v>0</v>
      </c>
      <c r="O63" s="1">
        <v>38926</v>
      </c>
      <c r="P63" s="1">
        <v>39044</v>
      </c>
      <c r="Q63" s="1">
        <v>158031</v>
      </c>
      <c r="R63" s="1">
        <v>1286748</v>
      </c>
      <c r="S63" s="1">
        <v>1199119</v>
      </c>
      <c r="T63" s="1">
        <v>0</v>
      </c>
      <c r="U63" s="1">
        <v>20878</v>
      </c>
      <c r="V63" s="1">
        <v>803897</v>
      </c>
      <c r="W63" s="1">
        <v>-20878</v>
      </c>
      <c r="X63" s="1">
        <v>73245</v>
      </c>
      <c r="Y63" s="1">
        <v>34286</v>
      </c>
      <c r="Z63" s="1">
        <v>1046</v>
      </c>
      <c r="AA63" s="1">
        <v>52367</v>
      </c>
      <c r="AB63" s="1" t="e">
        <v>#N/A</v>
      </c>
      <c r="AC63" s="1">
        <v>0</v>
      </c>
      <c r="AD63" s="1">
        <v>28085</v>
      </c>
      <c r="AE63" s="1">
        <v>37.996899999999997</v>
      </c>
      <c r="AF63" s="1" t="e">
        <v>#N/A</v>
      </c>
      <c r="AG63" s="1">
        <v>7955</v>
      </c>
      <c r="AH63" s="1">
        <v>4875</v>
      </c>
      <c r="AI63" s="1" t="e">
        <v>#N/A</v>
      </c>
      <c r="AJ63" s="1">
        <v>28085</v>
      </c>
      <c r="AK63" s="1">
        <v>0</v>
      </c>
      <c r="AL63" s="1">
        <v>0</v>
      </c>
      <c r="AM63" s="1">
        <v>35540</v>
      </c>
      <c r="AN63" s="1">
        <v>0</v>
      </c>
      <c r="AO63" s="1">
        <v>12830</v>
      </c>
      <c r="AP63" s="1">
        <v>607530</v>
      </c>
      <c r="AQ63" s="1" t="e">
        <v>#N/A</v>
      </c>
      <c r="AR63" s="1">
        <v>42738</v>
      </c>
      <c r="AS63" s="1">
        <v>1142714</v>
      </c>
      <c r="AT63" s="1">
        <v>87629</v>
      </c>
      <c r="AU63" s="1">
        <v>29.6401</v>
      </c>
      <c r="AV63" s="1">
        <v>18004</v>
      </c>
      <c r="AW63" s="1" t="e">
        <v>#N/A</v>
      </c>
      <c r="AX63" s="1" t="e">
        <v>#N/A</v>
      </c>
      <c r="AY63" s="1">
        <v>42738</v>
      </c>
      <c r="AZ63" s="1">
        <v>42738</v>
      </c>
      <c r="BA63" s="1">
        <v>2204819</v>
      </c>
      <c r="BB63" s="1">
        <v>117572</v>
      </c>
      <c r="BC63" s="1">
        <v>60742</v>
      </c>
      <c r="BD63" s="1">
        <v>-206373</v>
      </c>
      <c r="BE63" s="1">
        <v>62371</v>
      </c>
      <c r="BF63" s="17">
        <f t="shared" si="9"/>
        <v>0.18153219109000499</v>
      </c>
      <c r="BG63" s="17">
        <f t="shared" si="10"/>
        <v>0.15771739107923563</v>
      </c>
      <c r="BH63" s="5">
        <v>7955</v>
      </c>
      <c r="BI63" s="18">
        <v>73.650000000000006</v>
      </c>
      <c r="BJ63" s="19">
        <v>20000.394</v>
      </c>
      <c r="BK63" s="19">
        <v>50005.058399999994</v>
      </c>
      <c r="BL63" s="1">
        <v>271.56</v>
      </c>
      <c r="BM63" s="19" t="e">
        <f t="shared" si="7"/>
        <v>#N/A</v>
      </c>
      <c r="BN63" s="1">
        <v>1925.5</v>
      </c>
      <c r="BO63" s="1">
        <v>0</v>
      </c>
      <c r="BP63" s="1" t="s">
        <v>71</v>
      </c>
      <c r="BQ63" s="1">
        <v>1</v>
      </c>
      <c r="BR63" s="1">
        <v>87629</v>
      </c>
      <c r="BS63" s="1" t="e">
        <v>#N/A</v>
      </c>
      <c r="BT63" s="1" t="e">
        <v>#N/A</v>
      </c>
      <c r="BU63" s="1">
        <v>1</v>
      </c>
      <c r="BV63" s="1">
        <v>0</v>
      </c>
      <c r="BW63" s="1">
        <v>3.321396264070354</v>
      </c>
      <c r="BX63" s="1">
        <v>0.9054996232610999</v>
      </c>
      <c r="BY63" s="1" t="e">
        <v>#N/A</v>
      </c>
      <c r="BZ63" s="1">
        <v>-1.0460091360107198</v>
      </c>
      <c r="CA63" s="1" t="e">
        <v>#N/A</v>
      </c>
      <c r="CB63" s="1">
        <v>1.0862480990647683E-2</v>
      </c>
      <c r="CC63" s="1" t="s">
        <v>126</v>
      </c>
      <c r="CD63" s="1">
        <f t="shared" si="8"/>
        <v>1</v>
      </c>
      <c r="CE63" s="1">
        <v>14.067628663210316</v>
      </c>
      <c r="CF63" s="1">
        <v>0.40636455623012435</v>
      </c>
      <c r="CG63" s="1">
        <v>0.12281425733710097</v>
      </c>
      <c r="CH63" s="1">
        <v>7.2361051032576812E-2</v>
      </c>
      <c r="CI63" s="1">
        <v>87.209296074398338</v>
      </c>
      <c r="CJ63" s="1">
        <v>50.783234546994073</v>
      </c>
      <c r="CK63" s="1">
        <v>1.0862480990647683E-2</v>
      </c>
      <c r="CL63" s="1">
        <v>100</v>
      </c>
      <c r="CM63" s="1">
        <v>15.798742138364785</v>
      </c>
      <c r="CN63" s="1">
        <v>45.301686574050336</v>
      </c>
      <c r="CO63" s="1">
        <v>-31.893722505411638</v>
      </c>
      <c r="CP63" s="1">
        <v>49999.627200000003</v>
      </c>
      <c r="CQ63" s="1">
        <f t="shared" si="11"/>
        <v>0.67744500088595438</v>
      </c>
      <c r="CR63" s="1">
        <v>2.919064183507571E-2</v>
      </c>
      <c r="CS63" s="1">
        <v>0.1489711778500642</v>
      </c>
      <c r="CT63" s="1">
        <v>0.3799688230709275</v>
      </c>
      <c r="CU63" s="1">
        <v>0.18153219109000499</v>
      </c>
      <c r="CV63" s="1">
        <v>0.86054612091878135</v>
      </c>
      <c r="CW63" s="1">
        <v>0.44556025973136748</v>
      </c>
      <c r="CX63" s="1">
        <v>13.558208141604272</v>
      </c>
      <c r="CY63" s="1">
        <v>48.771525408255258</v>
      </c>
      <c r="CZ63" s="1">
        <v>0</v>
      </c>
      <c r="DA63" s="1">
        <f t="shared" si="12"/>
        <v>1.0730778179646892</v>
      </c>
      <c r="DB63" s="1">
        <f t="shared" si="13"/>
        <v>0.50783234546994072</v>
      </c>
    </row>
    <row r="64" spans="1:106">
      <c r="A64" s="1">
        <v>63</v>
      </c>
      <c r="B64" s="1" t="s">
        <v>86</v>
      </c>
      <c r="C64" s="15">
        <v>44196</v>
      </c>
      <c r="D64" s="16">
        <v>2020</v>
      </c>
      <c r="E64" s="1">
        <v>1.0426</v>
      </c>
      <c r="F64" s="1">
        <v>13828</v>
      </c>
      <c r="G64" s="1">
        <v>170909</v>
      </c>
      <c r="H64" s="1">
        <v>20008</v>
      </c>
      <c r="I64" s="1">
        <v>408684</v>
      </c>
      <c r="J64" s="1">
        <v>135647</v>
      </c>
      <c r="K64" s="1">
        <v>1027808</v>
      </c>
      <c r="L64" s="1">
        <v>664980</v>
      </c>
      <c r="M64" s="1">
        <v>0</v>
      </c>
      <c r="N64" s="1">
        <v>0</v>
      </c>
      <c r="O64" s="1">
        <v>46194</v>
      </c>
      <c r="P64" s="1">
        <v>46298</v>
      </c>
      <c r="Q64" s="1">
        <v>145468</v>
      </c>
      <c r="R64" s="1">
        <v>1173229</v>
      </c>
      <c r="S64" s="1">
        <v>1078387</v>
      </c>
      <c r="T64" s="1">
        <v>0</v>
      </c>
      <c r="U64" s="1">
        <v>22645</v>
      </c>
      <c r="V64" s="1">
        <v>764545</v>
      </c>
      <c r="W64" s="1">
        <v>-22645</v>
      </c>
      <c r="X64" s="1">
        <v>36057</v>
      </c>
      <c r="Y64" s="1">
        <v>37836</v>
      </c>
      <c r="Z64" s="1">
        <v>530</v>
      </c>
      <c r="AA64" s="1">
        <v>13412</v>
      </c>
      <c r="AB64" s="1" t="e">
        <v>#N/A</v>
      </c>
      <c r="AC64" s="1">
        <v>0</v>
      </c>
      <c r="AD64" s="1">
        <v>20818</v>
      </c>
      <c r="AE64" s="1">
        <v>77.757800000000003</v>
      </c>
      <c r="AF64" s="1" t="e">
        <v>#N/A</v>
      </c>
      <c r="AG64" s="1">
        <v>1730</v>
      </c>
      <c r="AH64" s="1">
        <v>6048</v>
      </c>
      <c r="AI64" s="1" t="e">
        <v>#N/A</v>
      </c>
      <c r="AJ64" s="1">
        <v>20818</v>
      </c>
      <c r="AK64" s="1">
        <v>0</v>
      </c>
      <c r="AL64" s="1">
        <v>0</v>
      </c>
      <c r="AM64" s="1">
        <v>17890</v>
      </c>
      <c r="AN64" s="1">
        <v>0</v>
      </c>
      <c r="AO64" s="1">
        <v>7778</v>
      </c>
      <c r="AP64" s="1">
        <v>528760</v>
      </c>
      <c r="AQ64" s="1" t="e">
        <v>#N/A</v>
      </c>
      <c r="AR64" s="1">
        <v>28344</v>
      </c>
      <c r="AS64" s="1">
        <v>1037582</v>
      </c>
      <c r="AT64" s="1">
        <v>94842</v>
      </c>
      <c r="AU64" s="1">
        <v>37.937399999999997</v>
      </c>
      <c r="AV64" s="1">
        <v>17326</v>
      </c>
      <c r="AW64" s="1" t="e">
        <v>#N/A</v>
      </c>
      <c r="AX64" s="1">
        <v>0</v>
      </c>
      <c r="AY64" s="1">
        <v>28344</v>
      </c>
      <c r="AZ64" s="1">
        <v>28344</v>
      </c>
      <c r="BA64" s="1">
        <v>1978026</v>
      </c>
      <c r="BB64" s="1">
        <v>105717</v>
      </c>
      <c r="BC64" s="1">
        <v>45670</v>
      </c>
      <c r="BD64" s="1">
        <v>-202400</v>
      </c>
      <c r="BE64" s="1">
        <v>58654</v>
      </c>
      <c r="BF64" s="17">
        <f t="shared" si="9"/>
        <v>8.2792573235066697E-2</v>
      </c>
      <c r="BG64" s="17">
        <f t="shared" si="10"/>
        <v>4.8957140480175396E-2</v>
      </c>
      <c r="BH64" s="5">
        <v>1730</v>
      </c>
      <c r="BI64" s="18">
        <v>73.650000000000006</v>
      </c>
      <c r="BJ64" s="19">
        <v>20000.394</v>
      </c>
      <c r="BK64" s="19">
        <v>49999.627200000003</v>
      </c>
      <c r="BL64" s="1">
        <v>271.56</v>
      </c>
      <c r="BM64" s="19" t="e">
        <f t="shared" si="7"/>
        <v>#N/A</v>
      </c>
      <c r="BN64" s="1">
        <v>2752</v>
      </c>
      <c r="BO64" s="1">
        <v>0</v>
      </c>
      <c r="BP64" s="1" t="s">
        <v>71</v>
      </c>
      <c r="BQ64" s="1">
        <v>1</v>
      </c>
      <c r="BR64" s="1">
        <v>94842</v>
      </c>
      <c r="BS64" s="1" t="e">
        <v>#N/A</v>
      </c>
      <c r="BT64" s="1" t="e">
        <v>#N/A</v>
      </c>
      <c r="BU64" s="1">
        <v>1</v>
      </c>
      <c r="BV64" s="1">
        <v>0</v>
      </c>
      <c r="BW64" s="1">
        <v>2.4158966408092541</v>
      </c>
      <c r="BX64" s="1">
        <v>0.60016032142880316</v>
      </c>
      <c r="BY64" s="1" t="e">
        <v>#N/A</v>
      </c>
      <c r="BZ64" s="1">
        <v>-0.96404045803502891</v>
      </c>
      <c r="CA64" s="1" t="e">
        <v>#N/A</v>
      </c>
      <c r="CB64" s="1">
        <v>100</v>
      </c>
      <c r="CC64" s="1" t="s">
        <v>126</v>
      </c>
      <c r="CD64" s="1">
        <f t="shared" si="8"/>
        <v>1</v>
      </c>
      <c r="CE64" s="1">
        <v>13.975270334497967</v>
      </c>
      <c r="CF64" s="1">
        <v>0.63698827765082522</v>
      </c>
      <c r="CG64" s="1">
        <v>0.12398943428776479</v>
      </c>
      <c r="CH64" s="1">
        <v>8.2974011131617814E-2</v>
      </c>
      <c r="CI64" s="1">
        <v>110.10967809135035</v>
      </c>
      <c r="CJ64" s="1">
        <v>45.301686574050336</v>
      </c>
      <c r="CK64" s="1">
        <v>100</v>
      </c>
      <c r="CL64" s="1">
        <v>15.798742138364785</v>
      </c>
      <c r="CM64" s="1" t="e">
        <v>#N/A</v>
      </c>
      <c r="CN64" s="1">
        <v>-31.893722505411638</v>
      </c>
      <c r="CO64" s="1">
        <v>-8.7660062432311943</v>
      </c>
      <c r="CP64" s="1">
        <v>24999.813600000001</v>
      </c>
      <c r="CQ64" s="1">
        <f t="shared" si="11"/>
        <v>0.69078415211352595</v>
      </c>
      <c r="CR64" s="1">
        <v>2.8840064471641939E-2</v>
      </c>
      <c r="CS64" s="1">
        <v>0.12689864177981613</v>
      </c>
      <c r="CT64" s="1">
        <v>0.77757778349190021</v>
      </c>
      <c r="CU64" s="1">
        <v>8.2792573235066697E-2</v>
      </c>
      <c r="CV64" s="1">
        <v>0.87605062609260431</v>
      </c>
      <c r="CW64" s="1">
        <v>0.48815925433879503</v>
      </c>
      <c r="CX64" s="1">
        <v>13.476318750639342</v>
      </c>
      <c r="CY64" s="1">
        <v>29.885493768583537</v>
      </c>
      <c r="CZ64" s="1">
        <v>1</v>
      </c>
      <c r="DA64" s="1">
        <f t="shared" si="12"/>
        <v>1.0879480186612043</v>
      </c>
      <c r="DB64" s="1">
        <f t="shared" si="13"/>
        <v>0.45301686574050343</v>
      </c>
    </row>
    <row r="65" spans="1:106">
      <c r="A65" s="1">
        <v>64</v>
      </c>
      <c r="B65" s="1" t="s">
        <v>86</v>
      </c>
      <c r="C65" s="15">
        <v>43830</v>
      </c>
      <c r="D65" s="16">
        <v>2019</v>
      </c>
      <c r="E65" s="1">
        <v>0.84860000000000002</v>
      </c>
      <c r="F65" s="1">
        <v>12501</v>
      </c>
      <c r="G65" s="1">
        <v>160434</v>
      </c>
      <c r="H65" s="1">
        <v>18602</v>
      </c>
      <c r="I65" s="1">
        <v>368573</v>
      </c>
      <c r="J65" s="1">
        <v>126265</v>
      </c>
      <c r="K65" s="1">
        <v>930567</v>
      </c>
      <c r="L65" s="1">
        <v>580351</v>
      </c>
      <c r="M65" s="1">
        <v>0</v>
      </c>
      <c r="N65" s="1">
        <v>0</v>
      </c>
      <c r="O65" s="1">
        <v>67843</v>
      </c>
      <c r="P65" s="1">
        <v>67948</v>
      </c>
      <c r="Q65" s="1">
        <v>132377</v>
      </c>
      <c r="R65" s="1">
        <v>1074330</v>
      </c>
      <c r="S65" s="1">
        <v>957774</v>
      </c>
      <c r="T65" s="1">
        <v>0</v>
      </c>
      <c r="U65" s="1">
        <v>17930</v>
      </c>
      <c r="V65" s="1">
        <v>705757</v>
      </c>
      <c r="W65" s="1">
        <v>-17930</v>
      </c>
      <c r="X65" s="1">
        <v>42735</v>
      </c>
      <c r="Y65" s="1">
        <v>33108</v>
      </c>
      <c r="Z65" s="1">
        <v>338</v>
      </c>
      <c r="AA65" s="1">
        <v>24805</v>
      </c>
      <c r="AB65" s="1" t="e">
        <v>#N/A</v>
      </c>
      <c r="AC65" s="1">
        <v>0</v>
      </c>
      <c r="AD65" s="1">
        <v>18587</v>
      </c>
      <c r="AE65" s="1">
        <v>127.6862</v>
      </c>
      <c r="AF65" s="1" t="e">
        <v>#N/A</v>
      </c>
      <c r="AG65" s="1">
        <v>-907</v>
      </c>
      <c r="AH65" s="1">
        <v>4183</v>
      </c>
      <c r="AI65" s="1" t="e">
        <v>#N/A</v>
      </c>
      <c r="AJ65" s="1">
        <v>18587</v>
      </c>
      <c r="AK65" s="1">
        <v>0</v>
      </c>
      <c r="AL65" s="1">
        <v>0</v>
      </c>
      <c r="AM65" s="1">
        <v>-12486</v>
      </c>
      <c r="AN65" s="1">
        <v>0</v>
      </c>
      <c r="AO65" s="1">
        <v>3276</v>
      </c>
      <c r="AP65" s="1">
        <v>469217</v>
      </c>
      <c r="AQ65" s="1" t="e">
        <v>#N/A</v>
      </c>
      <c r="AR65" s="1">
        <v>19507</v>
      </c>
      <c r="AS65" s="1">
        <v>948065</v>
      </c>
      <c r="AT65" s="1">
        <v>116556</v>
      </c>
      <c r="AU65" s="1">
        <v>43.7806</v>
      </c>
      <c r="AV65" s="1">
        <v>15191</v>
      </c>
      <c r="AW65" s="1" t="e">
        <v>#N/A</v>
      </c>
      <c r="AX65" s="1">
        <v>0</v>
      </c>
      <c r="AY65" s="1">
        <v>19507</v>
      </c>
      <c r="AZ65" s="1">
        <v>19507</v>
      </c>
      <c r="BA65" s="1">
        <v>1734347</v>
      </c>
      <c r="BB65" s="1">
        <v>89398</v>
      </c>
      <c r="BC65" s="1">
        <v>34698</v>
      </c>
      <c r="BD65" s="1">
        <v>-188819</v>
      </c>
      <c r="BE65" s="1">
        <v>51695</v>
      </c>
      <c r="BF65" s="17">
        <f t="shared" si="9"/>
        <v>8.4387624703925676E-2</v>
      </c>
      <c r="BG65" s="17">
        <f t="shared" si="10"/>
        <v>5.0470327452092262E-2</v>
      </c>
      <c r="BH65" s="5">
        <v>-907</v>
      </c>
      <c r="BI65" s="18">
        <v>92.06</v>
      </c>
      <c r="BJ65" s="19">
        <v>24999.813600000001</v>
      </c>
      <c r="BK65" s="19">
        <v>24999.813600000001</v>
      </c>
      <c r="BL65" s="1">
        <v>271.56</v>
      </c>
      <c r="BM65" s="19" t="e">
        <f t="shared" si="7"/>
        <v>#N/A</v>
      </c>
      <c r="BN65" s="1">
        <v>2130</v>
      </c>
      <c r="BO65" s="1">
        <v>0</v>
      </c>
      <c r="BP65" s="1" t="s">
        <v>71</v>
      </c>
      <c r="BQ65" s="1">
        <v>1</v>
      </c>
      <c r="BR65" s="1">
        <v>116556</v>
      </c>
      <c r="BS65" s="1" t="e">
        <v>#N/A</v>
      </c>
      <c r="BT65" s="1" t="e">
        <v>#N/A</v>
      </c>
      <c r="BU65" s="1">
        <v>1</v>
      </c>
      <c r="BV65" s="1">
        <v>0</v>
      </c>
      <c r="BW65" s="1">
        <v>1.815736319380451</v>
      </c>
      <c r="BX65" s="1">
        <v>-1.0498678266511041</v>
      </c>
      <c r="BY65" s="1" t="e">
        <v>#N/A</v>
      </c>
      <c r="BZ65" s="1">
        <v>-0.21975271486889847</v>
      </c>
      <c r="CA65" s="1" t="e">
        <v>#N/A</v>
      </c>
      <c r="CB65" s="1">
        <v>15.798742138364785</v>
      </c>
      <c r="CC65" s="1" t="s">
        <v>126</v>
      </c>
      <c r="CD65" s="1">
        <f t="shared" si="8"/>
        <v>1</v>
      </c>
      <c r="CE65" s="1">
        <v>13.887207769425304</v>
      </c>
      <c r="CF65" s="1">
        <v>0.5384032839071794</v>
      </c>
      <c r="CG65" s="1">
        <v>0.12321819180326343</v>
      </c>
      <c r="CH65" s="1">
        <v>7.5355783950962096E-2</v>
      </c>
      <c r="CI65" s="1">
        <v>129.06450553110702</v>
      </c>
      <c r="CJ65" s="1">
        <v>-31.893722505411638</v>
      </c>
      <c r="CK65" s="1">
        <v>15.798742138364785</v>
      </c>
      <c r="CL65" s="1" t="e">
        <v>#N/A</v>
      </c>
      <c r="CM65" s="1" t="e">
        <v>#N/A</v>
      </c>
      <c r="CN65" s="1">
        <v>-8.7660062432311943</v>
      </c>
      <c r="CO65" s="1">
        <v>40.837109147189452</v>
      </c>
      <c r="CP65" s="1">
        <v>21589.02</v>
      </c>
      <c r="CQ65" s="1">
        <f t="shared" si="11"/>
        <v>0.66341626874424064</v>
      </c>
      <c r="CR65" s="1">
        <v>2.8951067176752023E-2</v>
      </c>
      <c r="CS65" s="1">
        <v>0.10937806622453916</v>
      </c>
      <c r="CT65" s="1">
        <v>1.2768620268620268</v>
      </c>
      <c r="CU65" s="1">
        <v>8.4387624703925676E-2</v>
      </c>
      <c r="CV65" s="1">
        <v>0.86618357487922704</v>
      </c>
      <c r="CW65" s="1">
        <v>0.58296441195648441</v>
      </c>
      <c r="CX65" s="1">
        <v>13.427333397814103</v>
      </c>
      <c r="CY65" s="1">
        <v>16.736161158584714</v>
      </c>
      <c r="CZ65" s="1">
        <v>1</v>
      </c>
      <c r="DA65" s="1">
        <f t="shared" si="12"/>
        <v>1.1216946795381793</v>
      </c>
      <c r="DB65" s="1">
        <f t="shared" si="13"/>
        <v>-0.31893722505411631</v>
      </c>
    </row>
    <row r="66" spans="1:106">
      <c r="A66" s="1">
        <v>65</v>
      </c>
      <c r="B66" s="1" t="s">
        <v>86</v>
      </c>
      <c r="C66" s="15">
        <v>43465</v>
      </c>
      <c r="D66" s="16">
        <v>2018</v>
      </c>
      <c r="E66" s="1">
        <v>0.97719999999999996</v>
      </c>
      <c r="F66" s="1" t="e">
        <v>#N/A</v>
      </c>
      <c r="G66" s="1">
        <v>154873</v>
      </c>
      <c r="H66" s="1">
        <v>24368</v>
      </c>
      <c r="I66" s="1">
        <v>342940</v>
      </c>
      <c r="J66" s="1">
        <v>112574</v>
      </c>
      <c r="K66" s="1">
        <v>843803</v>
      </c>
      <c r="L66" s="1">
        <v>528626</v>
      </c>
      <c r="M66" s="1">
        <v>0</v>
      </c>
      <c r="N66" s="1">
        <v>0</v>
      </c>
      <c r="O66" s="1">
        <v>73881</v>
      </c>
      <c r="P66" s="1">
        <v>73999</v>
      </c>
      <c r="Q66" s="1">
        <v>112951</v>
      </c>
      <c r="R66" s="1">
        <v>999510</v>
      </c>
      <c r="S66" s="1">
        <v>876861</v>
      </c>
      <c r="T66" s="1" t="e">
        <v>#N/A</v>
      </c>
      <c r="U66" s="1">
        <v>20404</v>
      </c>
      <c r="V66" s="1">
        <v>656570</v>
      </c>
      <c r="W66" s="1">
        <v>-20404</v>
      </c>
      <c r="X66" s="1">
        <v>42255</v>
      </c>
      <c r="Y66" s="1">
        <v>14486</v>
      </c>
      <c r="Z66" s="1">
        <v>186</v>
      </c>
      <c r="AA66" s="1">
        <v>21851</v>
      </c>
      <c r="AB66" s="1" t="e">
        <v>#N/A</v>
      </c>
      <c r="AC66" s="1" t="e">
        <v>#N/A</v>
      </c>
      <c r="AD66" s="1">
        <v>15316</v>
      </c>
      <c r="AE66" s="1">
        <v>34.829799999999999</v>
      </c>
      <c r="AF66" s="1" t="e">
        <v>#N/A</v>
      </c>
      <c r="AG66" s="1">
        <v>6242</v>
      </c>
      <c r="AH66" s="1">
        <v>3336</v>
      </c>
      <c r="AI66" s="1" t="e">
        <v>#N/A</v>
      </c>
      <c r="AJ66" s="1">
        <v>15316</v>
      </c>
      <c r="AK66" s="1">
        <v>0</v>
      </c>
      <c r="AL66" s="1">
        <v>0</v>
      </c>
      <c r="AM66" s="1">
        <v>-9451</v>
      </c>
      <c r="AN66" s="1">
        <v>0</v>
      </c>
      <c r="AO66" s="1">
        <v>9578</v>
      </c>
      <c r="AP66" s="1">
        <v>422955</v>
      </c>
      <c r="AQ66" s="1" t="e">
        <v>#N/A</v>
      </c>
      <c r="AR66" s="1">
        <v>28642</v>
      </c>
      <c r="AS66" s="1">
        <v>886936</v>
      </c>
      <c r="AT66" s="1">
        <v>122649</v>
      </c>
      <c r="AU66" s="1">
        <v>26.6342</v>
      </c>
      <c r="AV66" s="1">
        <v>10398</v>
      </c>
      <c r="AW66" s="1" t="e">
        <v>#N/A</v>
      </c>
      <c r="AX66" s="1">
        <v>0</v>
      </c>
      <c r="AY66" s="1">
        <v>28642</v>
      </c>
      <c r="AZ66" s="1">
        <v>28642</v>
      </c>
      <c r="BA66" s="1">
        <v>1532537</v>
      </c>
      <c r="BB66" s="1">
        <v>58154</v>
      </c>
      <c r="BC66" s="1">
        <v>39040</v>
      </c>
      <c r="BD66" s="1">
        <v>-173128</v>
      </c>
      <c r="BE66" s="1">
        <v>29802</v>
      </c>
      <c r="BF66" s="17" t="e">
        <f t="shared" si="9"/>
        <v>#N/A</v>
      </c>
      <c r="BG66" s="17">
        <f t="shared" si="10"/>
        <v>7.1056161427654987E-2</v>
      </c>
      <c r="BH66" s="5">
        <v>6242</v>
      </c>
      <c r="BI66" s="18">
        <v>79.5</v>
      </c>
      <c r="BJ66" s="19">
        <v>21589.02</v>
      </c>
      <c r="BK66" s="19">
        <v>21589.02</v>
      </c>
      <c r="BL66" s="1">
        <v>271.56</v>
      </c>
      <c r="BM66" s="19" t="e">
        <f t="shared" si="7"/>
        <v>#N/A</v>
      </c>
      <c r="BN66" s="1">
        <v>1749.5</v>
      </c>
      <c r="BO66" s="1">
        <v>0</v>
      </c>
      <c r="BP66" s="1" t="s">
        <v>71</v>
      </c>
      <c r="BQ66" s="1">
        <v>1</v>
      </c>
      <c r="BR66" s="1">
        <v>122649</v>
      </c>
      <c r="BS66" s="1" t="e">
        <v>#N/A</v>
      </c>
      <c r="BT66" s="1" t="e">
        <v>#N/A</v>
      </c>
      <c r="BU66" s="1" t="e">
        <v>#N/A</v>
      </c>
      <c r="BV66" s="1" t="e">
        <v>#N/A</v>
      </c>
      <c r="BW66" s="1">
        <v>2.8656041460315551</v>
      </c>
      <c r="BX66" s="1">
        <v>-2.6883199028098588</v>
      </c>
      <c r="BY66" s="1">
        <v>0.15193070601293299</v>
      </c>
      <c r="BZ66" s="1">
        <v>0.64581008702784015</v>
      </c>
      <c r="CA66" s="1">
        <v>-0.49387938101490714</v>
      </c>
      <c r="CB66" s="1" t="e">
        <v>#N/A</v>
      </c>
      <c r="CC66" s="1" t="e">
        <v>#N/A</v>
      </c>
      <c r="CD66" s="1">
        <f t="shared" si="8"/>
        <v>0.75375392779833816</v>
      </c>
      <c r="CE66" s="1">
        <v>13.815020437875043</v>
      </c>
      <c r="CF66" s="1">
        <v>0.47532713029384399</v>
      </c>
      <c r="CG66" s="1">
        <v>0.11300637312283018</v>
      </c>
      <c r="CH66" s="1">
        <v>5.8386140822272711E-2</v>
      </c>
      <c r="CI66" s="1" t="e">
        <v>#N/A</v>
      </c>
      <c r="CJ66" s="1">
        <v>-8.7660062432311943</v>
      </c>
      <c r="CK66" s="1" t="e">
        <v>#N/A</v>
      </c>
      <c r="CL66" s="1" t="e">
        <v>#N/A</v>
      </c>
      <c r="CM66" s="1" t="e">
        <v>#N/A</v>
      </c>
      <c r="CN66" s="1">
        <v>40.837109147189452</v>
      </c>
      <c r="CO66" s="1">
        <v>57.266826583886001</v>
      </c>
      <c r="CP66" s="1" t="e">
        <v>#N/A</v>
      </c>
      <c r="CQ66" s="1">
        <f t="shared" si="11"/>
        <v>0.64189152684815565</v>
      </c>
      <c r="CR66" s="1" t="e">
        <v>#N/A</v>
      </c>
      <c r="CS66" s="1">
        <v>0.1693368905599868</v>
      </c>
      <c r="CT66" s="1">
        <v>0.3482981833368135</v>
      </c>
      <c r="CU66" s="1" t="e">
        <v>#N/A</v>
      </c>
      <c r="CV66" s="1">
        <v>0.84421666616642155</v>
      </c>
      <c r="CW66" s="1">
        <v>0.60333961141142611</v>
      </c>
      <c r="CX66" s="1">
        <v>20.710321454935912</v>
      </c>
      <c r="CY66" s="1">
        <v>23.352819835465432</v>
      </c>
      <c r="CZ66" s="1">
        <v>1</v>
      </c>
      <c r="DA66" s="1">
        <f t="shared" si="12"/>
        <v>1.139872796258472</v>
      </c>
      <c r="DB66" s="1">
        <f t="shared" si="13"/>
        <v>-8.7660062432311905E-2</v>
      </c>
    </row>
    <row r="67" spans="1:106">
      <c r="A67" s="1">
        <v>66</v>
      </c>
      <c r="B67" s="1" t="s">
        <v>86</v>
      </c>
      <c r="C67" s="15">
        <v>43100</v>
      </c>
      <c r="D67" s="16">
        <v>2017</v>
      </c>
      <c r="E67" s="1">
        <v>1.1797</v>
      </c>
      <c r="F67" s="1">
        <v>11770</v>
      </c>
      <c r="G67" s="1">
        <v>130766</v>
      </c>
      <c r="H67" s="1">
        <v>27605</v>
      </c>
      <c r="I67" s="1">
        <v>264175</v>
      </c>
      <c r="J67" s="1">
        <v>108718</v>
      </c>
      <c r="K67" s="1">
        <v>391788</v>
      </c>
      <c r="L67" s="1">
        <v>135622</v>
      </c>
      <c r="M67" s="1">
        <v>0</v>
      </c>
      <c r="N67" s="1">
        <v>0</v>
      </c>
      <c r="O67" s="1">
        <v>109655</v>
      </c>
      <c r="P67" s="1">
        <v>109772</v>
      </c>
      <c r="Q67" s="1">
        <v>58674</v>
      </c>
      <c r="R67" s="1">
        <v>565258</v>
      </c>
      <c r="S67" s="1">
        <v>406816</v>
      </c>
      <c r="T67" s="1" t="e">
        <v>#N/A</v>
      </c>
      <c r="U67" s="1">
        <v>25087</v>
      </c>
      <c r="V67" s="1">
        <v>301083</v>
      </c>
      <c r="W67" s="1">
        <v>-25087</v>
      </c>
      <c r="X67" s="1">
        <v>21060</v>
      </c>
      <c r="Y67" s="1">
        <v>11385</v>
      </c>
      <c r="Z67" s="1">
        <v>48</v>
      </c>
      <c r="AA67" s="1">
        <v>-4027</v>
      </c>
      <c r="AB67" s="1" t="e">
        <v>#N/A</v>
      </c>
      <c r="AC67" s="1" t="e">
        <v>#N/A</v>
      </c>
      <c r="AD67" s="1">
        <v>12416</v>
      </c>
      <c r="AE67" s="1">
        <v>36.111800000000002</v>
      </c>
      <c r="AF67" s="1" t="e">
        <v>#N/A</v>
      </c>
      <c r="AG67" s="1">
        <v>5419</v>
      </c>
      <c r="AH67" s="1">
        <v>3063</v>
      </c>
      <c r="AI67" s="1" t="e">
        <v>#N/A</v>
      </c>
      <c r="AJ67" s="1">
        <v>12416</v>
      </c>
      <c r="AK67" s="1">
        <v>0</v>
      </c>
      <c r="AL67" s="1">
        <v>0</v>
      </c>
      <c r="AM67" s="1">
        <v>22187</v>
      </c>
      <c r="AN67" s="1">
        <v>0</v>
      </c>
      <c r="AO67" s="1">
        <v>8482</v>
      </c>
      <c r="AP67" s="1">
        <v>361705</v>
      </c>
      <c r="AQ67" s="1" t="e">
        <v>#N/A</v>
      </c>
      <c r="AR67" s="1">
        <v>31394</v>
      </c>
      <c r="AS67" s="1">
        <v>456540</v>
      </c>
      <c r="AT67" s="1">
        <v>158442</v>
      </c>
      <c r="AU67" s="1">
        <v>24.923500000000001</v>
      </c>
      <c r="AV67" s="1">
        <v>10422</v>
      </c>
      <c r="AW67" s="1" t="e">
        <v>#N/A</v>
      </c>
      <c r="AX67" s="1">
        <v>0</v>
      </c>
      <c r="AY67" s="1">
        <v>31394</v>
      </c>
      <c r="AZ67" s="1">
        <v>31394</v>
      </c>
      <c r="BA67" s="1">
        <v>1295008</v>
      </c>
      <c r="BB67" s="1">
        <v>57758</v>
      </c>
      <c r="BC67" s="1">
        <v>41816</v>
      </c>
      <c r="BD67" s="1">
        <v>-104902</v>
      </c>
      <c r="BE67" s="1">
        <v>23801</v>
      </c>
      <c r="BF67" s="17">
        <f t="shared" si="9"/>
        <v>0.14904892590139113</v>
      </c>
      <c r="BG67" s="17">
        <f t="shared" si="10"/>
        <v>0.10449512633670863</v>
      </c>
      <c r="BH67" s="5">
        <v>5419</v>
      </c>
      <c r="BI67" s="1" t="e">
        <v>#N/A</v>
      </c>
      <c r="BJ67" s="19" t="e">
        <v>#N/A</v>
      </c>
      <c r="BK67" s="19" t="e">
        <v>#N/A</v>
      </c>
      <c r="BL67" s="1" t="e">
        <v>#N/A</v>
      </c>
      <c r="BM67" s="19" t="e">
        <f t="shared" si="7"/>
        <v>#N/A</v>
      </c>
      <c r="BN67" s="1" t="e">
        <v>#N/A</v>
      </c>
      <c r="BO67" s="1">
        <v>0</v>
      </c>
      <c r="BP67" s="1" t="s">
        <v>71</v>
      </c>
      <c r="BQ67" s="1">
        <v>0</v>
      </c>
      <c r="BR67" s="1">
        <v>158442</v>
      </c>
      <c r="BS67" s="1" t="e">
        <v>#N/A</v>
      </c>
      <c r="BT67" s="1" t="e">
        <v>#N/A</v>
      </c>
      <c r="BU67" s="1" t="e">
        <v>#N/A</v>
      </c>
      <c r="BV67" s="1" t="e">
        <v>#N/A</v>
      </c>
      <c r="BW67" s="1">
        <v>5.5539240488414139</v>
      </c>
      <c r="BX67" s="1">
        <v>0.84606635535587582</v>
      </c>
      <c r="BY67" s="1">
        <v>-1.0460091360107198</v>
      </c>
      <c r="BZ67" s="1">
        <v>0.36202508092020241</v>
      </c>
      <c r="CA67" s="1">
        <v>-1.4080342169309221</v>
      </c>
      <c r="CB67" s="1" t="e">
        <v>#N/A</v>
      </c>
      <c r="CC67" s="1" t="e">
        <v>#N/A</v>
      </c>
      <c r="CD67" s="1" t="e">
        <f t="shared" si="8"/>
        <v>#N/A</v>
      </c>
      <c r="CE67" s="1">
        <v>13.245037543069696</v>
      </c>
      <c r="CF67" s="1" t="e">
        <v>#N/A</v>
      </c>
      <c r="CG67" s="1">
        <v>0.10380038849516504</v>
      </c>
      <c r="CH67" s="1" t="e">
        <v>#N/A</v>
      </c>
      <c r="CI67" s="1" t="e">
        <v>#N/A</v>
      </c>
      <c r="CJ67" s="1">
        <v>40.837109147189452</v>
      </c>
      <c r="CK67" s="1" t="e">
        <v>#N/A</v>
      </c>
      <c r="CL67" s="1" t="e">
        <v>#N/A</v>
      </c>
      <c r="CM67" s="1" t="e">
        <v>#N/A</v>
      </c>
      <c r="CN67" s="1">
        <v>57.266826583886001</v>
      </c>
      <c r="CO67" s="1">
        <v>11.685446379323938</v>
      </c>
      <c r="CP67" s="1" t="e">
        <v>#N/A</v>
      </c>
      <c r="CQ67" s="1">
        <f t="shared" si="11"/>
        <v>0.34372976587682086</v>
      </c>
      <c r="CR67" s="1">
        <v>6.9658456846254282E-2</v>
      </c>
      <c r="CS67" s="1">
        <v>0.22955305667355597</v>
      </c>
      <c r="CT67" s="1">
        <v>0.3611176609290262</v>
      </c>
      <c r="CU67" s="1">
        <v>0.14904892590139113</v>
      </c>
      <c r="CV67" s="1">
        <v>0.69311358706997517</v>
      </c>
      <c r="CW67" s="1">
        <v>0.6928213478749321</v>
      </c>
      <c r="CX67" s="1">
        <v>7.0035292634763247</v>
      </c>
      <c r="CY67" s="1">
        <v>19.814190681763673</v>
      </c>
      <c r="CZ67" s="1">
        <v>1</v>
      </c>
      <c r="DA67" s="1">
        <f t="shared" si="12"/>
        <v>1.3894684574844647</v>
      </c>
      <c r="DB67" s="1">
        <f t="shared" si="13"/>
        <v>0.40837109147189449</v>
      </c>
    </row>
    <row r="68" spans="1:106">
      <c r="A68" s="1">
        <v>67</v>
      </c>
      <c r="B68" s="1" t="s">
        <v>86</v>
      </c>
      <c r="C68" s="15">
        <v>42735</v>
      </c>
      <c r="D68" s="16">
        <v>2016</v>
      </c>
      <c r="E68" s="1">
        <v>0.99780000000000002</v>
      </c>
      <c r="F68" s="1">
        <v>22800</v>
      </c>
      <c r="G68" s="1">
        <v>131180</v>
      </c>
      <c r="H68" s="1">
        <v>18190</v>
      </c>
      <c r="I68" s="1">
        <v>227370</v>
      </c>
      <c r="J68" s="1">
        <v>96749</v>
      </c>
      <c r="K68" s="1">
        <v>326314</v>
      </c>
      <c r="L68" s="1">
        <v>110865</v>
      </c>
      <c r="M68" s="1">
        <v>0</v>
      </c>
      <c r="N68" s="1">
        <v>0</v>
      </c>
      <c r="O68" s="1">
        <v>78261</v>
      </c>
      <c r="P68" s="1">
        <v>78331</v>
      </c>
      <c r="Q68" s="1">
        <v>45168</v>
      </c>
      <c r="R68" s="1">
        <v>473485</v>
      </c>
      <c r="S68" s="1">
        <v>346445</v>
      </c>
      <c r="T68" s="1" t="e">
        <v>#N/A</v>
      </c>
      <c r="U68" s="1">
        <v>21730</v>
      </c>
      <c r="V68" s="1">
        <v>246115</v>
      </c>
      <c r="W68" s="1">
        <v>-21730</v>
      </c>
      <c r="X68" s="1">
        <v>36499</v>
      </c>
      <c r="Y68" s="1">
        <v>9704</v>
      </c>
      <c r="Z68" s="1">
        <v>46</v>
      </c>
      <c r="AA68" s="1">
        <v>14769</v>
      </c>
      <c r="AB68" s="1" t="e">
        <v>#N/A</v>
      </c>
      <c r="AC68" s="1" t="e">
        <v>#N/A</v>
      </c>
      <c r="AD68" s="1">
        <v>6493</v>
      </c>
      <c r="AE68" s="1">
        <v>8.2384000000000004</v>
      </c>
      <c r="AF68" s="1" t="e">
        <v>#N/A</v>
      </c>
      <c r="AG68" s="1">
        <v>2417</v>
      </c>
      <c r="AH68" s="1">
        <v>217</v>
      </c>
      <c r="AI68" s="1" t="e">
        <v>#N/A</v>
      </c>
      <c r="AJ68" s="1">
        <v>6493</v>
      </c>
      <c r="AK68" s="1">
        <v>0</v>
      </c>
      <c r="AL68" s="1">
        <v>0</v>
      </c>
      <c r="AM68" s="1">
        <v>-494</v>
      </c>
      <c r="AN68" s="1">
        <v>0</v>
      </c>
      <c r="AO68" s="1">
        <v>2634</v>
      </c>
      <c r="AP68" s="1">
        <v>294176</v>
      </c>
      <c r="AQ68" s="1" t="e">
        <v>#N/A</v>
      </c>
      <c r="AR68" s="1">
        <v>22291</v>
      </c>
      <c r="AS68" s="1">
        <v>376736</v>
      </c>
      <c r="AT68" s="1">
        <v>127040</v>
      </c>
      <c r="AU68" s="1">
        <v>22.203600000000002</v>
      </c>
      <c r="AV68" s="1">
        <v>6362</v>
      </c>
      <c r="AW68" s="1" t="e">
        <v>#N/A</v>
      </c>
      <c r="AX68" s="1">
        <v>0</v>
      </c>
      <c r="AY68" s="1">
        <v>22291</v>
      </c>
      <c r="AZ68" s="1">
        <v>22291</v>
      </c>
      <c r="BA68" s="1">
        <v>1033667</v>
      </c>
      <c r="BB68" s="1">
        <v>45631</v>
      </c>
      <c r="BC68" s="1">
        <v>28653</v>
      </c>
      <c r="BD68" s="1">
        <v>-97294</v>
      </c>
      <c r="BE68" s="1">
        <v>16197</v>
      </c>
      <c r="BF68" s="17">
        <f t="shared" si="9"/>
        <v>0.18027884065619915</v>
      </c>
      <c r="BG68" s="17">
        <f t="shared" si="10"/>
        <v>8.0001759247042267E-2</v>
      </c>
      <c r="BH68" s="5">
        <v>2417</v>
      </c>
      <c r="BI68" s="1" t="e">
        <v>#N/A</v>
      </c>
      <c r="BJ68" s="19" t="e">
        <v>#N/A</v>
      </c>
      <c r="BK68" s="19" t="e">
        <v>#N/A</v>
      </c>
      <c r="BL68" s="1" t="e">
        <v>#N/A</v>
      </c>
      <c r="BM68" s="19" t="e">
        <f t="shared" si="7"/>
        <v>#N/A</v>
      </c>
      <c r="BN68" s="1" t="e">
        <v>#N/A</v>
      </c>
      <c r="BO68" s="1">
        <v>0</v>
      </c>
      <c r="BP68" s="1" t="s">
        <v>71</v>
      </c>
      <c r="BQ68" s="1">
        <v>0</v>
      </c>
      <c r="BR68" s="1">
        <v>127040</v>
      </c>
      <c r="BS68" s="1" t="e">
        <v>#N/A</v>
      </c>
      <c r="BT68" s="1" t="e">
        <v>#N/A</v>
      </c>
      <c r="BU68" s="1" t="e">
        <v>#N/A</v>
      </c>
      <c r="BV68" s="1" t="e">
        <v>#N/A</v>
      </c>
      <c r="BW68" s="1">
        <v>4.7078576934855381</v>
      </c>
      <c r="BX68" s="1">
        <v>1.1829954028472875</v>
      </c>
      <c r="BY68" s="1">
        <v>-0.96404045803502891</v>
      </c>
      <c r="BZ68" s="1">
        <v>1.6222726879548521</v>
      </c>
      <c r="CA68" s="1">
        <v>-2.5863131459898812</v>
      </c>
      <c r="CB68" s="1" t="e">
        <v>#N/A</v>
      </c>
      <c r="CC68" s="1" t="e">
        <v>#N/A</v>
      </c>
      <c r="CD68" s="1" t="e">
        <f t="shared" si="8"/>
        <v>#N/A</v>
      </c>
      <c r="CE68" s="1">
        <v>13.067875512120208</v>
      </c>
      <c r="CF68" s="1" t="e">
        <v>#N/A</v>
      </c>
      <c r="CG68" s="1">
        <v>9.5394785473668642E-2</v>
      </c>
      <c r="CH68" s="1" t="e">
        <v>#N/A</v>
      </c>
      <c r="CI68" s="1" t="e">
        <v>#N/A</v>
      </c>
      <c r="CJ68" s="1">
        <v>57.266826583886001</v>
      </c>
      <c r="CK68" s="1" t="e">
        <v>#N/A</v>
      </c>
      <c r="CL68" s="1" t="e">
        <v>#N/A</v>
      </c>
      <c r="CM68" s="1" t="e">
        <v>#N/A</v>
      </c>
      <c r="CN68" s="1">
        <v>11.685446379323938</v>
      </c>
      <c r="CO68" s="1">
        <v>15.483423383286677</v>
      </c>
      <c r="CP68" s="1" t="e">
        <v>#N/A</v>
      </c>
      <c r="CQ68" s="1">
        <f t="shared" si="11"/>
        <v>0.32954159054669102</v>
      </c>
      <c r="CR68" s="1">
        <v>8.6570852297327264E-2</v>
      </c>
      <c r="CS68" s="1">
        <v>0.27837578275399033</v>
      </c>
      <c r="CT68" s="1">
        <v>8.2384206529992413E-2</v>
      </c>
      <c r="CU68" s="1">
        <v>0.18027884065619915</v>
      </c>
      <c r="CV68" s="1">
        <v>0.68917494746401686</v>
      </c>
      <c r="CW68" s="1">
        <v>0.61658532745591943</v>
      </c>
      <c r="CX68" s="1">
        <v>8.5104031610792124</v>
      </c>
      <c r="CY68" s="1">
        <v>17.546442065491181</v>
      </c>
      <c r="CZ68" s="1">
        <v>0</v>
      </c>
      <c r="DA68" s="1">
        <f t="shared" si="12"/>
        <v>1.3666960123540532</v>
      </c>
      <c r="DB68" s="1">
        <f t="shared" si="13"/>
        <v>0.57266826583885988</v>
      </c>
    </row>
    <row r="69" spans="1:106">
      <c r="A69" s="1">
        <v>68</v>
      </c>
      <c r="B69" s="1" t="s">
        <v>86</v>
      </c>
      <c r="C69" s="15">
        <v>42369</v>
      </c>
      <c r="D69" s="16">
        <v>2015</v>
      </c>
      <c r="E69" s="1">
        <v>1.0531999999999999</v>
      </c>
      <c r="F69" s="1">
        <v>19273</v>
      </c>
      <c r="G69" s="1">
        <v>103773</v>
      </c>
      <c r="H69" s="1">
        <v>8958</v>
      </c>
      <c r="I69" s="1">
        <v>190880</v>
      </c>
      <c r="J69" s="1">
        <v>90414</v>
      </c>
      <c r="K69" s="1">
        <v>266382</v>
      </c>
      <c r="L69" s="1">
        <v>101545</v>
      </c>
      <c r="M69" s="1">
        <v>0</v>
      </c>
      <c r="N69" s="1">
        <v>0</v>
      </c>
      <c r="O69" s="1">
        <v>55970</v>
      </c>
      <c r="P69" s="1">
        <v>56007</v>
      </c>
      <c r="Q69" s="1">
        <v>42670</v>
      </c>
      <c r="R69" s="1">
        <v>402115</v>
      </c>
      <c r="S69" s="1">
        <v>297397</v>
      </c>
      <c r="T69" s="1" t="e">
        <v>#N/A</v>
      </c>
      <c r="U69" s="1">
        <v>19333</v>
      </c>
      <c r="V69" s="1">
        <v>211235</v>
      </c>
      <c r="W69" s="1">
        <v>-19333</v>
      </c>
      <c r="X69" s="1">
        <v>23654</v>
      </c>
      <c r="Y69" s="1">
        <v>4630</v>
      </c>
      <c r="Z69" s="1">
        <v>127</v>
      </c>
      <c r="AA69" s="1">
        <v>4321</v>
      </c>
      <c r="AB69" s="1" t="e">
        <v>#N/A</v>
      </c>
      <c r="AC69" s="1" t="e">
        <v>#N/A</v>
      </c>
      <c r="AD69" s="1">
        <v>5789</v>
      </c>
      <c r="AE69" s="1" t="e">
        <v>#N/A</v>
      </c>
      <c r="AF69" s="1" t="e">
        <v>#N/A</v>
      </c>
      <c r="AG69" s="1">
        <v>2090</v>
      </c>
      <c r="AH69" s="1">
        <v>-359</v>
      </c>
      <c r="AI69" s="1" t="e">
        <v>#N/A</v>
      </c>
      <c r="AJ69" s="1">
        <v>5789</v>
      </c>
      <c r="AK69" s="1">
        <v>0</v>
      </c>
      <c r="AL69" s="1">
        <v>0</v>
      </c>
      <c r="AM69" s="1">
        <v>2483</v>
      </c>
      <c r="AN69" s="1">
        <v>0</v>
      </c>
      <c r="AO69" s="1">
        <v>1731</v>
      </c>
      <c r="AP69" s="1">
        <v>230117</v>
      </c>
      <c r="AQ69" s="1" t="e">
        <v>#N/A</v>
      </c>
      <c r="AR69" s="1">
        <v>14174</v>
      </c>
      <c r="AS69" s="1">
        <v>311701</v>
      </c>
      <c r="AT69" s="1">
        <v>104718</v>
      </c>
      <c r="AU69" s="1">
        <v>20.9481</v>
      </c>
      <c r="AV69" s="1">
        <v>3756</v>
      </c>
      <c r="AW69" s="1" t="e">
        <v>#N/A</v>
      </c>
      <c r="AX69" s="1">
        <v>0</v>
      </c>
      <c r="AY69" s="1">
        <v>14174</v>
      </c>
      <c r="AZ69" s="1">
        <v>14174</v>
      </c>
      <c r="BA69" s="1">
        <v>808818</v>
      </c>
      <c r="BB69" s="1">
        <v>34449</v>
      </c>
      <c r="BC69" s="1">
        <v>17930</v>
      </c>
      <c r="BD69" s="1">
        <v>-82175</v>
      </c>
      <c r="BE69" s="1">
        <v>10419</v>
      </c>
      <c r="BF69" s="17">
        <f t="shared" si="9"/>
        <v>0.14789920368818105</v>
      </c>
      <c r="BG69" s="17">
        <f t="shared" si="10"/>
        <v>4.6930008382229674E-2</v>
      </c>
      <c r="BH69" s="5">
        <v>2090</v>
      </c>
      <c r="BI69" s="1" t="e">
        <v>#N/A</v>
      </c>
      <c r="BJ69" s="19" t="e">
        <v>#N/A</v>
      </c>
      <c r="BK69" s="19" t="e">
        <v>#N/A</v>
      </c>
      <c r="BL69" s="1" t="e">
        <v>#N/A</v>
      </c>
      <c r="BM69" s="19" t="e">
        <f t="shared" si="7"/>
        <v>#N/A</v>
      </c>
      <c r="BN69" s="1" t="e">
        <v>#N/A</v>
      </c>
      <c r="BO69" s="1">
        <v>0</v>
      </c>
      <c r="BP69" s="1" t="s">
        <v>71</v>
      </c>
      <c r="BQ69" s="1">
        <v>0</v>
      </c>
      <c r="BR69" s="1">
        <v>104718</v>
      </c>
      <c r="BS69" s="1" t="e">
        <v>#N/A</v>
      </c>
      <c r="BT69" s="1" t="e">
        <v>#N/A</v>
      </c>
      <c r="BU69" s="1" t="e">
        <v>#N/A</v>
      </c>
      <c r="BV69" s="1" t="e">
        <v>#N/A</v>
      </c>
      <c r="BW69" s="1">
        <v>3.5248622906382505</v>
      </c>
      <c r="BX69" s="1">
        <v>-9.1631497119642802E-2</v>
      </c>
      <c r="BY69" s="1">
        <v>-0.21975271486889847</v>
      </c>
      <c r="BZ69" s="1">
        <v>0.16180656309556798</v>
      </c>
      <c r="CA69" s="1">
        <v>-0.38155927796446643</v>
      </c>
      <c r="CB69" s="1" t="e">
        <v>#N/A</v>
      </c>
      <c r="CC69" s="1" t="e">
        <v>#N/A</v>
      </c>
      <c r="CD69" s="1" t="e">
        <f t="shared" si="8"/>
        <v>#N/A</v>
      </c>
      <c r="CE69" s="1">
        <v>12.904493396342778</v>
      </c>
      <c r="CF69" s="1" t="e">
        <v>#N/A</v>
      </c>
      <c r="CG69" s="1">
        <v>0.10611392263407234</v>
      </c>
      <c r="CH69" s="1" t="e">
        <v>#N/A</v>
      </c>
      <c r="CI69" s="1" t="e">
        <v>#N/A</v>
      </c>
      <c r="CJ69" s="1">
        <v>11.685446379323938</v>
      </c>
      <c r="CK69" s="1" t="e">
        <v>#N/A</v>
      </c>
      <c r="CL69" s="1" t="e">
        <v>#N/A</v>
      </c>
      <c r="CM69" s="1" t="e">
        <v>#N/A</v>
      </c>
      <c r="CN69" s="1">
        <v>15.483423383286677</v>
      </c>
      <c r="CO69" s="1">
        <v>-379.67057908443536</v>
      </c>
      <c r="CP69" s="1" t="e">
        <v>#N/A</v>
      </c>
      <c r="CQ69" s="1">
        <f t="shared" si="11"/>
        <v>0.35864118473570994</v>
      </c>
      <c r="CR69" s="1">
        <v>7.0206284271912264E-2</v>
      </c>
      <c r="CS69" s="1">
        <v>0.26724783576007227</v>
      </c>
      <c r="CT69" s="1">
        <v>-0.2073945696129405</v>
      </c>
      <c r="CU69" s="1">
        <v>0.14789920368818105</v>
      </c>
      <c r="CV69" s="1">
        <v>0.6624522835507255</v>
      </c>
      <c r="CW69" s="1">
        <v>0.53483641780782676</v>
      </c>
      <c r="CX69" s="1">
        <v>12.981764084844995</v>
      </c>
      <c r="CY69" s="1">
        <v>13.535399835749345</v>
      </c>
      <c r="CZ69" s="1">
        <v>1</v>
      </c>
      <c r="DA69" s="1">
        <f t="shared" si="12"/>
        <v>1.352115186098044</v>
      </c>
      <c r="DB69" s="1">
        <f t="shared" si="13"/>
        <v>0.1168544637932393</v>
      </c>
    </row>
    <row r="70" spans="1:106">
      <c r="A70" s="1">
        <v>69</v>
      </c>
      <c r="B70" s="1" t="s">
        <v>86</v>
      </c>
      <c r="C70" s="15">
        <v>42004</v>
      </c>
      <c r="D70" s="16">
        <v>2014</v>
      </c>
      <c r="E70" s="1">
        <v>1.03</v>
      </c>
      <c r="F70" s="1">
        <v>16297</v>
      </c>
      <c r="G70" s="1">
        <v>92001</v>
      </c>
      <c r="H70" s="1">
        <v>25623</v>
      </c>
      <c r="I70" s="1">
        <v>141273</v>
      </c>
      <c r="J70" s="1">
        <v>80302</v>
      </c>
      <c r="K70" s="1">
        <v>216109</v>
      </c>
      <c r="L70" s="1">
        <v>115152</v>
      </c>
      <c r="M70" s="1">
        <v>0</v>
      </c>
      <c r="N70" s="1">
        <v>0</v>
      </c>
      <c r="O70" s="1">
        <v>41789</v>
      </c>
      <c r="P70" s="1">
        <v>41883</v>
      </c>
      <c r="Q70" s="1">
        <v>15834</v>
      </c>
      <c r="R70" s="1">
        <v>350920</v>
      </c>
      <c r="S70" s="1">
        <v>260362</v>
      </c>
      <c r="T70" s="1" t="e">
        <v>#N/A</v>
      </c>
      <c r="U70" s="1">
        <v>12278</v>
      </c>
      <c r="V70" s="1">
        <v>209647</v>
      </c>
      <c r="W70" s="1">
        <v>-12278</v>
      </c>
      <c r="X70" s="1">
        <v>13598</v>
      </c>
      <c r="Y70" s="1">
        <v>12797</v>
      </c>
      <c r="Z70" s="1">
        <v>187</v>
      </c>
      <c r="AA70" s="1">
        <v>1320</v>
      </c>
      <c r="AB70" s="1" t="e">
        <v>#N/A</v>
      </c>
      <c r="AC70" s="1" t="e">
        <v>#N/A</v>
      </c>
      <c r="AD70" s="1">
        <v>7781</v>
      </c>
      <c r="AE70" s="1">
        <v>36.7973</v>
      </c>
      <c r="AF70" s="1" t="e">
        <v>#N/A</v>
      </c>
      <c r="AG70" s="1">
        <v>2822</v>
      </c>
      <c r="AH70" s="1">
        <v>1643</v>
      </c>
      <c r="AI70" s="1" t="e">
        <v>#N/A</v>
      </c>
      <c r="AJ70" s="1">
        <v>7781</v>
      </c>
      <c r="AK70" s="1">
        <v>0</v>
      </c>
      <c r="AL70" s="1">
        <v>0</v>
      </c>
      <c r="AM70" s="1">
        <v>22582</v>
      </c>
      <c r="AN70" s="1">
        <v>0</v>
      </c>
      <c r="AO70" s="1">
        <v>4465</v>
      </c>
      <c r="AP70" s="1">
        <v>181588</v>
      </c>
      <c r="AQ70" s="1" t="e">
        <v>#N/A</v>
      </c>
      <c r="AR70" s="1">
        <v>12691</v>
      </c>
      <c r="AS70" s="1">
        <v>270618</v>
      </c>
      <c r="AT70" s="1">
        <v>90558</v>
      </c>
      <c r="AU70" s="1">
        <v>21.747399999999999</v>
      </c>
      <c r="AV70" s="1">
        <v>3527</v>
      </c>
      <c r="AW70" s="1" t="e">
        <v>#N/A</v>
      </c>
      <c r="AX70" s="1">
        <v>0</v>
      </c>
      <c r="AY70" s="1">
        <v>12691</v>
      </c>
      <c r="AZ70" s="1">
        <v>12691</v>
      </c>
      <c r="BA70" s="1">
        <v>633873</v>
      </c>
      <c r="BB70" s="1">
        <v>28288</v>
      </c>
      <c r="BC70" s="1">
        <v>16218</v>
      </c>
      <c r="BD70" s="1">
        <v>-30764</v>
      </c>
      <c r="BE70" s="1">
        <v>20578</v>
      </c>
      <c r="BF70" s="17">
        <f t="shared" si="9"/>
        <v>0.29673044389232195</v>
      </c>
      <c r="BG70" s="17">
        <f t="shared" si="10"/>
        <v>0.18137223673313371</v>
      </c>
      <c r="BH70" s="5">
        <v>2822</v>
      </c>
      <c r="BI70" s="1" t="e">
        <v>#N/A</v>
      </c>
      <c r="BJ70" s="19" t="e">
        <v>#N/A</v>
      </c>
      <c r="BK70" s="19" t="e">
        <v>#N/A</v>
      </c>
      <c r="BL70" s="1" t="e">
        <v>#N/A</v>
      </c>
      <c r="BM70" s="19" t="e">
        <f t="shared" si="7"/>
        <v>#N/A</v>
      </c>
      <c r="BN70" s="1" t="e">
        <v>#N/A</v>
      </c>
      <c r="BO70" s="1">
        <v>0</v>
      </c>
      <c r="BP70" s="1" t="s">
        <v>71</v>
      </c>
      <c r="BQ70" s="1">
        <v>0</v>
      </c>
      <c r="BR70" s="1">
        <v>90558</v>
      </c>
      <c r="BS70" s="1" t="e">
        <v>#N/A</v>
      </c>
      <c r="BT70" s="1" t="e">
        <v>#N/A</v>
      </c>
      <c r="BU70" s="1" t="e">
        <v>#N/A</v>
      </c>
      <c r="BV70" s="1" t="e">
        <v>#N/A</v>
      </c>
      <c r="BW70" s="1">
        <v>3.6164937877578933</v>
      </c>
      <c r="BX70" s="1">
        <v>-5.2886629670374496E-3</v>
      </c>
      <c r="BY70" s="1">
        <v>0.64581008702784015</v>
      </c>
      <c r="BZ70" s="1">
        <v>0.17949998290373959</v>
      </c>
      <c r="CA70" s="1">
        <v>0.46631010412410057</v>
      </c>
      <c r="CB70" s="1" t="e">
        <v>#N/A</v>
      </c>
      <c r="CC70" s="1" t="e">
        <v>#N/A</v>
      </c>
      <c r="CD70" s="1" t="e">
        <f t="shared" si="8"/>
        <v>#N/A</v>
      </c>
      <c r="CE70" s="1">
        <v>12.768313556242321</v>
      </c>
      <c r="CF70" s="1" t="e">
        <v>#N/A</v>
      </c>
      <c r="CG70" s="1">
        <v>4.5121395189786848E-2</v>
      </c>
      <c r="CH70" s="1" t="e">
        <v>#N/A</v>
      </c>
      <c r="CI70" s="1" t="e">
        <v>#N/A</v>
      </c>
      <c r="CJ70" s="1">
        <v>15.483423383286677</v>
      </c>
      <c r="CK70" s="1" t="e">
        <v>#N/A</v>
      </c>
      <c r="CL70" s="1" t="e">
        <v>#N/A</v>
      </c>
      <c r="CM70" s="1" t="e">
        <v>#N/A</v>
      </c>
      <c r="CN70" s="1">
        <v>-379.67057908443536</v>
      </c>
      <c r="CO70" s="1">
        <v>-144.34119168220658</v>
      </c>
      <c r="CP70" s="1" t="e">
        <v>#N/A</v>
      </c>
      <c r="CQ70" s="1">
        <f t="shared" si="11"/>
        <v>0.37326456172346972</v>
      </c>
      <c r="CR70" s="1">
        <v>0.11945742619400433</v>
      </c>
      <c r="CS70" s="1">
        <v>0.20415125768160602</v>
      </c>
      <c r="CT70" s="1">
        <v>0.36797312430011198</v>
      </c>
      <c r="CU70" s="1">
        <v>0.29673044389232195</v>
      </c>
      <c r="CV70" s="1">
        <v>0.61583551806679582</v>
      </c>
      <c r="CW70" s="1">
        <v>0.46249917180149736</v>
      </c>
      <c r="CX70" s="1">
        <v>5.1201768879385749</v>
      </c>
      <c r="CY70" s="1">
        <v>14.014222928951611</v>
      </c>
      <c r="CZ70" s="1">
        <v>1</v>
      </c>
      <c r="DA70" s="1">
        <f t="shared" si="12"/>
        <v>1.3478157334787719</v>
      </c>
      <c r="DB70" s="1">
        <f t="shared" si="13"/>
        <v>0.15483423383286668</v>
      </c>
    </row>
    <row r="71" spans="1:106">
      <c r="A71" s="1">
        <v>70</v>
      </c>
      <c r="B71" s="1" t="s">
        <v>86</v>
      </c>
      <c r="C71" s="15">
        <v>41639</v>
      </c>
      <c r="D71" s="16">
        <v>2013</v>
      </c>
      <c r="E71" s="1">
        <v>0.64929999999999999</v>
      </c>
      <c r="F71" s="1">
        <v>11005.2163</v>
      </c>
      <c r="G71" s="1">
        <v>81459.034299999999</v>
      </c>
      <c r="H71" s="1">
        <v>7649.8230000000003</v>
      </c>
      <c r="I71" s="1">
        <v>139595.2482</v>
      </c>
      <c r="J71" s="1">
        <v>78878.731700000004</v>
      </c>
      <c r="K71" s="1">
        <v>193265.81700000001</v>
      </c>
      <c r="L71" s="1">
        <v>80245.855899999995</v>
      </c>
      <c r="M71" s="1">
        <v>0</v>
      </c>
      <c r="N71" s="1">
        <v>0</v>
      </c>
      <c r="O71" s="1">
        <v>32005.099900000001</v>
      </c>
      <c r="P71" s="1">
        <v>7575.6460999999999</v>
      </c>
      <c r="Q71" s="1">
        <v>30838.4342</v>
      </c>
      <c r="R71" s="1">
        <v>303426.72840000002</v>
      </c>
      <c r="S71" s="1">
        <v>225228.47880000001</v>
      </c>
      <c r="T71" s="1" t="e">
        <v>#N/A</v>
      </c>
      <c r="U71" s="1">
        <v>7513.2114000000001</v>
      </c>
      <c r="V71" s="1">
        <v>163831.47469999999</v>
      </c>
      <c r="W71" s="1">
        <v>-7513.2115000000003</v>
      </c>
      <c r="X71" s="1">
        <v>23097.859</v>
      </c>
      <c r="Y71" s="1">
        <v>2480.6941999999999</v>
      </c>
      <c r="Z71" s="1">
        <v>241.70849999999999</v>
      </c>
      <c r="AA71" s="1">
        <v>15584.6477</v>
      </c>
      <c r="AB71" s="1" t="e">
        <v>#N/A</v>
      </c>
      <c r="AC71" s="1" t="e">
        <v>#N/A</v>
      </c>
      <c r="AD71" s="1">
        <v>8447.1993999999995</v>
      </c>
      <c r="AE71" s="1">
        <v>23.607900000000001</v>
      </c>
      <c r="AF71" s="1" t="e">
        <v>#N/A</v>
      </c>
      <c r="AG71" s="1">
        <v>4428.4252999999999</v>
      </c>
      <c r="AH71" s="1">
        <v>1368.5420999999999</v>
      </c>
      <c r="AI71" s="1" t="e">
        <v>#N/A</v>
      </c>
      <c r="AJ71" s="1">
        <v>8447.1991999999991</v>
      </c>
      <c r="AK71" s="1">
        <v>0</v>
      </c>
      <c r="AL71" s="1">
        <v>0</v>
      </c>
      <c r="AM71" s="1">
        <v>-11135.0627</v>
      </c>
      <c r="AN71" s="1">
        <v>0</v>
      </c>
      <c r="AO71" s="1">
        <v>5796.9674000000005</v>
      </c>
      <c r="AP71" s="1">
        <v>150801.65289999999</v>
      </c>
      <c r="AQ71" s="1" t="e">
        <v>#N/A</v>
      </c>
      <c r="AR71" s="1">
        <v>10989.456399999999</v>
      </c>
      <c r="AS71" s="1">
        <v>224547.98389999999</v>
      </c>
      <c r="AT71" s="1">
        <v>78198.244500000001</v>
      </c>
      <c r="AU71" s="1">
        <v>23.845400000000001</v>
      </c>
      <c r="AV71" s="1">
        <v>3441.0039999999999</v>
      </c>
      <c r="AW71" s="1" t="e">
        <v>#N/A</v>
      </c>
      <c r="AX71" s="1">
        <v>0</v>
      </c>
      <c r="AY71" s="1">
        <v>10989.456</v>
      </c>
      <c r="AZ71" s="1">
        <v>10989.456</v>
      </c>
      <c r="BA71" s="1">
        <v>534835.19449999998</v>
      </c>
      <c r="BB71" s="1">
        <v>25308.677899999999</v>
      </c>
      <c r="BC71" s="1">
        <v>14430.4602</v>
      </c>
      <c r="BD71" s="1">
        <v>-62721.188399999999</v>
      </c>
      <c r="BE71" s="1">
        <v>10927.893399999999</v>
      </c>
      <c r="BF71" s="17">
        <f t="shared" si="9"/>
        <v>0.1336366354911499</v>
      </c>
      <c r="BG71" s="17">
        <f t="shared" si="10"/>
        <v>5.4800024346387463E-2</v>
      </c>
      <c r="BH71" s="5">
        <v>4428.4251999999997</v>
      </c>
      <c r="BI71" s="1" t="e">
        <v>#N/A</v>
      </c>
      <c r="BJ71" s="19" t="e">
        <v>#N/A</v>
      </c>
      <c r="BK71" s="19" t="e">
        <v>#N/A</v>
      </c>
      <c r="BL71" s="1" t="e">
        <v>#N/A</v>
      </c>
      <c r="BM71" s="19" t="e">
        <f t="shared" si="7"/>
        <v>#N/A</v>
      </c>
      <c r="BN71" s="1" t="e">
        <v>#N/A</v>
      </c>
      <c r="BO71" s="1">
        <v>0</v>
      </c>
      <c r="BP71" s="1" t="s">
        <v>71</v>
      </c>
      <c r="BQ71" s="1">
        <v>0</v>
      </c>
      <c r="BR71" s="1">
        <v>78198.244500000001</v>
      </c>
      <c r="BS71" s="1" t="e">
        <v>#N/A</v>
      </c>
      <c r="BT71" s="1" t="e">
        <v>#N/A</v>
      </c>
      <c r="BU71" s="1" t="e">
        <v>#N/A</v>
      </c>
      <c r="BV71" s="1" t="e">
        <v>#N/A</v>
      </c>
      <c r="BW71" s="1">
        <v>3.6217824507249308</v>
      </c>
      <c r="BX71" s="1">
        <v>4.9637382239512373</v>
      </c>
      <c r="BY71" s="1">
        <v>0.36202508092020241</v>
      </c>
      <c r="BZ71" s="1">
        <v>-8.8421739015897067</v>
      </c>
      <c r="CA71" s="1">
        <v>9.2041989825099098</v>
      </c>
      <c r="CB71" s="1" t="e">
        <v>#N/A</v>
      </c>
      <c r="CC71" s="1" t="e">
        <v>#N/A</v>
      </c>
      <c r="CD71" s="1" t="e">
        <f t="shared" si="8"/>
        <v>#N/A</v>
      </c>
      <c r="CE71" s="1">
        <v>12.622895438258906</v>
      </c>
      <c r="CF71" s="1" t="e">
        <v>#N/A</v>
      </c>
      <c r="CG71" s="1">
        <v>0.10163387504658604</v>
      </c>
      <c r="CH71" s="1" t="e">
        <v>#N/A</v>
      </c>
      <c r="CI71" s="1" t="e">
        <v>#N/A</v>
      </c>
      <c r="CJ71" s="1">
        <v>-379.67057908443536</v>
      </c>
      <c r="CK71" s="1" t="e">
        <v>#N/A</v>
      </c>
      <c r="CL71" s="1" t="e">
        <v>#N/A</v>
      </c>
      <c r="CM71" s="1" t="e">
        <v>#N/A</v>
      </c>
      <c r="CN71" s="1">
        <v>-144.34119168220658</v>
      </c>
      <c r="CO71" s="1">
        <v>7.4008080133892484</v>
      </c>
      <c r="CP71" s="1" t="e">
        <v>#N/A</v>
      </c>
      <c r="CQ71" s="1">
        <f t="shared" si="11"/>
        <v>0.36609922496201552</v>
      </c>
      <c r="CR71" s="1">
        <v>6.1481199755769433E-2</v>
      </c>
      <c r="CS71" s="1">
        <v>0.12345993955327295</v>
      </c>
      <c r="CT71" s="1">
        <v>0.23607897122209101</v>
      </c>
      <c r="CU71" s="1">
        <v>0.1336366354911499</v>
      </c>
      <c r="CV71" s="1">
        <v>0.63694394366346796</v>
      </c>
      <c r="CW71" s="1">
        <v>9.6877444608107544E-2</v>
      </c>
      <c r="CX71" s="1">
        <v>9.4651789978112344</v>
      </c>
      <c r="CY71" s="1">
        <v>14.053328268769514</v>
      </c>
      <c r="CZ71" s="1">
        <v>1</v>
      </c>
      <c r="DA71" s="1">
        <f t="shared" si="12"/>
        <v>1.3471952126863986</v>
      </c>
      <c r="DB71" s="1">
        <f t="shared" si="13"/>
        <v>-3.7967057908443538</v>
      </c>
    </row>
    <row r="72" spans="1:106">
      <c r="A72" s="1">
        <v>71</v>
      </c>
      <c r="B72" s="1" t="s">
        <v>86</v>
      </c>
      <c r="C72" s="15">
        <v>41274</v>
      </c>
      <c r="D72" s="16">
        <v>2012</v>
      </c>
      <c r="E72" s="1">
        <v>0.83050000000000002</v>
      </c>
      <c r="F72" s="1">
        <v>6510.2448000000004</v>
      </c>
      <c r="G72" s="1">
        <v>73244.310700000002</v>
      </c>
      <c r="H72" s="1">
        <v>12463.7014</v>
      </c>
      <c r="I72" s="1">
        <v>149264.70920000001</v>
      </c>
      <c r="J72" s="1">
        <v>79992.262300000002</v>
      </c>
      <c r="K72" s="1">
        <v>178172.3486</v>
      </c>
      <c r="L72" s="1">
        <v>71702.959799999997</v>
      </c>
      <c r="M72" s="1">
        <v>0</v>
      </c>
      <c r="N72" s="1">
        <v>0</v>
      </c>
      <c r="O72" s="1">
        <v>19192.6463</v>
      </c>
      <c r="P72" s="1">
        <v>1787.3693000000001</v>
      </c>
      <c r="Q72" s="1">
        <v>51405.354399999997</v>
      </c>
      <c r="R72" s="1">
        <v>292813.57689999999</v>
      </c>
      <c r="S72" s="1">
        <v>225532.03839999999</v>
      </c>
      <c r="T72" s="1" t="e">
        <v>#N/A</v>
      </c>
      <c r="U72" s="1">
        <v>6851.0942999999997</v>
      </c>
      <c r="V72" s="1">
        <v>143548.86960000001</v>
      </c>
      <c r="W72" s="1">
        <v>-6851.0945000000002</v>
      </c>
      <c r="X72" s="1">
        <v>15105.867</v>
      </c>
      <c r="Y72" s="1">
        <v>3641.0364</v>
      </c>
      <c r="Z72" s="1">
        <v>539.91920000000005</v>
      </c>
      <c r="AA72" s="1">
        <v>8254.7726000000002</v>
      </c>
      <c r="AB72" s="1" t="e">
        <v>#N/A</v>
      </c>
      <c r="AC72" s="1" t="e">
        <v>#N/A</v>
      </c>
      <c r="AD72" s="1">
        <v>-7621.4800999999998</v>
      </c>
      <c r="AE72" s="1" t="e">
        <v>#N/A</v>
      </c>
      <c r="AF72" s="1" t="e">
        <v>#N/A</v>
      </c>
      <c r="AG72" s="1">
        <v>-8507.7975999999999</v>
      </c>
      <c r="AH72" s="1">
        <v>-1878.8106</v>
      </c>
      <c r="AI72" s="1" t="e">
        <v>#N/A</v>
      </c>
      <c r="AJ72" s="1">
        <v>-7621.4799000000003</v>
      </c>
      <c r="AK72" s="1">
        <v>0</v>
      </c>
      <c r="AL72" s="1">
        <v>0</v>
      </c>
      <c r="AM72" s="1">
        <v>-2576.3928999999998</v>
      </c>
      <c r="AN72" s="1">
        <v>0</v>
      </c>
      <c r="AO72" s="1">
        <v>-10386.608200000001</v>
      </c>
      <c r="AP72" s="1">
        <v>134229.66639999999</v>
      </c>
      <c r="AQ72" s="1" t="e">
        <v>#N/A</v>
      </c>
      <c r="AR72" s="1">
        <v>-3929.4285</v>
      </c>
      <c r="AS72" s="1">
        <v>212821.31210000001</v>
      </c>
      <c r="AT72" s="1">
        <v>67281.536699999997</v>
      </c>
      <c r="AU72" s="1" t="e">
        <v>#N/A</v>
      </c>
      <c r="AV72" s="1">
        <v>-327.00450000000001</v>
      </c>
      <c r="AW72" s="1" t="e">
        <v>#N/A</v>
      </c>
      <c r="AX72" s="1">
        <v>0</v>
      </c>
      <c r="AY72" s="1">
        <v>-3929.4286999999999</v>
      </c>
      <c r="AZ72" s="1">
        <v>-3929.4286999999999</v>
      </c>
      <c r="BA72" s="1">
        <v>490654.32640000002</v>
      </c>
      <c r="BB72" s="1">
        <v>5946.2206999999999</v>
      </c>
      <c r="BC72" s="1">
        <v>-4256.433</v>
      </c>
      <c r="BD72" s="1">
        <v>-73911.497700000007</v>
      </c>
      <c r="BE72" s="1">
        <v>-3980.4435000000003</v>
      </c>
      <c r="BF72" s="17">
        <f t="shared" si="9"/>
        <v>0.12711608994311427</v>
      </c>
      <c r="BG72" s="17">
        <f t="shared" si="10"/>
        <v>8.3500657769679951E-2</v>
      </c>
      <c r="BH72" s="5">
        <v>-8507.7973999999995</v>
      </c>
      <c r="BI72" s="1" t="e">
        <v>#N/A</v>
      </c>
      <c r="BJ72" s="19" t="e">
        <v>#N/A</v>
      </c>
      <c r="BK72" s="19" t="e">
        <v>#N/A</v>
      </c>
      <c r="BL72" s="1" t="e">
        <v>#N/A</v>
      </c>
      <c r="BM72" s="19" t="e">
        <f t="shared" si="7"/>
        <v>#N/A</v>
      </c>
      <c r="BN72" s="1" t="e">
        <v>#N/A</v>
      </c>
      <c r="BO72" s="1">
        <v>0</v>
      </c>
      <c r="BP72" s="1" t="s">
        <v>71</v>
      </c>
      <c r="BQ72" s="1">
        <v>0</v>
      </c>
      <c r="BR72" s="1">
        <v>67281.536699999997</v>
      </c>
      <c r="BS72" s="1" t="e">
        <v>#N/A</v>
      </c>
      <c r="BT72" s="1" t="e">
        <v>#N/A</v>
      </c>
      <c r="BU72" s="1" t="e">
        <v>#N/A</v>
      </c>
      <c r="BV72" s="1" t="e">
        <v>#N/A</v>
      </c>
      <c r="BW72" s="1">
        <v>-1.3419557732263063</v>
      </c>
      <c r="BX72" s="1">
        <v>-4.4730298716974959</v>
      </c>
      <c r="BY72" s="1">
        <v>1.6222726879548521</v>
      </c>
      <c r="BZ72" s="1" t="e">
        <v>#N/A</v>
      </c>
      <c r="CA72" s="1" t="e">
        <v>#N/A</v>
      </c>
      <c r="CB72" s="1" t="e">
        <v>#N/A</v>
      </c>
      <c r="CC72" s="1" t="e">
        <v>#N/A</v>
      </c>
      <c r="CD72" s="1" t="e">
        <f t="shared" si="8"/>
        <v>#N/A</v>
      </c>
      <c r="CE72" s="1">
        <v>12.587291429188264</v>
      </c>
      <c r="CF72" s="1" t="e">
        <v>#N/A</v>
      </c>
      <c r="CG72" s="1">
        <v>0.17555659455488862</v>
      </c>
      <c r="CH72" s="1" t="e">
        <v>#N/A</v>
      </c>
      <c r="CI72" s="1" t="e">
        <v>#N/A</v>
      </c>
      <c r="CJ72" s="1">
        <v>-144.34119168220658</v>
      </c>
      <c r="CK72" s="1" t="e">
        <v>#N/A</v>
      </c>
      <c r="CL72" s="1" t="e">
        <v>#N/A</v>
      </c>
      <c r="CM72" s="1" t="e">
        <v>#DIV/0!</v>
      </c>
      <c r="CN72" s="1">
        <v>7.4008080133892484</v>
      </c>
      <c r="CO72" s="1" t="e">
        <v>#DIV/0!</v>
      </c>
      <c r="CP72" s="1" t="e">
        <v>#N/A</v>
      </c>
      <c r="CQ72" s="1">
        <f t="shared" si="11"/>
        <v>0.42043239764815699</v>
      </c>
      <c r="CR72" s="1">
        <v>6.4798724160525761E-2</v>
      </c>
      <c r="CS72" s="1">
        <v>8.4486164597215252E-2</v>
      </c>
      <c r="CT72" s="1">
        <v>0.18088778972138372</v>
      </c>
      <c r="CU72" s="1">
        <v>0.12711608994311427</v>
      </c>
      <c r="CV72" s="1">
        <v>0.60848390462730628</v>
      </c>
      <c r="CW72" s="1">
        <v>2.6565524327567865E-2</v>
      </c>
      <c r="CX72" s="1">
        <v>-27.797056483781262</v>
      </c>
      <c r="CY72" s="1">
        <v>-5.840277872250204</v>
      </c>
      <c r="CZ72" s="1">
        <v>1</v>
      </c>
      <c r="DA72" s="1">
        <f t="shared" si="12"/>
        <v>1.2983236394142394</v>
      </c>
      <c r="DB72" s="1">
        <f t="shared" si="13"/>
        <v>-1.4434119168220658</v>
      </c>
    </row>
    <row r="73" spans="1:106">
      <c r="A73" s="1">
        <v>72</v>
      </c>
      <c r="B73" s="1" t="s">
        <v>86</v>
      </c>
      <c r="C73" s="15">
        <v>40908</v>
      </c>
      <c r="D73" s="16">
        <v>2011</v>
      </c>
      <c r="E73" s="1">
        <v>0.93369999999999997</v>
      </c>
      <c r="F73" s="1">
        <v>6836.8104000000003</v>
      </c>
      <c r="G73" s="1">
        <v>61241.975599999998</v>
      </c>
      <c r="H73" s="1">
        <v>12368.1571</v>
      </c>
      <c r="I73" s="1">
        <v>118997.682</v>
      </c>
      <c r="J73" s="1">
        <v>82204.726800000004</v>
      </c>
      <c r="K73" s="1">
        <v>153603.69579999999</v>
      </c>
      <c r="L73" s="1">
        <v>86680.445999999996</v>
      </c>
      <c r="M73" s="1">
        <v>0</v>
      </c>
      <c r="N73" s="1">
        <v>0</v>
      </c>
      <c r="O73" s="1">
        <v>24240.8825</v>
      </c>
      <c r="P73" s="1">
        <v>1691.7989</v>
      </c>
      <c r="Q73" s="1">
        <v>29406.5183</v>
      </c>
      <c r="R73" s="1">
        <v>283027.5465</v>
      </c>
      <c r="S73" s="1">
        <v>212481.94990000001</v>
      </c>
      <c r="T73" s="1" t="e">
        <v>#N/A</v>
      </c>
      <c r="U73" s="1">
        <v>11174.799300000001</v>
      </c>
      <c r="V73" s="1">
        <v>164029.87349999999</v>
      </c>
      <c r="W73" s="1">
        <v>-11174.799199999999</v>
      </c>
      <c r="X73" s="1">
        <v>18985.905900000002</v>
      </c>
      <c r="Y73" s="1">
        <v>3067.1273999999999</v>
      </c>
      <c r="Z73" s="1">
        <v>262.3544</v>
      </c>
      <c r="AA73" s="1">
        <v>7811.1062000000002</v>
      </c>
      <c r="AB73" s="1" t="e">
        <v>#N/A</v>
      </c>
      <c r="AC73" s="1">
        <v>-0.24970000000000001</v>
      </c>
      <c r="AD73" s="1">
        <v>7438.8162000000002</v>
      </c>
      <c r="AE73" s="1">
        <v>24.345800000000001</v>
      </c>
      <c r="AF73" s="1" t="e">
        <v>#N/A</v>
      </c>
      <c r="AG73" s="1">
        <v>4157.9038</v>
      </c>
      <c r="AH73" s="1">
        <v>1345.6704999999999</v>
      </c>
      <c r="AI73" s="1" t="e">
        <v>#N/A</v>
      </c>
      <c r="AJ73" s="1">
        <v>7438.8163000000004</v>
      </c>
      <c r="AK73" s="1">
        <v>0</v>
      </c>
      <c r="AL73" s="1">
        <v>0</v>
      </c>
      <c r="AM73" s="1">
        <v>2478.4297000000001</v>
      </c>
      <c r="AN73" s="1">
        <v>0</v>
      </c>
      <c r="AO73" s="1">
        <v>5527.3281999999999</v>
      </c>
      <c r="AP73" s="1">
        <v>123772.5946</v>
      </c>
      <c r="AQ73" s="1" t="e">
        <v>#N/A</v>
      </c>
      <c r="AR73" s="1">
        <v>8861.8026000000009</v>
      </c>
      <c r="AS73" s="1">
        <v>200822.82579999999</v>
      </c>
      <c r="AT73" s="1">
        <v>70545.603900000002</v>
      </c>
      <c r="AU73" s="1">
        <v>25.4039</v>
      </c>
      <c r="AV73" s="1">
        <v>3025.5309000000002</v>
      </c>
      <c r="AW73" s="1" t="e">
        <v>#N/A</v>
      </c>
      <c r="AX73" s="1" t="e">
        <v>#N/A</v>
      </c>
      <c r="AY73" s="1">
        <v>8861.8022000000001</v>
      </c>
      <c r="AZ73" s="1">
        <v>8861.8022000000001</v>
      </c>
      <c r="BA73" s="1">
        <v>454367.28950000001</v>
      </c>
      <c r="BB73" s="1">
        <v>20637.771000000001</v>
      </c>
      <c r="BC73" s="1">
        <v>11909.7063</v>
      </c>
      <c r="BD73" s="1">
        <v>-53104.3897</v>
      </c>
      <c r="BE73" s="1">
        <v>10505.9437</v>
      </c>
      <c r="BF73" s="17">
        <f t="shared" si="9"/>
        <v>0.16138942521586261</v>
      </c>
      <c r="BG73" s="17">
        <f t="shared" si="10"/>
        <v>0.10393611784807708</v>
      </c>
      <c r="BH73" s="5">
        <v>4157.9036999999998</v>
      </c>
      <c r="BI73" s="1" t="e">
        <v>#N/A</v>
      </c>
      <c r="BJ73" s="19" t="e">
        <v>#N/A</v>
      </c>
      <c r="BK73" s="19" t="e">
        <v>#N/A</v>
      </c>
      <c r="BL73" s="1" t="e">
        <v>#N/A</v>
      </c>
      <c r="BM73" s="19" t="e">
        <f t="shared" si="7"/>
        <v>#N/A</v>
      </c>
      <c r="BN73" s="1" t="e">
        <v>#N/A</v>
      </c>
      <c r="BO73" s="1">
        <v>0</v>
      </c>
      <c r="BP73" s="1" t="s">
        <v>71</v>
      </c>
      <c r="BQ73" s="1">
        <v>0</v>
      </c>
      <c r="BR73" s="1">
        <v>70545.603900000002</v>
      </c>
      <c r="BS73" s="1" t="e">
        <v>#N/A</v>
      </c>
      <c r="BT73" s="1" t="e">
        <v>#N/A</v>
      </c>
      <c r="BU73" s="1" t="e">
        <v>#N/A</v>
      </c>
      <c r="BV73" s="1" t="e">
        <v>#N/A</v>
      </c>
      <c r="BW73" s="1">
        <v>3.1310740984711893</v>
      </c>
      <c r="BX73" s="1">
        <v>4.7791596457477326E-2</v>
      </c>
      <c r="BY73" s="1">
        <v>0.16180656309556798</v>
      </c>
      <c r="BZ73" s="1" t="e">
        <v>#N/A</v>
      </c>
      <c r="CA73" s="1" t="e">
        <v>#N/A</v>
      </c>
      <c r="CB73" s="1" t="e">
        <v>#N/A</v>
      </c>
      <c r="CC73" s="1" t="e">
        <v>#N/A</v>
      </c>
      <c r="CD73" s="1" t="e">
        <f t="shared" si="8"/>
        <v>#N/A</v>
      </c>
      <c r="CE73" s="1">
        <v>12.553299509344223</v>
      </c>
      <c r="CF73" s="1" t="e">
        <v>#N/A</v>
      </c>
      <c r="CG73" s="1">
        <v>0.1038998453106401</v>
      </c>
      <c r="CH73" s="1" t="e">
        <v>#N/A</v>
      </c>
      <c r="CI73" s="1" t="e">
        <v>#N/A</v>
      </c>
      <c r="CJ73" s="1">
        <v>7.4008080133892484</v>
      </c>
      <c r="CK73" s="1" t="e">
        <v>#N/A</v>
      </c>
      <c r="CL73" s="1" t="e">
        <v>#DIV/0!</v>
      </c>
      <c r="CM73" s="1" t="e">
        <v>#DIV/0!</v>
      </c>
      <c r="CN73" s="1" t="e">
        <v>#DIV/0!</v>
      </c>
      <c r="CO73" s="1" t="e">
        <v>#DIV/0!</v>
      </c>
      <c r="CP73" s="1" t="e">
        <v>#N/A</v>
      </c>
      <c r="CQ73" s="1">
        <f t="shared" si="11"/>
        <v>0.41016136321557661</v>
      </c>
      <c r="CR73" s="1">
        <v>6.7855471092811093E-2</v>
      </c>
      <c r="CS73" s="1">
        <v>0.15703156450834133</v>
      </c>
      <c r="CT73" s="1">
        <v>0.2434576799691395</v>
      </c>
      <c r="CU73" s="1">
        <v>0.16138942521586261</v>
      </c>
      <c r="CV73" s="1">
        <v>0.54271641647432356</v>
      </c>
      <c r="CW73" s="1">
        <v>2.3981634665686091E-2</v>
      </c>
      <c r="CX73" s="1">
        <v>9.8723932053814458</v>
      </c>
      <c r="CY73" s="1">
        <v>12.561806420371433</v>
      </c>
      <c r="CZ73" s="1">
        <v>1</v>
      </c>
      <c r="DA73" s="1">
        <f t="shared" si="12"/>
        <v>1.3320074793797814</v>
      </c>
      <c r="DB73" s="1">
        <f t="shared" si="13"/>
        <v>7.4008080133892554E-2</v>
      </c>
    </row>
    <row r="74" spans="1:106">
      <c r="A74" s="1">
        <v>73</v>
      </c>
      <c r="B74" s="1" t="s">
        <v>86</v>
      </c>
      <c r="C74" s="15">
        <v>40543</v>
      </c>
      <c r="D74" s="16">
        <v>2010</v>
      </c>
      <c r="E74" s="1">
        <v>0.87290000000000001</v>
      </c>
      <c r="F74" s="1">
        <v>7418.692</v>
      </c>
      <c r="G74" s="1">
        <v>56522.178200000002</v>
      </c>
      <c r="H74" s="1">
        <v>8267.7176999999992</v>
      </c>
      <c r="I74" s="1">
        <v>99687.309200000003</v>
      </c>
      <c r="J74" s="1">
        <v>83789.566800000001</v>
      </c>
      <c r="K74" s="1">
        <v>132852.19709999999</v>
      </c>
      <c r="L74" s="1">
        <v>97086.918000000005</v>
      </c>
      <c r="M74" s="1">
        <v>0</v>
      </c>
      <c r="N74" s="1">
        <v>0</v>
      </c>
      <c r="O74" s="1">
        <v>14381.374299999999</v>
      </c>
      <c r="P74" s="1">
        <v>-2971.7577999999999</v>
      </c>
      <c r="Q74" s="1">
        <v>15563.2009</v>
      </c>
      <c r="R74" s="1">
        <v>267609.28960000002</v>
      </c>
      <c r="S74" s="1">
        <v>205098.3095</v>
      </c>
      <c r="T74" s="1" t="e">
        <v>#N/A</v>
      </c>
      <c r="U74" s="1">
        <v>5209.1318000000001</v>
      </c>
      <c r="V74" s="1">
        <v>167921.9694</v>
      </c>
      <c r="W74" s="1">
        <v>-5209.1319999999996</v>
      </c>
      <c r="X74" s="1">
        <v>13646.220499999999</v>
      </c>
      <c r="Y74" s="1">
        <v>2408.1745999999998</v>
      </c>
      <c r="Z74" s="1">
        <v>115.6418</v>
      </c>
      <c r="AA74" s="1">
        <v>8437.0889999999999</v>
      </c>
      <c r="AB74" s="1" t="e">
        <v>#N/A</v>
      </c>
      <c r="AC74" s="1" t="e">
        <v>#N/A</v>
      </c>
      <c r="AD74" s="1">
        <v>5102.7046</v>
      </c>
      <c r="AE74" s="1">
        <v>25.078199999999999</v>
      </c>
      <c r="AF74" s="1" t="e">
        <v>#N/A</v>
      </c>
      <c r="AG74" s="1">
        <v>2713.6655000000001</v>
      </c>
      <c r="AH74" s="1">
        <v>903.78729999999996</v>
      </c>
      <c r="AI74" s="1" t="e">
        <v>#N/A</v>
      </c>
      <c r="AJ74" s="1">
        <v>5102.7047000000002</v>
      </c>
      <c r="AK74" s="1">
        <v>0</v>
      </c>
      <c r="AL74" s="1">
        <v>50.627000000000002</v>
      </c>
      <c r="AM74" s="1">
        <v>32774.505400000002</v>
      </c>
      <c r="AN74" s="1">
        <v>0</v>
      </c>
      <c r="AO74" s="1">
        <v>3603.8768</v>
      </c>
      <c r="AP74" s="1">
        <v>106974.25930000001</v>
      </c>
      <c r="AQ74" s="1" t="e">
        <v>#N/A</v>
      </c>
      <c r="AR74" s="1">
        <v>8251.1502</v>
      </c>
      <c r="AS74" s="1">
        <v>183819.70850000001</v>
      </c>
      <c r="AT74" s="1">
        <v>62460.349800000004</v>
      </c>
      <c r="AU74" s="1">
        <v>29.785799999999998</v>
      </c>
      <c r="AV74" s="1">
        <v>3494.5482999999999</v>
      </c>
      <c r="AW74" s="1" t="e">
        <v>#N/A</v>
      </c>
      <c r="AX74" s="1">
        <v>-13.423500000000001</v>
      </c>
      <c r="AY74" s="1">
        <v>8251.1504000000004</v>
      </c>
      <c r="AZ74" s="1">
        <v>8251.1504000000004</v>
      </c>
      <c r="BA74" s="1">
        <v>342587.95510000002</v>
      </c>
      <c r="BB74" s="1">
        <v>16553.716700000001</v>
      </c>
      <c r="BC74" s="1">
        <v>11732.2752</v>
      </c>
      <c r="BD74" s="1">
        <v>-36839.165399999998</v>
      </c>
      <c r="BE74" s="1">
        <v>7510.8793000000005</v>
      </c>
      <c r="BF74" s="17">
        <f t="shared" si="9"/>
        <v>0.15735613515787422</v>
      </c>
      <c r="BG74" s="17">
        <f t="shared" si="10"/>
        <v>8.2936511842371996E-2</v>
      </c>
      <c r="BH74" s="5">
        <v>2713.6655000000001</v>
      </c>
      <c r="BI74" s="1" t="e">
        <v>#N/A</v>
      </c>
      <c r="BJ74" s="19" t="e">
        <v>#N/A</v>
      </c>
      <c r="BK74" s="19" t="e">
        <v>#N/A</v>
      </c>
      <c r="BL74" s="1" t="e">
        <v>#N/A</v>
      </c>
      <c r="BM74" s="19" t="e">
        <f t="shared" si="7"/>
        <v>#N/A</v>
      </c>
      <c r="BN74" s="1" t="e">
        <v>#N/A</v>
      </c>
      <c r="BO74" s="1">
        <v>0</v>
      </c>
      <c r="BP74" s="1" t="s">
        <v>71</v>
      </c>
      <c r="BQ74" s="1">
        <v>0</v>
      </c>
      <c r="BR74" s="1">
        <v>62460.349800000004</v>
      </c>
      <c r="BS74" s="1" t="e">
        <v>#N/A</v>
      </c>
      <c r="BT74" s="1" t="e">
        <v>#N/A</v>
      </c>
      <c r="BU74" s="1" t="e">
        <v>#N/A</v>
      </c>
      <c r="BV74" s="1" t="e">
        <v>#N/A</v>
      </c>
      <c r="BW74" s="1">
        <v>3.083282502013712</v>
      </c>
      <c r="BX74" s="1">
        <v>-22.101283429529104</v>
      </c>
      <c r="BY74" s="1">
        <v>0.17949998290373959</v>
      </c>
      <c r="BZ74" s="1" t="e">
        <v>#N/A</v>
      </c>
      <c r="CA74" s="1" t="e">
        <v>#N/A</v>
      </c>
      <c r="CB74" s="1" t="e">
        <v>#N/A</v>
      </c>
      <c r="CC74" s="1" t="e">
        <v>#N/A</v>
      </c>
      <c r="CD74" s="1" t="e">
        <f t="shared" si="8"/>
        <v>#N/A</v>
      </c>
      <c r="CE74" s="1">
        <v>12.49728332113293</v>
      </c>
      <c r="CF74" s="1" t="e">
        <v>#N/A</v>
      </c>
      <c r="CG74" s="1">
        <v>5.815642993284191E-2</v>
      </c>
      <c r="CH74" s="1" t="e">
        <v>#N/A</v>
      </c>
      <c r="CI74" s="1" t="e">
        <v>#N/A</v>
      </c>
      <c r="CJ74" s="1" t="e">
        <v>#DIV/0!</v>
      </c>
      <c r="CK74" s="1" t="e">
        <v>#DIV/0!</v>
      </c>
      <c r="CL74" s="1" t="e">
        <v>#DIV/0!</v>
      </c>
      <c r="CM74" s="1" t="e">
        <v>#DIV/0!</v>
      </c>
      <c r="CN74" s="1" t="e">
        <v>#DIV/0!</v>
      </c>
      <c r="CO74" s="1" t="e">
        <v>#DIV/0!</v>
      </c>
      <c r="CP74" s="1" t="e">
        <v>#DIV/0!</v>
      </c>
      <c r="CQ74" s="1">
        <f t="shared" si="11"/>
        <v>0.42094995681345732</v>
      </c>
      <c r="CR74" s="1">
        <v>5.8616835474757746E-2</v>
      </c>
      <c r="CS74" s="1" t="e">
        <v>#N/A</v>
      </c>
      <c r="CT74" s="1">
        <v>0.25078196346778558</v>
      </c>
      <c r="CU74" s="1">
        <v>0.15735613515787422</v>
      </c>
      <c r="CV74" s="1">
        <v>0.49644090195290436</v>
      </c>
      <c r="CW74" s="1">
        <v>-4.7578308631246242E-2</v>
      </c>
      <c r="CX74" s="1">
        <v>13.897494158906268</v>
      </c>
      <c r="CY74" s="1">
        <v>13.210221246631571</v>
      </c>
      <c r="CZ74" s="1">
        <v>1</v>
      </c>
      <c r="DA74" s="1">
        <f t="shared" si="12"/>
        <v>1.3047854477805922</v>
      </c>
      <c r="DB74" s="1">
        <f t="shared" si="13"/>
        <v>-0.61423393333021647</v>
      </c>
    </row>
    <row r="75" spans="1:106">
      <c r="A75" s="1">
        <v>74</v>
      </c>
      <c r="B75" s="1" t="s">
        <v>87</v>
      </c>
      <c r="C75" s="15">
        <v>44561</v>
      </c>
      <c r="D75" s="16">
        <v>2021</v>
      </c>
      <c r="E75" s="1">
        <v>0.78580000000000005</v>
      </c>
      <c r="F75" s="1">
        <v>1641</v>
      </c>
      <c r="G75" s="1">
        <v>32138</v>
      </c>
      <c r="H75" s="1">
        <v>8779</v>
      </c>
      <c r="I75" s="1">
        <v>72652</v>
      </c>
      <c r="J75" s="1">
        <v>1419</v>
      </c>
      <c r="K75" s="1">
        <v>37711</v>
      </c>
      <c r="L75" s="1">
        <v>3765</v>
      </c>
      <c r="M75" s="1">
        <v>0</v>
      </c>
      <c r="N75" s="1">
        <v>0</v>
      </c>
      <c r="O75" s="1">
        <v>7830</v>
      </c>
      <c r="P75" s="1">
        <v>7824</v>
      </c>
      <c r="Q75" s="1">
        <v>28494</v>
      </c>
      <c r="R75" s="1">
        <v>84929</v>
      </c>
      <c r="S75" s="1">
        <v>76950</v>
      </c>
      <c r="T75" s="1">
        <v>0</v>
      </c>
      <c r="U75" s="1">
        <v>2174</v>
      </c>
      <c r="V75" s="1">
        <v>12277</v>
      </c>
      <c r="W75" s="1">
        <v>-2174</v>
      </c>
      <c r="X75" s="1">
        <v>14871</v>
      </c>
      <c r="Y75" s="1">
        <v>6153</v>
      </c>
      <c r="Z75" s="1">
        <v>39</v>
      </c>
      <c r="AA75" s="1">
        <v>12697</v>
      </c>
      <c r="AB75" s="1" t="e">
        <v>#N/A</v>
      </c>
      <c r="AC75" s="1">
        <v>0</v>
      </c>
      <c r="AD75" s="1">
        <v>18142</v>
      </c>
      <c r="AE75" s="1">
        <v>31.738700000000001</v>
      </c>
      <c r="AF75" s="1" t="e">
        <v>#N/A</v>
      </c>
      <c r="AG75" s="1">
        <v>11601</v>
      </c>
      <c r="AH75" s="1">
        <v>5394</v>
      </c>
      <c r="AI75" s="1">
        <v>1057</v>
      </c>
      <c r="AJ75" s="1">
        <v>18142</v>
      </c>
      <c r="AK75" s="1">
        <v>0</v>
      </c>
      <c r="AL75" s="1">
        <v>0</v>
      </c>
      <c r="AM75" s="1">
        <v>1198</v>
      </c>
      <c r="AN75" s="1">
        <v>0</v>
      </c>
      <c r="AO75" s="1">
        <v>16995</v>
      </c>
      <c r="AP75" s="1">
        <v>124357</v>
      </c>
      <c r="AQ75" s="1" t="e">
        <v>#N/A</v>
      </c>
      <c r="AR75" s="1">
        <v>21389</v>
      </c>
      <c r="AS75" s="1">
        <v>83510</v>
      </c>
      <c r="AT75" s="1">
        <v>7979</v>
      </c>
      <c r="AU75" s="1">
        <v>30.092199999999998</v>
      </c>
      <c r="AV75" s="1">
        <v>9207</v>
      </c>
      <c r="AW75" s="1">
        <v>1778</v>
      </c>
      <c r="AX75" s="1">
        <v>0</v>
      </c>
      <c r="AY75" s="1">
        <v>21389</v>
      </c>
      <c r="AZ75" s="1">
        <v>21389</v>
      </c>
      <c r="BA75" s="1">
        <v>230473</v>
      </c>
      <c r="BB75" s="1">
        <v>32282</v>
      </c>
      <c r="BC75" s="1">
        <v>30596</v>
      </c>
      <c r="BD75" s="1">
        <v>-17527</v>
      </c>
      <c r="BE75" s="1">
        <v>24295</v>
      </c>
      <c r="BF75" s="17">
        <f t="shared" si="9"/>
        <v>0.14342344326377801</v>
      </c>
      <c r="BG75" s="17">
        <f t="shared" si="10"/>
        <v>0.12083631558663216</v>
      </c>
      <c r="BH75" s="5">
        <v>11601</v>
      </c>
      <c r="BI75" s="1">
        <v>6.8</v>
      </c>
      <c r="BJ75" s="19">
        <v>5780</v>
      </c>
      <c r="BK75" s="19">
        <v>15736.111200000001</v>
      </c>
      <c r="BL75" s="1">
        <v>850</v>
      </c>
      <c r="BM75" s="19" t="e">
        <f t="shared" si="7"/>
        <v>#N/A</v>
      </c>
      <c r="BN75" s="1">
        <v>550</v>
      </c>
      <c r="BO75" s="1">
        <v>0</v>
      </c>
      <c r="BP75" s="1" t="s">
        <v>69</v>
      </c>
      <c r="BQ75" s="1">
        <v>1</v>
      </c>
      <c r="BR75" s="1">
        <v>7979</v>
      </c>
      <c r="BS75" s="1" t="e">
        <v>#N/A</v>
      </c>
      <c r="BT75" s="1" t="e">
        <v>#N/A</v>
      </c>
      <c r="BU75" s="1" t="e">
        <v>#N/A</v>
      </c>
      <c r="BV75" s="1" t="e">
        <v>#N/A</v>
      </c>
      <c r="BW75" s="1">
        <v>25.184565931542817</v>
      </c>
      <c r="BX75" s="1">
        <v>17.445987896010159</v>
      </c>
      <c r="BY75" s="1" t="e">
        <v>#N/A</v>
      </c>
      <c r="BZ75" s="1" t="e">
        <v>#N/A</v>
      </c>
      <c r="CA75" s="1" t="e">
        <v>#N/A</v>
      </c>
      <c r="CB75" s="1">
        <v>-94.703475557723777</v>
      </c>
      <c r="CC75" s="1" t="e">
        <v>#N/A</v>
      </c>
      <c r="CD75" s="1">
        <f t="shared" si="8"/>
        <v>0.7357104679975689</v>
      </c>
      <c r="CE75" s="1">
        <v>11.349570892302287</v>
      </c>
      <c r="CF75" s="1">
        <v>5.5045979582945757</v>
      </c>
      <c r="CG75" s="1">
        <v>0.33550377374041845</v>
      </c>
      <c r="CH75" s="1">
        <v>0.10926718912062847</v>
      </c>
      <c r="CI75" s="1">
        <v>182.63228480109157</v>
      </c>
      <c r="CJ75" s="1" t="e">
        <v>#DIV/0!</v>
      </c>
      <c r="CK75" s="1" t="e">
        <v>#DIV/0!</v>
      </c>
      <c r="CL75" s="1" t="e">
        <v>#DIV/0!</v>
      </c>
      <c r="CM75" s="1" t="e">
        <v>#DIV/0!</v>
      </c>
      <c r="CN75" s="1" t="e">
        <v>#DIV/0!</v>
      </c>
      <c r="CO75" s="1" t="e">
        <v>#DIV/0!</v>
      </c>
      <c r="CP75" s="1" t="e">
        <v>#DIV/0!</v>
      </c>
      <c r="CQ75" s="1">
        <f t="shared" si="11"/>
        <v>0.3798349209339566</v>
      </c>
      <c r="CR75" s="1">
        <v>0.12269071812926091</v>
      </c>
      <c r="CS75" s="1" t="e">
        <v>#N/A</v>
      </c>
      <c r="CT75" s="1">
        <v>0.31738746690203001</v>
      </c>
      <c r="CU75" s="1">
        <v>0.14342344326377801</v>
      </c>
      <c r="CV75" s="1">
        <v>0.44402971894170423</v>
      </c>
      <c r="CW75" s="1">
        <v>0.9805740067677654</v>
      </c>
      <c r="CX75" s="1">
        <v>0.96645400288125127</v>
      </c>
      <c r="CY75" s="1">
        <v>268.0661737059782</v>
      </c>
      <c r="CZ75" s="1">
        <v>1</v>
      </c>
      <c r="DA75" s="1">
        <f t="shared" si="12"/>
        <v>1.1036907082521117</v>
      </c>
      <c r="DB75" s="1">
        <f t="shared" si="13"/>
        <v>-0.98978104421684687</v>
      </c>
    </row>
    <row r="76" spans="1:106">
      <c r="A76" s="1">
        <v>75</v>
      </c>
      <c r="B76" s="1" t="s">
        <v>88</v>
      </c>
      <c r="C76" s="15">
        <v>44561</v>
      </c>
      <c r="D76" s="16">
        <v>2021</v>
      </c>
      <c r="E76" s="1">
        <v>1.0432999999999999</v>
      </c>
      <c r="F76" s="1">
        <v>1609728</v>
      </c>
      <c r="G76" s="1">
        <v>1113471</v>
      </c>
      <c r="H76" s="1">
        <v>2214681</v>
      </c>
      <c r="I76" s="1">
        <v>4022945</v>
      </c>
      <c r="J76" s="1">
        <v>213273</v>
      </c>
      <c r="K76" s="1">
        <v>26443161</v>
      </c>
      <c r="L76" s="1">
        <v>4417286</v>
      </c>
      <c r="M76" s="1">
        <v>26237</v>
      </c>
      <c r="N76" s="1">
        <v>0</v>
      </c>
      <c r="O76" s="1">
        <v>15613466</v>
      </c>
      <c r="P76" s="1">
        <v>15926325</v>
      </c>
      <c r="Q76" s="1">
        <v>750125</v>
      </c>
      <c r="R76" s="1">
        <v>27047230</v>
      </c>
      <c r="S76" s="1">
        <v>10180651</v>
      </c>
      <c r="T76" s="1">
        <v>0</v>
      </c>
      <c r="U76" s="1">
        <v>639872</v>
      </c>
      <c r="V76" s="1">
        <v>23024285</v>
      </c>
      <c r="W76" s="1">
        <v>-639872</v>
      </c>
      <c r="X76" s="1">
        <v>1357841</v>
      </c>
      <c r="Y76" s="1">
        <v>208034</v>
      </c>
      <c r="Z76" s="1" t="e">
        <v>#N/A</v>
      </c>
      <c r="AA76" s="1">
        <v>717969</v>
      </c>
      <c r="AB76" s="1">
        <v>14536</v>
      </c>
      <c r="AC76" s="1">
        <v>0</v>
      </c>
      <c r="AD76" s="1">
        <v>834771</v>
      </c>
      <c r="AE76" s="1">
        <v>29.6326</v>
      </c>
      <c r="AF76" s="1">
        <v>8116855.5999999996</v>
      </c>
      <c r="AG76" s="1">
        <v>542772</v>
      </c>
      <c r="AH76" s="1">
        <v>243886</v>
      </c>
      <c r="AI76" s="1">
        <v>25038</v>
      </c>
      <c r="AJ76" s="1">
        <v>834771</v>
      </c>
      <c r="AK76" s="1">
        <v>0</v>
      </c>
      <c r="AL76" s="1">
        <v>615060</v>
      </c>
      <c r="AM76" s="1">
        <v>40752</v>
      </c>
      <c r="AN76" s="1">
        <v>0</v>
      </c>
      <c r="AO76" s="1">
        <v>823034</v>
      </c>
      <c r="AP76" s="1">
        <v>3516221</v>
      </c>
      <c r="AQ76" s="1">
        <v>100.07389999999999</v>
      </c>
      <c r="AR76" s="1">
        <v>2093071</v>
      </c>
      <c r="AS76" s="1">
        <v>26833957</v>
      </c>
      <c r="AT76" s="1">
        <v>16251519</v>
      </c>
      <c r="AU76" s="1">
        <v>22.041</v>
      </c>
      <c r="AV76" s="1">
        <v>610428</v>
      </c>
      <c r="AW76" s="1">
        <v>77947</v>
      </c>
      <c r="AX76" s="1">
        <v>66015</v>
      </c>
      <c r="AY76" s="1">
        <v>2093071</v>
      </c>
      <c r="AZ76" s="1">
        <v>2093071</v>
      </c>
      <c r="BA76" s="1">
        <v>10241353</v>
      </c>
      <c r="BB76" s="1">
        <v>2480432</v>
      </c>
      <c r="BC76" s="1">
        <v>2769514</v>
      </c>
      <c r="BD76" s="1">
        <v>2191338</v>
      </c>
      <c r="BE76" s="1">
        <v>1042805</v>
      </c>
      <c r="BF76" s="17">
        <f t="shared" si="9"/>
        <v>0.95717092826275274</v>
      </c>
      <c r="BG76" s="17">
        <f t="shared" si="10"/>
        <v>0.55703421249855511</v>
      </c>
      <c r="BH76" s="5">
        <v>542772</v>
      </c>
      <c r="BI76" s="18">
        <v>12.55</v>
      </c>
      <c r="BJ76" s="19">
        <v>297102.58815000003</v>
      </c>
      <c r="BK76" s="19">
        <v>297102.58815000003</v>
      </c>
      <c r="BL76" s="1">
        <v>23673.512999999999</v>
      </c>
      <c r="BM76" s="19">
        <f t="shared" si="7"/>
        <v>8116855.5999999996</v>
      </c>
      <c r="BN76" s="1">
        <v>340.75</v>
      </c>
      <c r="BO76" s="1">
        <v>1</v>
      </c>
      <c r="BP76" s="1" t="s">
        <v>72</v>
      </c>
      <c r="BQ76" s="1">
        <v>1</v>
      </c>
      <c r="BR76" s="1">
        <v>16251519</v>
      </c>
      <c r="BS76" s="1">
        <v>0.4994521189065465</v>
      </c>
      <c r="BT76" s="1">
        <v>2.0021939283975927</v>
      </c>
      <c r="BU76" s="1">
        <v>0</v>
      </c>
      <c r="BV76" s="1">
        <v>1</v>
      </c>
      <c r="BW76" s="1">
        <v>7.738578035532659</v>
      </c>
      <c r="BX76" s="1">
        <v>7.1590134251974806</v>
      </c>
      <c r="BY76" s="1" t="e">
        <v>#N/A</v>
      </c>
      <c r="BZ76" s="1">
        <v>-1.112276291510832</v>
      </c>
      <c r="CA76" s="1" t="e">
        <v>#N/A</v>
      </c>
      <c r="CB76" s="1">
        <v>-17.650918635170587</v>
      </c>
      <c r="CC76" s="1" t="s">
        <v>126</v>
      </c>
      <c r="CD76" s="1">
        <f t="shared" si="8"/>
        <v>0.1419457763974562</v>
      </c>
      <c r="CE76" s="1">
        <v>17.113095155055738</v>
      </c>
      <c r="CF76" s="1">
        <v>0.29824679106695956</v>
      </c>
      <c r="CG76" s="1">
        <v>2.773389363716728E-2</v>
      </c>
      <c r="CH76" s="1">
        <v>5.9829065402994611E-2</v>
      </c>
      <c r="CI76" s="1">
        <v>60.15339056156256</v>
      </c>
      <c r="CJ76" s="1">
        <v>1446.5165766471359</v>
      </c>
      <c r="CK76" s="1">
        <v>-17.650918635170587</v>
      </c>
      <c r="CL76" s="1">
        <v>-8.2480433473810955</v>
      </c>
      <c r="CM76" s="1">
        <v>106.59203980099505</v>
      </c>
      <c r="CN76" s="1">
        <v>-88.748652200913298</v>
      </c>
      <c r="CO76" s="1">
        <v>-17.399452024693218</v>
      </c>
      <c r="CP76" s="1">
        <v>360784.33811999997</v>
      </c>
      <c r="CQ76" s="1">
        <f t="shared" si="11"/>
        <v>0.19105139417234224</v>
      </c>
      <c r="CR76" s="1">
        <v>0.14139743700186674</v>
      </c>
      <c r="CS76" s="1">
        <v>0.74040966351719839</v>
      </c>
      <c r="CT76" s="1">
        <v>0.29632554669673428</v>
      </c>
      <c r="CU76" s="1">
        <v>0.95717092826275274</v>
      </c>
      <c r="CV76" s="1">
        <v>0.97766614178235622</v>
      </c>
      <c r="CW76" s="1">
        <v>0.97998993201804707</v>
      </c>
      <c r="CX76" s="1">
        <v>2.8315265078322409</v>
      </c>
      <c r="CY76" s="1">
        <v>12.879233012003372</v>
      </c>
      <c r="CZ76" s="1">
        <v>1</v>
      </c>
      <c r="DA76" s="1">
        <f t="shared" si="12"/>
        <v>2.656728926273968</v>
      </c>
      <c r="DB76" s="1">
        <f t="shared" si="13"/>
        <v>14.465165766471358</v>
      </c>
    </row>
    <row r="77" spans="1:106">
      <c r="A77" s="1">
        <v>76</v>
      </c>
      <c r="B77" s="1" t="s">
        <v>88</v>
      </c>
      <c r="C77" s="15">
        <v>44196</v>
      </c>
      <c r="D77" s="16">
        <v>2020</v>
      </c>
      <c r="E77" s="1">
        <v>1.1354</v>
      </c>
      <c r="F77" s="1">
        <v>871814</v>
      </c>
      <c r="G77" s="1">
        <v>509013</v>
      </c>
      <c r="H77" s="1">
        <v>1050020</v>
      </c>
      <c r="I77" s="1">
        <v>2626964</v>
      </c>
      <c r="J77" s="1">
        <v>199894</v>
      </c>
      <c r="K77" s="1">
        <v>24818366</v>
      </c>
      <c r="L77" s="1">
        <v>4425568</v>
      </c>
      <c r="M77" s="1">
        <v>29892</v>
      </c>
      <c r="N77" s="1">
        <v>0</v>
      </c>
      <c r="O77" s="1">
        <v>13717464</v>
      </c>
      <c r="P77" s="1">
        <v>13912749</v>
      </c>
      <c r="Q77" s="1">
        <v>734986</v>
      </c>
      <c r="R77" s="1">
        <v>23352185</v>
      </c>
      <c r="S77" s="1">
        <v>8547453</v>
      </c>
      <c r="T77" s="1">
        <v>0</v>
      </c>
      <c r="U77" s="1">
        <v>433109</v>
      </c>
      <c r="V77" s="1">
        <v>20725220</v>
      </c>
      <c r="W77" s="1">
        <v>-433109</v>
      </c>
      <c r="X77" s="1">
        <v>637430</v>
      </c>
      <c r="Y77" s="1">
        <v>203801</v>
      </c>
      <c r="Z77" s="1" t="e">
        <v>#N/A</v>
      </c>
      <c r="AA77" s="1">
        <v>204321</v>
      </c>
      <c r="AB77" s="1">
        <v>-3932</v>
      </c>
      <c r="AC77" s="1">
        <v>0</v>
      </c>
      <c r="AD77" s="1">
        <v>620401</v>
      </c>
      <c r="AE77" s="1">
        <v>20.820799999999998</v>
      </c>
      <c r="AF77" s="1">
        <v>5029055.05</v>
      </c>
      <c r="AG77" s="1">
        <v>353719</v>
      </c>
      <c r="AH77" s="1">
        <v>95878</v>
      </c>
      <c r="AI77" s="1">
        <v>24056</v>
      </c>
      <c r="AJ77" s="1">
        <v>620401</v>
      </c>
      <c r="AK77" s="1">
        <v>0</v>
      </c>
      <c r="AL77" s="1">
        <v>566789</v>
      </c>
      <c r="AM77" s="1">
        <v>84819</v>
      </c>
      <c r="AN77" s="1">
        <v>0</v>
      </c>
      <c r="AO77" s="1">
        <v>460492</v>
      </c>
      <c r="AP77" s="1">
        <v>2020341</v>
      </c>
      <c r="AQ77" s="1">
        <v>8.0753000000000004</v>
      </c>
      <c r="AR77" s="1">
        <v>135341</v>
      </c>
      <c r="AS77" s="1">
        <v>23152290</v>
      </c>
      <c r="AT77" s="1">
        <v>14237943</v>
      </c>
      <c r="AU77" s="1" t="e">
        <v>#N/A</v>
      </c>
      <c r="AV77" s="1">
        <v>-28938</v>
      </c>
      <c r="AW77" s="1">
        <v>73445</v>
      </c>
      <c r="AX77" s="1">
        <v>27066</v>
      </c>
      <c r="AY77" s="1">
        <v>135341</v>
      </c>
      <c r="AZ77" s="1">
        <v>135341</v>
      </c>
      <c r="BA77" s="1">
        <v>6321559</v>
      </c>
      <c r="BB77" s="1">
        <v>778979</v>
      </c>
      <c r="BC77" s="1">
        <v>133469</v>
      </c>
      <c r="BD77" s="1">
        <v>1147325</v>
      </c>
      <c r="BE77" s="1">
        <v>824202</v>
      </c>
      <c r="BF77" s="17">
        <f t="shared" si="9"/>
        <v>0.74295879197430947</v>
      </c>
      <c r="BG77" s="17">
        <f t="shared" si="10"/>
        <v>0.41108747588470951</v>
      </c>
      <c r="BH77" s="5">
        <v>353719</v>
      </c>
      <c r="BI77" s="18">
        <v>15.24</v>
      </c>
      <c r="BJ77" s="19">
        <v>360784.33811999997</v>
      </c>
      <c r="BK77" s="19">
        <v>360784.33811999997</v>
      </c>
      <c r="BL77" s="1">
        <v>23673.512999999999</v>
      </c>
      <c r="BM77" s="19">
        <f t="shared" si="7"/>
        <v>5029055.05</v>
      </c>
      <c r="BN77" s="1">
        <v>209.88</v>
      </c>
      <c r="BO77" s="1">
        <v>1</v>
      </c>
      <c r="BP77" s="1" t="s">
        <v>72</v>
      </c>
      <c r="BQ77" s="1">
        <v>1</v>
      </c>
      <c r="BR77" s="1">
        <v>14237943</v>
      </c>
      <c r="BS77" s="1">
        <v>0.35321500093096314</v>
      </c>
      <c r="BT77" s="1">
        <v>2.8311368355373245</v>
      </c>
      <c r="BU77" s="1">
        <v>0</v>
      </c>
      <c r="BV77" s="1">
        <v>1</v>
      </c>
      <c r="BW77" s="1">
        <v>0.57956461033517848</v>
      </c>
      <c r="BX77" s="1">
        <v>-4.917500878249502</v>
      </c>
      <c r="BY77" s="1" t="e">
        <v>#N/A</v>
      </c>
      <c r="BZ77" s="1">
        <v>-4.2539900488948845E-2</v>
      </c>
      <c r="CA77" s="1" t="e">
        <v>#N/A</v>
      </c>
      <c r="CB77" s="1">
        <v>-8.2480433473810955</v>
      </c>
      <c r="CC77" s="1" t="s">
        <v>126</v>
      </c>
      <c r="CD77" s="1">
        <f t="shared" si="8"/>
        <v>1</v>
      </c>
      <c r="CE77" s="1">
        <v>16.966201113718348</v>
      </c>
      <c r="CF77" s="1">
        <v>0.21276796618560531</v>
      </c>
      <c r="CG77" s="1">
        <v>3.147397127934709E-2</v>
      </c>
      <c r="CH77" s="1">
        <v>9.9460836445726161E-2</v>
      </c>
      <c r="CI77" s="1">
        <v>105.90305628577316</v>
      </c>
      <c r="CJ77" s="1">
        <v>-88.748652200913298</v>
      </c>
      <c r="CK77" s="1">
        <v>-8.2480433473810955</v>
      </c>
      <c r="CL77" s="1">
        <v>106.59203980099505</v>
      </c>
      <c r="CM77" s="1">
        <v>0</v>
      </c>
      <c r="CN77" s="1">
        <v>-17.399452024693218</v>
      </c>
      <c r="CO77" s="1">
        <v>103.87315169214145</v>
      </c>
      <c r="CP77" s="1">
        <v>393217.05092999997</v>
      </c>
      <c r="CQ77" s="1">
        <f t="shared" si="11"/>
        <v>0.22098805743445421</v>
      </c>
      <c r="CR77" s="1">
        <v>8.2297823522723884E-2</v>
      </c>
      <c r="CS77" s="1">
        <v>3.0111396411738323E-2</v>
      </c>
      <c r="CT77" s="1">
        <v>0.20820774302268008</v>
      </c>
      <c r="CU77" s="1">
        <v>0.74295879197430947</v>
      </c>
      <c r="CV77" s="1">
        <v>1.0627856022894646</v>
      </c>
      <c r="CW77" s="1">
        <v>0.97716004341357454</v>
      </c>
      <c r="CX77" s="1">
        <v>4.9872895236847281</v>
      </c>
      <c r="CY77" s="1">
        <v>0.95056568213540393</v>
      </c>
      <c r="CZ77" s="1">
        <v>1</v>
      </c>
      <c r="DA77" s="1">
        <f t="shared" si="12"/>
        <v>2.7320635749620386</v>
      </c>
      <c r="DB77" s="1">
        <f t="shared" si="13"/>
        <v>-0.88748652200913303</v>
      </c>
    </row>
    <row r="78" spans="1:106">
      <c r="A78" s="1">
        <v>77</v>
      </c>
      <c r="B78" s="1" t="s">
        <v>88</v>
      </c>
      <c r="C78" s="15">
        <v>43830</v>
      </c>
      <c r="D78" s="16">
        <v>2019</v>
      </c>
      <c r="E78" s="1">
        <v>1.3121</v>
      </c>
      <c r="F78" s="1">
        <v>756746</v>
      </c>
      <c r="G78" s="1">
        <v>498181</v>
      </c>
      <c r="H78" s="1">
        <v>1369202</v>
      </c>
      <c r="I78" s="1">
        <v>2527476</v>
      </c>
      <c r="J78" s="1">
        <v>194408</v>
      </c>
      <c r="K78" s="1">
        <v>22699869</v>
      </c>
      <c r="L78" s="1">
        <v>3295195</v>
      </c>
      <c r="M78" s="1">
        <v>57571</v>
      </c>
      <c r="N78" s="1">
        <v>0</v>
      </c>
      <c r="O78" s="1">
        <v>13779970</v>
      </c>
      <c r="P78" s="1">
        <v>13779639</v>
      </c>
      <c r="Q78" s="1">
        <v>816222</v>
      </c>
      <c r="R78" s="1">
        <v>21882348</v>
      </c>
      <c r="S78" s="1">
        <v>7266661</v>
      </c>
      <c r="T78" s="1" t="e">
        <v>#N/A</v>
      </c>
      <c r="U78" s="1">
        <v>551188</v>
      </c>
      <c r="V78" s="1">
        <v>19354872</v>
      </c>
      <c r="W78" s="1">
        <v>-551188</v>
      </c>
      <c r="X78" s="1">
        <v>64332</v>
      </c>
      <c r="Y78" s="1">
        <v>190185</v>
      </c>
      <c r="Z78" s="1">
        <v>0</v>
      </c>
      <c r="AA78" s="1">
        <v>-486856</v>
      </c>
      <c r="AB78" s="1">
        <v>74740</v>
      </c>
      <c r="AC78" s="1">
        <v>185846</v>
      </c>
      <c r="AD78" s="1">
        <v>926</v>
      </c>
      <c r="AE78" s="1">
        <v>28.575900000000001</v>
      </c>
      <c r="AF78" s="1">
        <v>6062578</v>
      </c>
      <c r="AG78" s="1">
        <v>154601</v>
      </c>
      <c r="AH78" s="1">
        <v>65042</v>
      </c>
      <c r="AI78" s="1">
        <v>20739</v>
      </c>
      <c r="AJ78" s="1">
        <v>926</v>
      </c>
      <c r="AK78" s="1">
        <v>0</v>
      </c>
      <c r="AL78" s="1">
        <v>510854</v>
      </c>
      <c r="AM78" s="1">
        <v>-30997</v>
      </c>
      <c r="AN78" s="1">
        <v>0</v>
      </c>
      <c r="AO78" s="1">
        <v>227611</v>
      </c>
      <c r="AP78" s="1">
        <v>1961284</v>
      </c>
      <c r="AQ78" s="1">
        <v>54.384500000000003</v>
      </c>
      <c r="AR78" s="1">
        <v>1202887</v>
      </c>
      <c r="AS78" s="1">
        <v>21687940</v>
      </c>
      <c r="AT78" s="1">
        <v>14104833</v>
      </c>
      <c r="AU78" s="1">
        <v>21.975000000000001</v>
      </c>
      <c r="AV78" s="1">
        <v>357548</v>
      </c>
      <c r="AW78" s="1">
        <v>76426</v>
      </c>
      <c r="AX78" s="1">
        <v>66630</v>
      </c>
      <c r="AY78" s="1">
        <v>1202887</v>
      </c>
      <c r="AZ78" s="1">
        <v>1202887</v>
      </c>
      <c r="BA78" s="1">
        <v>7659623</v>
      </c>
      <c r="BB78" s="1">
        <v>1041570</v>
      </c>
      <c r="BC78" s="1">
        <v>1627065</v>
      </c>
      <c r="BD78" s="1">
        <v>1300677</v>
      </c>
      <c r="BE78" s="1">
        <v>191111</v>
      </c>
      <c r="BF78" s="17">
        <f t="shared" si="9"/>
        <v>0.8639128521892987</v>
      </c>
      <c r="BG78" s="17">
        <f t="shared" si="10"/>
        <v>0.56450506354956487</v>
      </c>
      <c r="BH78" s="5">
        <v>154601</v>
      </c>
      <c r="BI78" s="18">
        <v>16.61</v>
      </c>
      <c r="BJ78" s="19">
        <v>393217.05092999997</v>
      </c>
      <c r="BK78" s="19">
        <v>393217.05092999997</v>
      </c>
      <c r="BL78" s="1">
        <v>23673.512999999999</v>
      </c>
      <c r="BM78" s="19">
        <f t="shared" si="7"/>
        <v>6062578</v>
      </c>
      <c r="BN78" s="1">
        <v>257.08999999999997</v>
      </c>
      <c r="BO78" s="1">
        <v>1</v>
      </c>
      <c r="BP78" s="1" t="s">
        <v>72</v>
      </c>
      <c r="BQ78" s="1">
        <v>1</v>
      </c>
      <c r="BR78" s="1">
        <v>14104833</v>
      </c>
      <c r="BS78" s="1">
        <v>0.42982274231818274</v>
      </c>
      <c r="BT78" s="1">
        <v>2.3265404585310079</v>
      </c>
      <c r="BU78" s="1">
        <v>1</v>
      </c>
      <c r="BV78" s="1">
        <v>0</v>
      </c>
      <c r="BW78" s="1">
        <v>5.4970654885846804</v>
      </c>
      <c r="BX78" s="1">
        <v>-1.5007202381947629</v>
      </c>
      <c r="BY78" s="1" t="e">
        <v>#N/A</v>
      </c>
      <c r="BZ78" s="1">
        <v>0.79405791769336975</v>
      </c>
      <c r="CA78" s="1" t="e">
        <v>#N/A</v>
      </c>
      <c r="CB78" s="1">
        <v>106.59203980099505</v>
      </c>
      <c r="CC78" s="1" t="s">
        <v>126</v>
      </c>
      <c r="CD78" s="1">
        <f t="shared" si="8"/>
        <v>0.32689442227740423</v>
      </c>
      <c r="CE78" s="1">
        <v>16.901190842374728</v>
      </c>
      <c r="CF78" s="1">
        <v>0.27813393047080687</v>
      </c>
      <c r="CG78" s="1">
        <v>3.7300476164623647E-2</v>
      </c>
      <c r="CH78" s="1">
        <v>9.3916870706107797E-2</v>
      </c>
      <c r="CI78" s="1">
        <v>190.45302977047052</v>
      </c>
      <c r="CJ78" s="1">
        <v>-17.399452024693218</v>
      </c>
      <c r="CK78" s="1">
        <v>106.59203980099505</v>
      </c>
      <c r="CL78" s="1">
        <v>0</v>
      </c>
      <c r="CM78" s="1">
        <v>1.9011363799740222</v>
      </c>
      <c r="CN78" s="1">
        <v>103.87315169214145</v>
      </c>
      <c r="CO78" s="1">
        <v>-24.939656612763063</v>
      </c>
      <c r="CP78" s="1">
        <v>190335.04451999997</v>
      </c>
      <c r="CQ78" s="1">
        <f t="shared" si="11"/>
        <v>0.1878873784476876</v>
      </c>
      <c r="CR78" s="1">
        <v>9.7153559572309145E-2</v>
      </c>
      <c r="CS78" s="1">
        <v>-0.15556022468059305</v>
      </c>
      <c r="CT78" s="1">
        <v>0.28575947559652215</v>
      </c>
      <c r="CU78" s="1">
        <v>0.8639128521892987</v>
      </c>
      <c r="CV78" s="1">
        <v>1.037359839081254</v>
      </c>
      <c r="CW78" s="1">
        <v>0.97694449838576602</v>
      </c>
      <c r="CX78" s="1">
        <v>14.348807760934745</v>
      </c>
      <c r="CY78" s="1">
        <v>8.5281903018631979</v>
      </c>
      <c r="CZ78" s="1">
        <v>1</v>
      </c>
      <c r="DA78" s="1">
        <f t="shared" si="12"/>
        <v>3.0113346418664637</v>
      </c>
      <c r="DB78" s="1">
        <f t="shared" si="13"/>
        <v>-0.17399452024693224</v>
      </c>
    </row>
    <row r="79" spans="1:106">
      <c r="A79" s="1">
        <v>78</v>
      </c>
      <c r="B79" s="1" t="s">
        <v>88</v>
      </c>
      <c r="C79" s="15">
        <v>43465</v>
      </c>
      <c r="D79" s="16">
        <v>2018</v>
      </c>
      <c r="E79" s="1">
        <v>1.0933999999999999</v>
      </c>
      <c r="F79" s="1">
        <v>912109</v>
      </c>
      <c r="G79" s="1">
        <v>473027</v>
      </c>
      <c r="H79" s="1">
        <v>849419</v>
      </c>
      <c r="I79" s="1">
        <v>2473695</v>
      </c>
      <c r="J79" s="1">
        <v>160850</v>
      </c>
      <c r="K79" s="1">
        <v>20516191</v>
      </c>
      <c r="L79" s="1">
        <v>3294761</v>
      </c>
      <c r="M79" s="1">
        <v>26859</v>
      </c>
      <c r="N79" s="1">
        <v>0</v>
      </c>
      <c r="O79" s="1">
        <v>13210734</v>
      </c>
      <c r="P79" s="1">
        <v>12974815</v>
      </c>
      <c r="Q79" s="1">
        <v>569061</v>
      </c>
      <c r="R79" s="1">
        <v>20810440</v>
      </c>
      <c r="S79" s="1">
        <v>7034287</v>
      </c>
      <c r="T79" s="1" t="e">
        <v>#N/A</v>
      </c>
      <c r="U79" s="1">
        <v>447879</v>
      </c>
      <c r="V79" s="1">
        <v>18336745</v>
      </c>
      <c r="W79" s="1">
        <v>-447879</v>
      </c>
      <c r="X79" s="1">
        <v>155165</v>
      </c>
      <c r="Y79" s="1">
        <v>171857</v>
      </c>
      <c r="Z79" s="1">
        <v>0</v>
      </c>
      <c r="AA79" s="1">
        <v>-292714</v>
      </c>
      <c r="AB79" s="1">
        <v>31501</v>
      </c>
      <c r="AC79" s="1" t="e">
        <v>#N/A</v>
      </c>
      <c r="AD79" s="1">
        <v>545079</v>
      </c>
      <c r="AE79" s="1">
        <v>13.3697</v>
      </c>
      <c r="AF79" s="1">
        <v>3396494.5</v>
      </c>
      <c r="AG79" s="1">
        <v>439020</v>
      </c>
      <c r="AH79" s="1">
        <v>71750</v>
      </c>
      <c r="AI79" s="1">
        <v>12958</v>
      </c>
      <c r="AJ79" s="1">
        <v>545079</v>
      </c>
      <c r="AK79" s="1">
        <v>0</v>
      </c>
      <c r="AL79" s="1">
        <v>476144</v>
      </c>
      <c r="AM79" s="1">
        <v>172551</v>
      </c>
      <c r="AN79" s="1">
        <v>0</v>
      </c>
      <c r="AO79" s="1">
        <v>536660</v>
      </c>
      <c r="AP79" s="1">
        <v>2322586</v>
      </c>
      <c r="AQ79" s="1">
        <v>66.740200000000002</v>
      </c>
      <c r="AR79" s="1">
        <v>1456270</v>
      </c>
      <c r="AS79" s="1">
        <v>20649590</v>
      </c>
      <c r="AT79" s="1">
        <v>13300009</v>
      </c>
      <c r="AU79" s="1">
        <v>17.465900000000001</v>
      </c>
      <c r="AV79" s="1">
        <v>323566</v>
      </c>
      <c r="AW79" s="1">
        <v>50378</v>
      </c>
      <c r="AX79" s="1">
        <v>72726</v>
      </c>
      <c r="AY79" s="1">
        <v>1456270</v>
      </c>
      <c r="AZ79" s="1">
        <v>1456270</v>
      </c>
      <c r="BA79" s="1">
        <v>8224177</v>
      </c>
      <c r="BB79" s="1">
        <v>1921239</v>
      </c>
      <c r="BC79" s="1">
        <v>1852562</v>
      </c>
      <c r="BD79" s="1">
        <v>1738535</v>
      </c>
      <c r="BE79" s="1">
        <v>716936</v>
      </c>
      <c r="BF79" s="17">
        <f t="shared" si="9"/>
        <v>0.72296180410276933</v>
      </c>
      <c r="BG79" s="17">
        <f t="shared" si="10"/>
        <v>0.35423849747038338</v>
      </c>
      <c r="BH79" s="5">
        <v>439020</v>
      </c>
      <c r="BI79" s="18">
        <v>8.0399999999999991</v>
      </c>
      <c r="BJ79" s="19">
        <v>190335.04451999997</v>
      </c>
      <c r="BK79" s="19">
        <v>190335.04451999997</v>
      </c>
      <c r="BL79" s="1">
        <v>23673.512999999999</v>
      </c>
      <c r="BM79" s="19">
        <f t="shared" si="7"/>
        <v>3396494.5</v>
      </c>
      <c r="BN79" s="1">
        <v>153.69</v>
      </c>
      <c r="BO79" s="1">
        <v>1</v>
      </c>
      <c r="BP79" s="1" t="s">
        <v>72</v>
      </c>
      <c r="BQ79" s="1">
        <v>1</v>
      </c>
      <c r="BR79" s="1">
        <v>13300009</v>
      </c>
      <c r="BS79" s="1">
        <v>0.25537535350539986</v>
      </c>
      <c r="BT79" s="1">
        <v>3.9158046627191654</v>
      </c>
      <c r="BU79" s="1">
        <v>0</v>
      </c>
      <c r="BV79" s="1">
        <v>0</v>
      </c>
      <c r="BW79" s="1">
        <v>6.9977857267794432</v>
      </c>
      <c r="BX79" s="1">
        <v>3.081392241911769</v>
      </c>
      <c r="BY79" s="1">
        <v>0.24693076958440527</v>
      </c>
      <c r="BZ79" s="1">
        <v>0.95625389968979402</v>
      </c>
      <c r="CA79" s="1">
        <v>-0.70932313010538872</v>
      </c>
      <c r="CB79" s="1">
        <v>0</v>
      </c>
      <c r="CC79" s="1" t="s">
        <v>126</v>
      </c>
      <c r="CD79" s="1">
        <f t="shared" si="8"/>
        <v>0.13070038146772231</v>
      </c>
      <c r="CE79" s="1">
        <v>16.850965341827216</v>
      </c>
      <c r="CF79" s="1">
        <v>0.17483446832311089</v>
      </c>
      <c r="CG79" s="1">
        <v>2.7344976848158904E-2</v>
      </c>
      <c r="CH79" s="1">
        <v>4.9312353192435002E-2</v>
      </c>
      <c r="CI79" s="1">
        <v>78.955176449727873</v>
      </c>
      <c r="CJ79" s="1">
        <v>103.87315169214145</v>
      </c>
      <c r="CK79" s="1">
        <v>0</v>
      </c>
      <c r="CL79" s="1">
        <v>1.9011363799740222</v>
      </c>
      <c r="CM79" s="1">
        <v>9.5833333333333215</v>
      </c>
      <c r="CN79" s="1">
        <v>-24.939656612763063</v>
      </c>
      <c r="CO79" s="1">
        <v>20.910964404057665</v>
      </c>
      <c r="CP79" s="1">
        <v>190335.04451999997</v>
      </c>
      <c r="CQ79" s="1">
        <f t="shared" si="11"/>
        <v>0.18566748228293106</v>
      </c>
      <c r="CR79" s="1">
        <v>8.4646360192288106E-2</v>
      </c>
      <c r="CS79" s="1">
        <v>0.21949523955040218</v>
      </c>
      <c r="CT79" s="1">
        <v>0.13369731301009952</v>
      </c>
      <c r="CU79" s="1">
        <v>0.72296180410276933</v>
      </c>
      <c r="CV79" s="1">
        <v>0.98586051039766576</v>
      </c>
      <c r="CW79" s="1">
        <v>0.97554933985383019</v>
      </c>
      <c r="CX79" s="1">
        <v>4.2045635872658087</v>
      </c>
      <c r="CY79" s="1">
        <v>10.949391086878212</v>
      </c>
      <c r="CZ79" s="1">
        <v>0</v>
      </c>
      <c r="DA79" s="1">
        <f t="shared" si="12"/>
        <v>2.9584291911888156</v>
      </c>
      <c r="DB79" s="1">
        <f t="shared" si="13"/>
        <v>1.0387315169214142</v>
      </c>
    </row>
    <row r="80" spans="1:106">
      <c r="A80" s="1">
        <v>79</v>
      </c>
      <c r="B80" s="1" t="s">
        <v>88</v>
      </c>
      <c r="C80" s="15">
        <v>43100</v>
      </c>
      <c r="D80" s="16">
        <v>2017</v>
      </c>
      <c r="E80" s="1">
        <v>1.08</v>
      </c>
      <c r="F80" s="1">
        <v>758150</v>
      </c>
      <c r="G80" s="1">
        <v>353179</v>
      </c>
      <c r="H80" s="1">
        <v>869007</v>
      </c>
      <c r="I80" s="1">
        <v>2589516</v>
      </c>
      <c r="J80" s="1">
        <v>157643</v>
      </c>
      <c r="K80" s="1">
        <v>18646531</v>
      </c>
      <c r="L80" s="1">
        <v>2391713</v>
      </c>
      <c r="M80" s="1">
        <v>31057</v>
      </c>
      <c r="N80" s="1">
        <v>0</v>
      </c>
      <c r="O80" s="1">
        <v>11539811</v>
      </c>
      <c r="P80" s="1">
        <v>11303892</v>
      </c>
      <c r="Q80" s="1">
        <v>874805</v>
      </c>
      <c r="R80" s="1">
        <v>18238770</v>
      </c>
      <c r="S80" s="1">
        <v>6223289</v>
      </c>
      <c r="T80" s="1" t="e">
        <v>#N/A</v>
      </c>
      <c r="U80" s="1">
        <v>417957</v>
      </c>
      <c r="V80" s="1">
        <v>15649254</v>
      </c>
      <c r="W80" s="1">
        <v>-417957</v>
      </c>
      <c r="X80" s="1">
        <v>565392</v>
      </c>
      <c r="Y80" s="1">
        <v>164581</v>
      </c>
      <c r="Z80" s="1" t="e">
        <v>#N/A</v>
      </c>
      <c r="AA80" s="1">
        <v>147435</v>
      </c>
      <c r="AB80" s="1">
        <v>-25999</v>
      </c>
      <c r="AC80" s="1" t="e">
        <v>#N/A</v>
      </c>
      <c r="AD80" s="1">
        <v>184340</v>
      </c>
      <c r="AE80" s="1">
        <v>30.658799999999999</v>
      </c>
      <c r="AF80" s="1">
        <v>2887573.5</v>
      </c>
      <c r="AG80" s="1">
        <v>132468</v>
      </c>
      <c r="AH80" s="1">
        <v>66876</v>
      </c>
      <c r="AI80" s="1">
        <v>14610</v>
      </c>
      <c r="AJ80" s="1">
        <v>184340</v>
      </c>
      <c r="AK80" s="1">
        <v>0</v>
      </c>
      <c r="AL80" s="1">
        <v>386395</v>
      </c>
      <c r="AM80" s="1">
        <v>124733</v>
      </c>
      <c r="AN80" s="1">
        <v>0</v>
      </c>
      <c r="AO80" s="1">
        <v>218130</v>
      </c>
      <c r="AP80" s="1">
        <v>1904547</v>
      </c>
      <c r="AQ80" s="1">
        <v>31.065200000000001</v>
      </c>
      <c r="AR80" s="1">
        <v>714302</v>
      </c>
      <c r="AS80" s="1">
        <v>18081127</v>
      </c>
      <c r="AT80" s="1">
        <v>11629086</v>
      </c>
      <c r="AU80" s="1">
        <v>24.668500000000002</v>
      </c>
      <c r="AV80" s="1">
        <v>251127</v>
      </c>
      <c r="AW80" s="1">
        <v>53332</v>
      </c>
      <c r="AX80" s="1">
        <v>52577</v>
      </c>
      <c r="AY80" s="1">
        <v>714302</v>
      </c>
      <c r="AZ80" s="1">
        <v>714302</v>
      </c>
      <c r="BA80" s="1">
        <v>6546143</v>
      </c>
      <c r="BB80" s="1">
        <v>871614</v>
      </c>
      <c r="BC80" s="1">
        <v>1018006</v>
      </c>
      <c r="BD80" s="1">
        <v>879750</v>
      </c>
      <c r="BE80" s="1">
        <v>348921</v>
      </c>
      <c r="BF80" s="17">
        <f t="shared" si="9"/>
        <v>0.6403567307558633</v>
      </c>
      <c r="BG80" s="17">
        <f t="shared" si="10"/>
        <v>0.34758001109087566</v>
      </c>
      <c r="BH80" s="5">
        <v>132468</v>
      </c>
      <c r="BI80" s="18">
        <v>8.0399999999999991</v>
      </c>
      <c r="BJ80" s="19">
        <v>190335.04451999997</v>
      </c>
      <c r="BK80" s="19">
        <v>190335.04451999997</v>
      </c>
      <c r="BL80" s="1">
        <v>23673.512999999999</v>
      </c>
      <c r="BM80" s="19">
        <f t="shared" si="7"/>
        <v>2887573.5</v>
      </c>
      <c r="BN80" s="1">
        <v>130.41999999999999</v>
      </c>
      <c r="BO80" s="1">
        <v>1</v>
      </c>
      <c r="BP80" s="1" t="s">
        <v>72</v>
      </c>
      <c r="BQ80" s="1">
        <v>1</v>
      </c>
      <c r="BR80" s="1">
        <v>11629086</v>
      </c>
      <c r="BS80" s="1">
        <v>0.24830614375024829</v>
      </c>
      <c r="BT80" s="1">
        <v>4.0272865781598286</v>
      </c>
      <c r="BU80" s="1">
        <v>1</v>
      </c>
      <c r="BV80" s="1">
        <v>0</v>
      </c>
      <c r="BW80" s="1">
        <v>3.9163934848676742</v>
      </c>
      <c r="BX80" s="1">
        <v>-1.7082917051838526</v>
      </c>
      <c r="BY80" s="1">
        <v>-1.112276291510832</v>
      </c>
      <c r="BZ80" s="1">
        <v>-0.95144459506771684</v>
      </c>
      <c r="CA80" s="1">
        <v>-0.16083169644311512</v>
      </c>
      <c r="CB80" s="1">
        <v>1.9011363799740222</v>
      </c>
      <c r="CC80" s="1" t="s">
        <v>126</v>
      </c>
      <c r="CD80" s="1">
        <f t="shared" si="8"/>
        <v>0.26646298697189702</v>
      </c>
      <c r="CE80" s="1">
        <v>16.719060106126143</v>
      </c>
      <c r="CF80" s="1">
        <v>0.16928222492306222</v>
      </c>
      <c r="CG80" s="1">
        <v>4.7964034855420626E-2</v>
      </c>
      <c r="CH80" s="1">
        <v>6.2456137025838999E-2</v>
      </c>
      <c r="CI80" s="1">
        <v>92.856636694426456</v>
      </c>
      <c r="CJ80" s="1">
        <v>-24.939656612763063</v>
      </c>
      <c r="CK80" s="1">
        <v>1.9011363799740222</v>
      </c>
      <c r="CL80" s="1">
        <v>9.5833333333333215</v>
      </c>
      <c r="CM80" s="1">
        <v>0</v>
      </c>
      <c r="CN80" s="1">
        <v>20.910964404057665</v>
      </c>
      <c r="CO80" s="1">
        <v>394.99132097305727</v>
      </c>
      <c r="CP80" s="1">
        <v>186784.02545999998</v>
      </c>
      <c r="CQ80" s="1">
        <f t="shared" si="11"/>
        <v>0.17909749396477942</v>
      </c>
      <c r="CR80" s="1">
        <v>8.921418494777883E-2</v>
      </c>
      <c r="CS80" s="1">
        <v>6.4178820095357469E-2</v>
      </c>
      <c r="CT80" s="1">
        <v>0.3065878146059689</v>
      </c>
      <c r="CU80" s="1">
        <v>0.6403567307558633</v>
      </c>
      <c r="CV80" s="1">
        <v>1.0223568255973401</v>
      </c>
      <c r="CW80" s="1">
        <v>0.97203615142239042</v>
      </c>
      <c r="CX80" s="1">
        <v>6.8712144009675544</v>
      </c>
      <c r="CY80" s="1">
        <v>6.1423743878065737</v>
      </c>
      <c r="CZ80" s="1">
        <v>0</v>
      </c>
      <c r="DA80" s="1">
        <f t="shared" si="12"/>
        <v>2.9307284299347178</v>
      </c>
      <c r="DB80" s="1">
        <f t="shared" si="13"/>
        <v>-0.24939656612763059</v>
      </c>
    </row>
    <row r="81" spans="1:106">
      <c r="A81" s="1">
        <v>80</v>
      </c>
      <c r="B81" s="1" t="s">
        <v>88</v>
      </c>
      <c r="C81" s="15">
        <v>42735</v>
      </c>
      <c r="D81" s="16">
        <v>2016</v>
      </c>
      <c r="E81" s="1">
        <v>1.0748</v>
      </c>
      <c r="F81" s="1">
        <v>731566</v>
      </c>
      <c r="G81" s="1">
        <v>331774</v>
      </c>
      <c r="H81" s="1">
        <v>896728</v>
      </c>
      <c r="I81" s="1">
        <v>1921808</v>
      </c>
      <c r="J81" s="1">
        <v>105330</v>
      </c>
      <c r="K81" s="1">
        <v>17002542</v>
      </c>
      <c r="L81" s="1">
        <v>2382543</v>
      </c>
      <c r="M81" s="1">
        <v>11481</v>
      </c>
      <c r="N81" s="1">
        <v>0</v>
      </c>
      <c r="O81" s="1">
        <v>11005256</v>
      </c>
      <c r="P81" s="1">
        <v>10769337</v>
      </c>
      <c r="Q81" s="1">
        <v>447080</v>
      </c>
      <c r="R81" s="1">
        <v>16918938</v>
      </c>
      <c r="S81" s="1">
        <v>5477099</v>
      </c>
      <c r="T81" s="1" t="e">
        <v>#N/A</v>
      </c>
      <c r="U81" s="1">
        <v>299726</v>
      </c>
      <c r="V81" s="1">
        <v>14997130</v>
      </c>
      <c r="W81" s="1">
        <v>-299726</v>
      </c>
      <c r="X81" s="1">
        <v>358863</v>
      </c>
      <c r="Y81" s="1">
        <v>147914</v>
      </c>
      <c r="Z81" s="1">
        <v>0</v>
      </c>
      <c r="AA81" s="1">
        <v>59137</v>
      </c>
      <c r="AB81" s="1">
        <v>-8668</v>
      </c>
      <c r="AC81" s="1" t="e">
        <v>#N/A</v>
      </c>
      <c r="AD81" s="1">
        <v>157760</v>
      </c>
      <c r="AE81" s="1">
        <v>24.380700000000001</v>
      </c>
      <c r="AF81" s="1">
        <v>3419727.85</v>
      </c>
      <c r="AG81" s="1">
        <v>242316</v>
      </c>
      <c r="AH81" s="1">
        <v>83735</v>
      </c>
      <c r="AI81" s="1">
        <v>19156</v>
      </c>
      <c r="AJ81" s="1">
        <v>157760</v>
      </c>
      <c r="AK81" s="1">
        <v>0</v>
      </c>
      <c r="AL81" s="1">
        <v>347308</v>
      </c>
      <c r="AM81" s="1">
        <v>24992</v>
      </c>
      <c r="AN81" s="1">
        <v>0</v>
      </c>
      <c r="AO81" s="1">
        <v>343448</v>
      </c>
      <c r="AP81" s="1">
        <v>1789687</v>
      </c>
      <c r="AQ81" s="1">
        <v>42.268700000000003</v>
      </c>
      <c r="AR81" s="1">
        <v>951637</v>
      </c>
      <c r="AS81" s="1">
        <v>16813608</v>
      </c>
      <c r="AT81" s="1">
        <v>11094531</v>
      </c>
      <c r="AU81" s="1">
        <v>22.412700000000001</v>
      </c>
      <c r="AV81" s="1">
        <v>288034</v>
      </c>
      <c r="AW81" s="1">
        <v>71556</v>
      </c>
      <c r="AX81" s="1">
        <v>45467</v>
      </c>
      <c r="AY81" s="1">
        <v>951637</v>
      </c>
      <c r="AZ81" s="1">
        <v>951637</v>
      </c>
      <c r="BA81" s="1">
        <v>6111051</v>
      </c>
      <c r="BB81" s="1">
        <v>725580</v>
      </c>
      <c r="BC81" s="1">
        <v>1285138</v>
      </c>
      <c r="BD81" s="1">
        <v>1312538</v>
      </c>
      <c r="BE81" s="1">
        <v>305674</v>
      </c>
      <c r="BF81" s="17">
        <f t="shared" si="9"/>
        <v>0.85324600584449639</v>
      </c>
      <c r="BG81" s="17">
        <f t="shared" si="10"/>
        <v>0.47258050752208336</v>
      </c>
      <c r="BH81" s="5">
        <v>242316</v>
      </c>
      <c r="BI81" s="18">
        <v>7.89</v>
      </c>
      <c r="BJ81" s="19">
        <v>186784.02545999998</v>
      </c>
      <c r="BK81" s="19">
        <v>186784.02545999998</v>
      </c>
      <c r="BL81" s="1">
        <v>23673.513999999999</v>
      </c>
      <c r="BM81" s="19">
        <f t="shared" si="7"/>
        <v>3419727.85</v>
      </c>
      <c r="BN81" s="1">
        <v>152.63999999999999</v>
      </c>
      <c r="BO81" s="1">
        <v>1</v>
      </c>
      <c r="BP81" s="1" t="s">
        <v>72</v>
      </c>
      <c r="BQ81" s="1">
        <v>1</v>
      </c>
      <c r="BR81" s="1">
        <v>11094531</v>
      </c>
      <c r="BS81" s="1">
        <v>0.30823545853357842</v>
      </c>
      <c r="BT81" s="1">
        <v>3.244273078631096</v>
      </c>
      <c r="BU81" s="1">
        <v>1</v>
      </c>
      <c r="BV81" s="1">
        <v>0</v>
      </c>
      <c r="BW81" s="1">
        <v>5.6246851900515269</v>
      </c>
      <c r="BX81" s="1">
        <v>1.0090732163521929</v>
      </c>
      <c r="BY81" s="1">
        <v>-4.2539900488948845E-2</v>
      </c>
      <c r="BZ81" s="1">
        <v>-1.8750580446432696</v>
      </c>
      <c r="CA81" s="1">
        <v>1.8325181441543208</v>
      </c>
      <c r="CB81" s="1">
        <v>9.5833333333333215</v>
      </c>
      <c r="CC81" s="1" t="s">
        <v>126</v>
      </c>
      <c r="CD81" s="1">
        <f t="shared" si="8"/>
        <v>0.19627654815859405</v>
      </c>
      <c r="CE81" s="1">
        <v>16.643944144215041</v>
      </c>
      <c r="CF81" s="1">
        <v>0.2135787232602897</v>
      </c>
      <c r="CG81" s="1">
        <v>2.6424826428230897E-2</v>
      </c>
      <c r="CH81" s="1">
        <v>6.726082189619928E-2</v>
      </c>
      <c r="CI81" s="1">
        <v>93.954188973426156</v>
      </c>
      <c r="CJ81" s="1">
        <v>20.910964404057665</v>
      </c>
      <c r="CK81" s="1">
        <v>9.5833333333333215</v>
      </c>
      <c r="CL81" s="1">
        <v>0</v>
      </c>
      <c r="CM81" s="1">
        <v>20.20033388981637</v>
      </c>
      <c r="CN81" s="1">
        <v>394.99132097305727</v>
      </c>
      <c r="CO81" s="1">
        <v>-86.043233288947832</v>
      </c>
      <c r="CP81" s="1">
        <v>170449.3008</v>
      </c>
      <c r="CQ81" s="1">
        <f t="shared" si="11"/>
        <v>0.16724589924024783</v>
      </c>
      <c r="CR81" s="1">
        <v>9.6240910629260532E-2</v>
      </c>
      <c r="CS81" s="1">
        <v>-4.1462138363163037E-2</v>
      </c>
      <c r="CT81" s="1">
        <v>0.24380692273648413</v>
      </c>
      <c r="CU81" s="1">
        <v>0.85324600584449639</v>
      </c>
      <c r="CV81" s="1">
        <v>1.0049414449062937</v>
      </c>
      <c r="CW81" s="1">
        <v>0.9706888015365408</v>
      </c>
      <c r="CX81" s="1">
        <v>6.3233870070728946</v>
      </c>
      <c r="CY81" s="1">
        <v>8.5775324797415955</v>
      </c>
      <c r="CZ81" s="1">
        <v>1</v>
      </c>
      <c r="DA81" s="1">
        <f t="shared" si="12"/>
        <v>3.0890327160418316</v>
      </c>
      <c r="DB81" s="1">
        <f t="shared" si="13"/>
        <v>0.20910964404057653</v>
      </c>
    </row>
    <row r="82" spans="1:106">
      <c r="A82" s="1">
        <v>81</v>
      </c>
      <c r="B82" s="1" t="s">
        <v>88</v>
      </c>
      <c r="C82" s="15">
        <v>42369</v>
      </c>
      <c r="D82" s="16">
        <v>2015</v>
      </c>
      <c r="E82" s="1">
        <v>1.0329999999999999</v>
      </c>
      <c r="F82" s="1">
        <v>726156</v>
      </c>
      <c r="G82" s="1">
        <v>358393</v>
      </c>
      <c r="H82" s="1">
        <v>1359095</v>
      </c>
      <c r="I82" s="1">
        <v>2124701</v>
      </c>
      <c r="J82" s="1">
        <v>107467</v>
      </c>
      <c r="K82" s="1">
        <v>15932815</v>
      </c>
      <c r="L82" s="1">
        <v>2795843</v>
      </c>
      <c r="M82" s="1">
        <v>12570</v>
      </c>
      <c r="N82" s="1">
        <v>0</v>
      </c>
      <c r="O82" s="1">
        <v>10368311</v>
      </c>
      <c r="P82" s="1">
        <v>10264392</v>
      </c>
      <c r="Q82" s="1">
        <v>646372</v>
      </c>
      <c r="R82" s="1">
        <v>17052040</v>
      </c>
      <c r="S82" s="1">
        <v>6137418</v>
      </c>
      <c r="T82" s="1" t="e">
        <v>#N/A</v>
      </c>
      <c r="U82" s="1">
        <v>475473</v>
      </c>
      <c r="V82" s="1">
        <v>14927339</v>
      </c>
      <c r="W82" s="1">
        <v>-475473</v>
      </c>
      <c r="X82" s="1">
        <v>600105</v>
      </c>
      <c r="Y82" s="1">
        <v>135159</v>
      </c>
      <c r="Z82" s="1">
        <v>0</v>
      </c>
      <c r="AA82" s="1">
        <v>124632</v>
      </c>
      <c r="AB82" s="1">
        <v>-33100</v>
      </c>
      <c r="AC82" s="1" t="e">
        <v>#N/A</v>
      </c>
      <c r="AD82" s="1">
        <v>185548</v>
      </c>
      <c r="AE82" s="1" t="e">
        <v>#N/A</v>
      </c>
      <c r="AF82" s="1">
        <v>3126939.93</v>
      </c>
      <c r="AG82" s="1">
        <v>113152</v>
      </c>
      <c r="AH82" s="1">
        <v>-54524</v>
      </c>
      <c r="AI82" s="1">
        <v>24541</v>
      </c>
      <c r="AJ82" s="1">
        <v>185548</v>
      </c>
      <c r="AK82" s="1">
        <v>0</v>
      </c>
      <c r="AL82" s="1">
        <v>325036</v>
      </c>
      <c r="AM82" s="1">
        <v>27769</v>
      </c>
      <c r="AN82" s="1">
        <v>0</v>
      </c>
      <c r="AO82" s="1">
        <v>60404</v>
      </c>
      <c r="AP82" s="1">
        <v>1867101</v>
      </c>
      <c r="AQ82" s="1">
        <v>38.456899999999997</v>
      </c>
      <c r="AR82" s="1">
        <v>787056</v>
      </c>
      <c r="AS82" s="1">
        <v>16944573</v>
      </c>
      <c r="AT82" s="1">
        <v>10589586</v>
      </c>
      <c r="AU82" s="1">
        <v>12.9741</v>
      </c>
      <c r="AV82" s="1">
        <v>120042</v>
      </c>
      <c r="AW82" s="1">
        <v>66857</v>
      </c>
      <c r="AX82" s="1">
        <v>18143</v>
      </c>
      <c r="AY82" s="1">
        <v>787056</v>
      </c>
      <c r="AZ82" s="1">
        <v>787056</v>
      </c>
      <c r="BA82" s="1">
        <v>6073318</v>
      </c>
      <c r="BB82" s="1">
        <v>1228301</v>
      </c>
      <c r="BC82" s="1">
        <v>925241</v>
      </c>
      <c r="BD82" s="1">
        <v>1869021</v>
      </c>
      <c r="BE82" s="1">
        <v>320707</v>
      </c>
      <c r="BF82" s="17">
        <f t="shared" si="9"/>
        <v>0.98734880813818038</v>
      </c>
      <c r="BG82" s="17">
        <f t="shared" si="10"/>
        <v>0.64558024870322928</v>
      </c>
      <c r="BH82" s="5">
        <v>113152</v>
      </c>
      <c r="BI82" s="18">
        <v>7.2</v>
      </c>
      <c r="BJ82" s="19">
        <v>170449.3008</v>
      </c>
      <c r="BK82" s="19">
        <v>170449.3008</v>
      </c>
      <c r="BL82" s="1">
        <v>23673.513999999999</v>
      </c>
      <c r="BM82" s="19">
        <f t="shared" si="7"/>
        <v>3126939.93</v>
      </c>
      <c r="BN82" s="1">
        <v>137.47999999999999</v>
      </c>
      <c r="BO82" s="1">
        <v>1</v>
      </c>
      <c r="BP82" s="1" t="s">
        <v>72</v>
      </c>
      <c r="BQ82" s="1">
        <v>1</v>
      </c>
      <c r="BR82" s="1">
        <v>10589586</v>
      </c>
      <c r="BS82" s="1">
        <v>0.29528443604877475</v>
      </c>
      <c r="BT82" s="1">
        <v>3.3865652161728605</v>
      </c>
      <c r="BU82" s="1">
        <v>0</v>
      </c>
      <c r="BV82" s="1">
        <v>0</v>
      </c>
      <c r="BW82" s="1">
        <v>4.615611973699334</v>
      </c>
      <c r="BX82" s="1">
        <v>3.5679801879010422</v>
      </c>
      <c r="BY82" s="1">
        <v>0.79405791769336975</v>
      </c>
      <c r="BZ82" s="1">
        <v>-3.6475311418364389</v>
      </c>
      <c r="CA82" s="1">
        <v>4.4415890595298091</v>
      </c>
      <c r="CB82" s="1">
        <v>0</v>
      </c>
      <c r="CC82" s="1" t="s">
        <v>126</v>
      </c>
      <c r="CD82" s="1">
        <f t="shared" si="8"/>
        <v>0.21656565835213759</v>
      </c>
      <c r="CE82" s="1">
        <v>16.651780402630379</v>
      </c>
      <c r="CF82" s="1">
        <v>0.19086482935296889</v>
      </c>
      <c r="CG82" s="1">
        <v>3.7905845869467818E-2</v>
      </c>
      <c r="CH82" s="1">
        <v>7.1588954820549E-2</v>
      </c>
      <c r="CI82" s="1">
        <v>127.54647588158213</v>
      </c>
      <c r="CJ82" s="1">
        <v>394.99132097305727</v>
      </c>
      <c r="CK82" s="1">
        <v>0</v>
      </c>
      <c r="CL82" s="1">
        <v>20.20033388981637</v>
      </c>
      <c r="CM82" s="1">
        <v>-33.22185061315497</v>
      </c>
      <c r="CN82" s="1">
        <v>-86.043233288947832</v>
      </c>
      <c r="CO82" s="1">
        <v>-6.9591514397202348</v>
      </c>
      <c r="CP82" s="1">
        <v>170449.3008</v>
      </c>
      <c r="CQ82" s="1">
        <f t="shared" si="11"/>
        <v>0.20186529001808581</v>
      </c>
      <c r="CR82" s="1">
        <v>0.12228747997307067</v>
      </c>
      <c r="CS82" s="1">
        <v>0.17999998736008394</v>
      </c>
      <c r="CT82" s="1">
        <v>-0.90265545328123964</v>
      </c>
      <c r="CU82" s="1">
        <v>0.98734880813818038</v>
      </c>
      <c r="CV82" s="1">
        <v>0.93436415818869767</v>
      </c>
      <c r="CW82" s="1">
        <v>0.96929115075886818</v>
      </c>
      <c r="CX82" s="1">
        <v>6.4953992273321131</v>
      </c>
      <c r="CY82" s="1">
        <v>7.4323585454615513</v>
      </c>
      <c r="CZ82" s="1">
        <v>1</v>
      </c>
      <c r="DA82" s="1">
        <f t="shared" si="12"/>
        <v>2.778373576640861</v>
      </c>
      <c r="DB82" s="1">
        <f t="shared" si="13"/>
        <v>3.9499132097305729</v>
      </c>
    </row>
    <row r="83" spans="1:106">
      <c r="A83" s="1">
        <v>82</v>
      </c>
      <c r="B83" s="1" t="s">
        <v>88</v>
      </c>
      <c r="C83" s="15">
        <v>42004</v>
      </c>
      <c r="D83" s="16">
        <v>2014</v>
      </c>
      <c r="E83" s="1">
        <v>1.0831999999999999</v>
      </c>
      <c r="F83" s="1">
        <v>683967</v>
      </c>
      <c r="G83" s="1">
        <v>362931</v>
      </c>
      <c r="H83" s="1">
        <v>1038191</v>
      </c>
      <c r="I83" s="1">
        <v>1855947</v>
      </c>
      <c r="J83" s="1">
        <v>104221</v>
      </c>
      <c r="K83" s="1">
        <v>14356134</v>
      </c>
      <c r="L83" s="1">
        <v>2224042</v>
      </c>
      <c r="M83" s="1">
        <v>10735</v>
      </c>
      <c r="N83" s="1">
        <v>0</v>
      </c>
      <c r="O83" s="1">
        <v>9595283</v>
      </c>
      <c r="P83" s="1">
        <v>9491364</v>
      </c>
      <c r="Q83" s="1">
        <v>464782</v>
      </c>
      <c r="R83" s="1">
        <v>15177470</v>
      </c>
      <c r="S83" s="1">
        <v>5057449</v>
      </c>
      <c r="T83" s="1" t="e">
        <v>#N/A</v>
      </c>
      <c r="U83" s="1">
        <v>332135</v>
      </c>
      <c r="V83" s="1">
        <v>13321523</v>
      </c>
      <c r="W83" s="1">
        <v>-332135</v>
      </c>
      <c r="X83" s="1">
        <v>599873</v>
      </c>
      <c r="Y83" s="1">
        <v>127070</v>
      </c>
      <c r="Z83" s="1">
        <v>0</v>
      </c>
      <c r="AA83" s="1">
        <v>267738</v>
      </c>
      <c r="AB83" s="1">
        <v>11579</v>
      </c>
      <c r="AC83" s="1" t="e">
        <v>#N/A</v>
      </c>
      <c r="AD83" s="1">
        <v>311823</v>
      </c>
      <c r="AE83" s="1" t="e">
        <v>#N/A</v>
      </c>
      <c r="AF83" s="1">
        <v>2994132.87</v>
      </c>
      <c r="AG83" s="1">
        <v>-397250</v>
      </c>
      <c r="AH83" s="1">
        <v>-34574</v>
      </c>
      <c r="AI83" s="1">
        <v>13663</v>
      </c>
      <c r="AJ83" s="1">
        <v>311823</v>
      </c>
      <c r="AK83" s="1">
        <v>0</v>
      </c>
      <c r="AL83" s="1">
        <v>303463</v>
      </c>
      <c r="AM83" s="1">
        <v>-34273</v>
      </c>
      <c r="AN83" s="1">
        <v>0</v>
      </c>
      <c r="AO83" s="1">
        <v>-450036</v>
      </c>
      <c r="AP83" s="1">
        <v>1582289</v>
      </c>
      <c r="AQ83" s="1">
        <v>12.017899999999999</v>
      </c>
      <c r="AR83" s="1">
        <v>159004</v>
      </c>
      <c r="AS83" s="1">
        <v>15073249</v>
      </c>
      <c r="AT83" s="1">
        <v>9816558</v>
      </c>
      <c r="AU83" s="1">
        <v>48.767899999999997</v>
      </c>
      <c r="AV83" s="1">
        <v>149631</v>
      </c>
      <c r="AW83" s="1">
        <v>44749</v>
      </c>
      <c r="AX83" s="1">
        <v>-1812</v>
      </c>
      <c r="AY83" s="1">
        <v>159004</v>
      </c>
      <c r="AZ83" s="1">
        <v>159004</v>
      </c>
      <c r="BA83" s="1">
        <v>5589811</v>
      </c>
      <c r="BB83" s="1">
        <v>1310424</v>
      </c>
      <c r="BC83" s="1">
        <v>306823</v>
      </c>
      <c r="BD83" s="1">
        <v>1605208</v>
      </c>
      <c r="BE83" s="1">
        <v>438893</v>
      </c>
      <c r="BF83" s="17">
        <f t="shared" si="9"/>
        <v>0.93369746011066046</v>
      </c>
      <c r="BG83" s="17">
        <f t="shared" si="10"/>
        <v>0.56517023384827259</v>
      </c>
      <c r="BH83" s="5">
        <v>-397250</v>
      </c>
      <c r="BI83" s="18">
        <v>7.2</v>
      </c>
      <c r="BJ83" s="19">
        <v>170449.3008</v>
      </c>
      <c r="BK83" s="19">
        <v>170449.3008</v>
      </c>
      <c r="BL83" s="1">
        <v>23673.513999999999</v>
      </c>
      <c r="BM83" s="19">
        <f t="shared" si="7"/>
        <v>2994132.87</v>
      </c>
      <c r="BN83" s="1">
        <v>134.47</v>
      </c>
      <c r="BO83" s="1">
        <v>1</v>
      </c>
      <c r="BP83" s="1" t="s">
        <v>72</v>
      </c>
      <c r="BQ83" s="1">
        <v>1</v>
      </c>
      <c r="BR83" s="1">
        <v>9816558</v>
      </c>
      <c r="BS83" s="1">
        <v>0.30500842250409971</v>
      </c>
      <c r="BT83" s="1">
        <v>3.2785979868688995</v>
      </c>
      <c r="BU83" s="1">
        <v>1</v>
      </c>
      <c r="BV83" s="1">
        <v>0</v>
      </c>
      <c r="BW83" s="1">
        <v>1.0476317857982917</v>
      </c>
      <c r="BX83" s="1">
        <v>-7.4313871894563857</v>
      </c>
      <c r="BY83" s="1">
        <v>0.95625389968979402</v>
      </c>
      <c r="BZ83" s="1">
        <v>-0.66924910321610354</v>
      </c>
      <c r="CA83" s="1">
        <v>1.6255030029058974</v>
      </c>
      <c r="CB83" s="1">
        <v>20.20033388981637</v>
      </c>
      <c r="CC83" s="1" t="s">
        <v>126</v>
      </c>
      <c r="CD83" s="1">
        <f t="shared" si="8"/>
        <v>1</v>
      </c>
      <c r="CE83" s="1">
        <v>16.53532264937466</v>
      </c>
      <c r="CF83" s="1">
        <v>0.20974361521254858</v>
      </c>
      <c r="CG83" s="1">
        <v>3.062315392486363E-2</v>
      </c>
      <c r="CH83" s="1">
        <v>5.6127740359533163E-2</v>
      </c>
      <c r="CI83" s="1">
        <v>72.759474913106075</v>
      </c>
      <c r="CJ83" s="1">
        <v>-86.043233288947832</v>
      </c>
      <c r="CK83" s="1">
        <v>20.20033388981637</v>
      </c>
      <c r="CL83" s="1">
        <v>-33.22185061315497</v>
      </c>
      <c r="CM83" s="1">
        <v>132.98701298701297</v>
      </c>
      <c r="CN83" s="1">
        <v>-6.9591514397202348</v>
      </c>
      <c r="CO83" s="1">
        <v>-6.3154447758179355</v>
      </c>
      <c r="CP83" s="1">
        <v>141804.34886</v>
      </c>
      <c r="CQ83" s="1">
        <f t="shared" si="11"/>
        <v>0.17715890724870481</v>
      </c>
      <c r="CR83" s="1">
        <v>0.11346805495250525</v>
      </c>
      <c r="CS83" s="1">
        <v>7.1070339951952777E-2</v>
      </c>
      <c r="CT83" s="1">
        <v>7.6824965113901994E-2</v>
      </c>
      <c r="CU83" s="1">
        <v>0.93369746011066046</v>
      </c>
      <c r="CV83" s="1">
        <v>0.94588452489117092</v>
      </c>
      <c r="CW83" s="1">
        <v>0.96687291003628761</v>
      </c>
      <c r="CX83" s="1">
        <v>3.7609007206767937</v>
      </c>
      <c r="CY83" s="1">
        <v>1.6197530743464257</v>
      </c>
      <c r="CZ83" s="1">
        <v>1</v>
      </c>
      <c r="DA83" s="1">
        <f t="shared" si="12"/>
        <v>3.0010129612775138</v>
      </c>
      <c r="DB83" s="1">
        <f t="shared" si="13"/>
        <v>-0.8604323328894784</v>
      </c>
    </row>
    <row r="84" spans="1:106">
      <c r="A84" s="1">
        <v>83</v>
      </c>
      <c r="B84" s="1" t="s">
        <v>88</v>
      </c>
      <c r="C84" s="15">
        <v>41639</v>
      </c>
      <c r="D84" s="16">
        <v>2013</v>
      </c>
      <c r="E84" s="1">
        <v>0.80549999999999999</v>
      </c>
      <c r="F84" s="1">
        <v>751219</v>
      </c>
      <c r="G84" s="1">
        <v>282285</v>
      </c>
      <c r="H84" s="1">
        <v>689130</v>
      </c>
      <c r="I84" s="1">
        <v>1391465</v>
      </c>
      <c r="J84" s="1">
        <v>151189</v>
      </c>
      <c r="K84" s="1">
        <v>12859929</v>
      </c>
      <c r="L84" s="1">
        <v>1470002</v>
      </c>
      <c r="M84" s="1">
        <v>24502</v>
      </c>
      <c r="N84" s="1">
        <v>0</v>
      </c>
      <c r="O84" s="1">
        <v>9098315</v>
      </c>
      <c r="P84" s="1">
        <v>8994396</v>
      </c>
      <c r="Q84" s="1">
        <v>331926</v>
      </c>
      <c r="R84" s="1">
        <v>13436236</v>
      </c>
      <c r="S84" s="1">
        <v>3801882</v>
      </c>
      <c r="T84" s="1" t="e">
        <v>#N/A</v>
      </c>
      <c r="U84" s="1">
        <v>376402</v>
      </c>
      <c r="V84" s="1">
        <v>12044771</v>
      </c>
      <c r="W84" s="1">
        <v>-376402</v>
      </c>
      <c r="X84" s="1">
        <v>431372</v>
      </c>
      <c r="Y84" s="1">
        <v>108112</v>
      </c>
      <c r="Z84" s="1">
        <v>0</v>
      </c>
      <c r="AA84" s="1">
        <v>54970</v>
      </c>
      <c r="AB84" s="1">
        <v>-10788</v>
      </c>
      <c r="AC84" s="1" t="e">
        <v>#N/A</v>
      </c>
      <c r="AD84" s="1">
        <v>404309</v>
      </c>
      <c r="AE84" s="1">
        <v>25.6313</v>
      </c>
      <c r="AF84" s="1">
        <v>3188058.75</v>
      </c>
      <c r="AG84" s="1">
        <v>280488</v>
      </c>
      <c r="AH84" s="1">
        <v>99733</v>
      </c>
      <c r="AI84" s="1">
        <v>10586</v>
      </c>
      <c r="AJ84" s="1">
        <v>404309</v>
      </c>
      <c r="AK84" s="1">
        <v>0</v>
      </c>
      <c r="AL84" s="1">
        <v>314764</v>
      </c>
      <c r="AM84" s="1">
        <v>54467</v>
      </c>
      <c r="AN84" s="1">
        <v>0</v>
      </c>
      <c r="AO84" s="1">
        <v>389107</v>
      </c>
      <c r="AP84" s="1">
        <v>1477297</v>
      </c>
      <c r="AQ84" s="1">
        <v>49.9604</v>
      </c>
      <c r="AR84" s="1">
        <v>1139261</v>
      </c>
      <c r="AS84" s="1">
        <v>13285047</v>
      </c>
      <c r="AT84" s="1">
        <v>9319590</v>
      </c>
      <c r="AU84" s="1">
        <v>21.558599999999998</v>
      </c>
      <c r="AV84" s="1">
        <v>320378</v>
      </c>
      <c r="AW84" s="1">
        <v>42768</v>
      </c>
      <c r="AX84" s="1">
        <v>26444</v>
      </c>
      <c r="AY84" s="1">
        <v>1139261</v>
      </c>
      <c r="AZ84" s="1">
        <v>1139261</v>
      </c>
      <c r="BA84" s="1">
        <v>5249965</v>
      </c>
      <c r="BB84" s="1">
        <v>1587209</v>
      </c>
      <c r="BC84" s="1">
        <v>1486083</v>
      </c>
      <c r="BD84" s="1">
        <v>1471205</v>
      </c>
      <c r="BE84" s="1">
        <v>512421</v>
      </c>
      <c r="BF84" s="17">
        <f t="shared" si="9"/>
        <v>1.0527400976668475</v>
      </c>
      <c r="BG84" s="17">
        <f t="shared" si="10"/>
        <v>0.51286378026037305</v>
      </c>
      <c r="BH84" s="5">
        <v>280488</v>
      </c>
      <c r="BI84" s="18">
        <v>5.99</v>
      </c>
      <c r="BJ84" s="19">
        <v>141804.34886</v>
      </c>
      <c r="BK84" s="19">
        <v>141804.34886</v>
      </c>
      <c r="BL84" s="1">
        <v>23673.513999999999</v>
      </c>
      <c r="BM84" s="19">
        <f t="shared" si="7"/>
        <v>3188058.75</v>
      </c>
      <c r="BN84" s="1">
        <v>138.80000000000001</v>
      </c>
      <c r="BO84" s="1">
        <v>1</v>
      </c>
      <c r="BP84" s="1" t="s">
        <v>72</v>
      </c>
      <c r="BQ84" s="1">
        <v>1</v>
      </c>
      <c r="BR84" s="1">
        <v>9319590</v>
      </c>
      <c r="BS84" s="1">
        <v>0.34208143813193498</v>
      </c>
      <c r="BT84" s="1">
        <v>2.9232805072993089</v>
      </c>
      <c r="BU84" s="1">
        <v>0</v>
      </c>
      <c r="BV84" s="1">
        <v>1</v>
      </c>
      <c r="BW84" s="1">
        <v>8.479018975254677</v>
      </c>
      <c r="BX84" s="1">
        <v>-1.7617671323744659</v>
      </c>
      <c r="BY84" s="1">
        <v>-0.95144459506771684</v>
      </c>
      <c r="BZ84" s="1">
        <v>-0.58419456160089156</v>
      </c>
      <c r="CA84" s="1">
        <v>-0.36725003346682528</v>
      </c>
      <c r="CB84" s="1">
        <v>-33.22185061315497</v>
      </c>
      <c r="CC84" s="1" t="s">
        <v>126</v>
      </c>
      <c r="CD84" s="1">
        <f t="shared" si="8"/>
        <v>0.1244704671361523</v>
      </c>
      <c r="CE84" s="1">
        <v>16.413465794311477</v>
      </c>
      <c r="CF84" s="1">
        <v>0.24455388720472016</v>
      </c>
      <c r="CG84" s="1">
        <v>2.4703793532653045E-2</v>
      </c>
      <c r="CH84" s="1">
        <v>7.7141486282802929E-2</v>
      </c>
      <c r="CI84" s="1">
        <v>142.52389468354471</v>
      </c>
      <c r="CJ84" s="1">
        <v>-6.9591514397202348</v>
      </c>
      <c r="CK84" s="1">
        <v>-33.22185061315497</v>
      </c>
      <c r="CL84" s="1">
        <v>132.98701298701297</v>
      </c>
      <c r="CM84" s="1">
        <v>61.087866108786628</v>
      </c>
      <c r="CN84" s="1">
        <v>-6.3154447758179355</v>
      </c>
      <c r="CO84" s="1">
        <v>34.944871597644742</v>
      </c>
      <c r="CP84" s="1">
        <v>212351.42058000001</v>
      </c>
      <c r="CQ84" s="1">
        <f t="shared" si="11"/>
        <v>0.13410958247533014</v>
      </c>
      <c r="CR84" s="1">
        <v>0.10719884646265516</v>
      </c>
      <c r="CS84" s="1">
        <v>4.4981032137493937E-2</v>
      </c>
      <c r="CT84" s="1">
        <v>0.2563125310004703</v>
      </c>
      <c r="CU84" s="1">
        <v>1.0527400976668475</v>
      </c>
      <c r="CV84" s="1">
        <v>0.95710800256857653</v>
      </c>
      <c r="CW84" s="1">
        <v>0.96510640489549437</v>
      </c>
      <c r="CX84" s="1">
        <v>2.1716479223138787</v>
      </c>
      <c r="CY84" s="1">
        <v>12.224368239375337</v>
      </c>
      <c r="CZ84" s="1">
        <v>1</v>
      </c>
      <c r="DA84" s="1">
        <f t="shared" si="12"/>
        <v>3.5341012687926665</v>
      </c>
      <c r="DB84" s="1">
        <f t="shared" si="13"/>
        <v>-6.9591514397202389E-2</v>
      </c>
    </row>
    <row r="85" spans="1:106">
      <c r="A85" s="1">
        <v>84</v>
      </c>
      <c r="B85" s="1" t="s">
        <v>88</v>
      </c>
      <c r="C85" s="15">
        <v>41274</v>
      </c>
      <c r="D85" s="16">
        <v>2012</v>
      </c>
      <c r="E85" s="1">
        <v>0.82650000000000001</v>
      </c>
      <c r="F85" s="1">
        <v>654262</v>
      </c>
      <c r="G85" s="1">
        <v>273062</v>
      </c>
      <c r="H85" s="1">
        <v>425720</v>
      </c>
      <c r="I85" s="1">
        <v>1492066</v>
      </c>
      <c r="J85" s="1">
        <v>146587</v>
      </c>
      <c r="K85" s="1">
        <v>11460206</v>
      </c>
      <c r="L85" s="1">
        <v>1177959</v>
      </c>
      <c r="M85" s="1">
        <v>16962</v>
      </c>
      <c r="N85" s="1">
        <v>0</v>
      </c>
      <c r="O85" s="1">
        <v>7949633</v>
      </c>
      <c r="P85" s="1">
        <v>7845539</v>
      </c>
      <c r="Q85" s="1">
        <v>322633</v>
      </c>
      <c r="R85" s="1">
        <v>11956836</v>
      </c>
      <c r="S85" s="1">
        <v>3476891</v>
      </c>
      <c r="T85" s="1" t="e">
        <v>#N/A</v>
      </c>
      <c r="U85" s="1">
        <v>383946</v>
      </c>
      <c r="V85" s="1">
        <v>10464770</v>
      </c>
      <c r="W85" s="1">
        <v>-383946</v>
      </c>
      <c r="X85" s="1">
        <v>444218</v>
      </c>
      <c r="Y85" s="1">
        <v>94805</v>
      </c>
      <c r="Z85" s="1">
        <v>0</v>
      </c>
      <c r="AA85" s="1">
        <v>60272</v>
      </c>
      <c r="AB85" s="1">
        <v>-8513</v>
      </c>
      <c r="AC85" s="1">
        <v>-53</v>
      </c>
      <c r="AD85" s="1">
        <v>456299</v>
      </c>
      <c r="AE85" s="1">
        <v>19.021999999999998</v>
      </c>
      <c r="AF85" s="1">
        <v>3306476.16</v>
      </c>
      <c r="AG85" s="1">
        <v>397286</v>
      </c>
      <c r="AH85" s="1">
        <v>95329</v>
      </c>
      <c r="AI85" s="1">
        <v>10919</v>
      </c>
      <c r="AJ85" s="1">
        <v>456299</v>
      </c>
      <c r="AK85" s="1">
        <v>0</v>
      </c>
      <c r="AL85" s="1">
        <v>309212</v>
      </c>
      <c r="AM85" s="1">
        <v>-108656</v>
      </c>
      <c r="AN85" s="1">
        <v>0</v>
      </c>
      <c r="AO85" s="1">
        <v>501152</v>
      </c>
      <c r="AP85" s="1">
        <v>1413707</v>
      </c>
      <c r="AQ85" s="1">
        <v>51.664200000000001</v>
      </c>
      <c r="AR85" s="1">
        <v>1224474</v>
      </c>
      <c r="AS85" s="1">
        <v>11810249</v>
      </c>
      <c r="AT85" s="1">
        <v>8170733</v>
      </c>
      <c r="AU85" s="1">
        <v>19.600300000000001</v>
      </c>
      <c r="AV85" s="1">
        <v>305321</v>
      </c>
      <c r="AW85" s="1">
        <v>37022</v>
      </c>
      <c r="AX85" s="1">
        <v>27941</v>
      </c>
      <c r="AY85" s="1">
        <v>1224474</v>
      </c>
      <c r="AZ85" s="1">
        <v>1224474</v>
      </c>
      <c r="BA85" s="1">
        <v>4766495</v>
      </c>
      <c r="BB85" s="1">
        <v>1350677</v>
      </c>
      <c r="BC85" s="1">
        <v>1557736</v>
      </c>
      <c r="BD85" s="1">
        <v>928737</v>
      </c>
      <c r="BE85" s="1">
        <v>551104</v>
      </c>
      <c r="BF85" s="17">
        <f t="shared" si="9"/>
        <v>0.73518463660454703</v>
      </c>
      <c r="BG85" s="17">
        <f t="shared" si="10"/>
        <v>0.29669062896681514</v>
      </c>
      <c r="BH85" s="5">
        <v>397286</v>
      </c>
      <c r="BI85" s="18">
        <v>8.9700000000000006</v>
      </c>
      <c r="BJ85" s="19">
        <v>212351.42058000001</v>
      </c>
      <c r="BK85" s="19">
        <v>212351.42058000001</v>
      </c>
      <c r="BL85" s="1">
        <v>23673.513999999999</v>
      </c>
      <c r="BM85" s="19">
        <f t="shared" si="7"/>
        <v>3306476.16</v>
      </c>
      <c r="BN85" s="1">
        <v>144.80000000000001</v>
      </c>
      <c r="BO85" s="1">
        <v>1</v>
      </c>
      <c r="BP85" s="1" t="s">
        <v>72</v>
      </c>
      <c r="BQ85" s="1">
        <v>1</v>
      </c>
      <c r="BR85" s="1">
        <v>8170733</v>
      </c>
      <c r="BS85" s="1">
        <v>0.40467313764872748</v>
      </c>
      <c r="BT85" s="1">
        <v>2.4711301714027782</v>
      </c>
      <c r="BU85" s="1">
        <v>1</v>
      </c>
      <c r="BV85" s="1">
        <v>0</v>
      </c>
      <c r="BW85" s="1">
        <v>10.240786107629143</v>
      </c>
      <c r="BX85" s="1">
        <v>-1.7494391036784656</v>
      </c>
      <c r="BY85" s="1">
        <v>-1.8750580446432696</v>
      </c>
      <c r="BZ85" s="1" t="e">
        <v>#N/A</v>
      </c>
      <c r="CA85" s="1" t="e">
        <v>#N/A</v>
      </c>
      <c r="CB85" s="1">
        <v>132.98701298701297</v>
      </c>
      <c r="CC85" s="1" t="s">
        <v>126</v>
      </c>
      <c r="CD85" s="1">
        <f t="shared" si="8"/>
        <v>0.17342256395807507</v>
      </c>
      <c r="CE85" s="1">
        <v>16.296813722992649</v>
      </c>
      <c r="CF85" s="1">
        <v>0.28669163206721243</v>
      </c>
      <c r="CG85" s="1">
        <v>2.6983141694006674E-2</v>
      </c>
      <c r="CH85" s="1">
        <v>5.412530050072327E-2</v>
      </c>
      <c r="CI85" s="1">
        <v>65.638887464385917</v>
      </c>
      <c r="CJ85" s="1">
        <v>-6.3154447758179355</v>
      </c>
      <c r="CK85" s="1">
        <v>132.98701298701297</v>
      </c>
      <c r="CL85" s="1">
        <v>61.087866108786628</v>
      </c>
      <c r="CM85" s="1" t="e">
        <v>#DIV/0!</v>
      </c>
      <c r="CN85" s="1">
        <v>34.944871597644742</v>
      </c>
      <c r="CO85" s="1" t="e">
        <v>#DIV/0!</v>
      </c>
      <c r="CP85" s="1">
        <v>91143.028900000005</v>
      </c>
      <c r="CQ85" s="1">
        <f t="shared" si="11"/>
        <v>0.12550075956549039</v>
      </c>
      <c r="CR85" s="1">
        <v>9.0323393245504077E-2</v>
      </c>
      <c r="CS85" s="1">
        <v>5.4663638791615288E-2</v>
      </c>
      <c r="CT85" s="1">
        <v>0.19021973373347806</v>
      </c>
      <c r="CU85" s="1">
        <v>0.73518463660454703</v>
      </c>
      <c r="CV85" s="1">
        <v>0.95846476442430084</v>
      </c>
      <c r="CW85" s="1">
        <v>0.96020014361012651</v>
      </c>
      <c r="CX85" s="1">
        <v>1.9503977470677041</v>
      </c>
      <c r="CY85" s="1">
        <v>14.986097330557735</v>
      </c>
      <c r="CZ85" s="1">
        <v>1</v>
      </c>
      <c r="DA85" s="1">
        <f t="shared" si="12"/>
        <v>3.4389447353972269</v>
      </c>
      <c r="DB85" s="1">
        <f t="shared" si="13"/>
        <v>-6.31544477581793E-2</v>
      </c>
    </row>
    <row r="86" spans="1:106">
      <c r="A86" s="1">
        <v>85</v>
      </c>
      <c r="B86" s="1" t="s">
        <v>88</v>
      </c>
      <c r="C86" s="15">
        <v>40908</v>
      </c>
      <c r="D86" s="16">
        <v>2011</v>
      </c>
      <c r="E86" s="1">
        <v>0.875</v>
      </c>
      <c r="F86" s="1">
        <v>537323</v>
      </c>
      <c r="G86" s="1">
        <v>275251</v>
      </c>
      <c r="H86" s="1">
        <v>501344</v>
      </c>
      <c r="I86" s="1">
        <v>1309255</v>
      </c>
      <c r="J86" s="1">
        <v>102800</v>
      </c>
      <c r="K86" s="1">
        <v>9798007</v>
      </c>
      <c r="L86" s="1">
        <v>1173294</v>
      </c>
      <c r="M86" s="1">
        <v>23991</v>
      </c>
      <c r="N86" s="1">
        <v>0</v>
      </c>
      <c r="O86" s="1">
        <v>7242982</v>
      </c>
      <c r="P86" s="1">
        <v>7138377</v>
      </c>
      <c r="Q86" s="1">
        <v>366868</v>
      </c>
      <c r="R86" s="1">
        <v>10900696</v>
      </c>
      <c r="S86" s="1">
        <v>3139705</v>
      </c>
      <c r="T86" s="1" t="e">
        <v>#N/A</v>
      </c>
      <c r="U86" s="1">
        <v>486865</v>
      </c>
      <c r="V86" s="1">
        <v>9591441</v>
      </c>
      <c r="W86" s="1">
        <v>-486865</v>
      </c>
      <c r="X86" s="1">
        <v>551492</v>
      </c>
      <c r="Y86" s="1">
        <v>73548</v>
      </c>
      <c r="Z86" s="1">
        <v>0</v>
      </c>
      <c r="AA86" s="1">
        <v>64627</v>
      </c>
      <c r="AB86" s="1">
        <v>15658</v>
      </c>
      <c r="AC86" s="1" t="e">
        <v>#N/A</v>
      </c>
      <c r="AD86" s="1">
        <v>480313</v>
      </c>
      <c r="AE86" s="1">
        <v>20.6447</v>
      </c>
      <c r="AF86" s="1">
        <v>3937054.38</v>
      </c>
      <c r="AG86" s="1">
        <v>383371</v>
      </c>
      <c r="AH86" s="1">
        <v>104482</v>
      </c>
      <c r="AI86" s="1">
        <v>10706</v>
      </c>
      <c r="AJ86" s="1">
        <v>480313</v>
      </c>
      <c r="AK86" s="1">
        <v>0</v>
      </c>
      <c r="AL86" s="1">
        <v>297420</v>
      </c>
      <c r="AM86" s="1">
        <v>93715</v>
      </c>
      <c r="AN86" s="1">
        <v>0</v>
      </c>
      <c r="AO86" s="1">
        <v>506097</v>
      </c>
      <c r="AP86" s="1">
        <v>1340434</v>
      </c>
      <c r="AQ86" s="1">
        <v>57.357399999999998</v>
      </c>
      <c r="AR86" s="1">
        <v>1307018</v>
      </c>
      <c r="AS86" s="1">
        <v>10797896</v>
      </c>
      <c r="AT86" s="1">
        <v>7463571</v>
      </c>
      <c r="AU86" s="1">
        <v>20.089700000000001</v>
      </c>
      <c r="AV86" s="1">
        <v>337494</v>
      </c>
      <c r="AW86" s="1">
        <v>31998</v>
      </c>
      <c r="AX86" s="1">
        <v>35424</v>
      </c>
      <c r="AY86" s="1">
        <v>1307018</v>
      </c>
      <c r="AZ86" s="1">
        <v>1307018</v>
      </c>
      <c r="BA86" s="1">
        <v>4637090</v>
      </c>
      <c r="BB86" s="1">
        <v>1656843</v>
      </c>
      <c r="BC86" s="1">
        <v>1679936</v>
      </c>
      <c r="BD86" s="1">
        <v>931038</v>
      </c>
      <c r="BE86" s="1">
        <v>553861</v>
      </c>
      <c r="BF86" s="17">
        <f t="shared" si="9"/>
        <v>0.81165090070307155</v>
      </c>
      <c r="BG86" s="17">
        <f t="shared" si="10"/>
        <v>0.40124727421319756</v>
      </c>
      <c r="BH86" s="5">
        <v>383371</v>
      </c>
      <c r="BI86" s="18">
        <v>3.85</v>
      </c>
      <c r="BJ86" s="19">
        <v>91143.028900000005</v>
      </c>
      <c r="BK86" s="19">
        <v>91143.028900000005</v>
      </c>
      <c r="BL86" s="1">
        <v>23673.513999999999</v>
      </c>
      <c r="BM86" s="19">
        <f t="shared" si="7"/>
        <v>3937054.38</v>
      </c>
      <c r="BN86" s="1">
        <v>170.9</v>
      </c>
      <c r="BO86" s="1">
        <v>1</v>
      </c>
      <c r="BP86" s="1" t="s">
        <v>72</v>
      </c>
      <c r="BQ86" s="1">
        <v>1</v>
      </c>
      <c r="BR86" s="1">
        <v>7463571</v>
      </c>
      <c r="BS86" s="1">
        <v>0.52750277045666205</v>
      </c>
      <c r="BT86" s="1">
        <v>1.8957246407147672</v>
      </c>
      <c r="BU86" s="1">
        <v>1</v>
      </c>
      <c r="BV86" s="1">
        <v>0</v>
      </c>
      <c r="BW86" s="1">
        <v>11.990225211307608</v>
      </c>
      <c r="BX86" s="1">
        <v>1.5034589264046208</v>
      </c>
      <c r="BY86" s="1">
        <v>-3.6475311418364389</v>
      </c>
      <c r="BZ86" s="1" t="e">
        <v>#N/A</v>
      </c>
      <c r="CA86" s="1" t="e">
        <v>#N/A</v>
      </c>
      <c r="CB86" s="1">
        <v>61.087866108786628</v>
      </c>
      <c r="CC86" s="1" t="s">
        <v>126</v>
      </c>
      <c r="CD86" s="1">
        <f t="shared" si="8"/>
        <v>6.9733568244660746E-2</v>
      </c>
      <c r="CE86" s="1">
        <v>16.204337198371853</v>
      </c>
      <c r="CF86" s="1">
        <v>0.37115093775663499</v>
      </c>
      <c r="CG86" s="1">
        <v>3.3655465669348086E-2</v>
      </c>
      <c r="CH86" s="1">
        <v>8.2459198489752514E-2</v>
      </c>
      <c r="CI86" s="1">
        <v>138.33179557718009</v>
      </c>
      <c r="CJ86" s="1">
        <v>34.944871597644742</v>
      </c>
      <c r="CK86" s="1">
        <v>61.087866108786628</v>
      </c>
      <c r="CL86" s="1" t="e">
        <v>#DIV/0!</v>
      </c>
      <c r="CM86" s="1" t="e">
        <v>#DIV/0!</v>
      </c>
      <c r="CN86" s="1" t="e">
        <v>#DIV/0!</v>
      </c>
      <c r="CO86" s="1" t="e">
        <v>#DIV/0!</v>
      </c>
      <c r="CP86" s="1">
        <v>56579.69846</v>
      </c>
      <c r="CQ86" s="1">
        <f t="shared" si="11"/>
        <v>0.1412902442192682</v>
      </c>
      <c r="CR86" s="1">
        <v>9.5284466239586904E-2</v>
      </c>
      <c r="CS86" s="1">
        <v>0.23053492577870394</v>
      </c>
      <c r="CT86" s="1">
        <v>0.20644659027814827</v>
      </c>
      <c r="CU86" s="1">
        <v>0.81165090070307155</v>
      </c>
      <c r="CV86" s="1">
        <v>0.89884233080162956</v>
      </c>
      <c r="CW86" s="1">
        <v>0.95642916775361286</v>
      </c>
      <c r="CX86" s="1">
        <v>1.8755933347897757</v>
      </c>
      <c r="CY86" s="1">
        <v>17.511965786886734</v>
      </c>
      <c r="CZ86" s="1">
        <v>1</v>
      </c>
      <c r="DA86" s="1">
        <f t="shared" si="12"/>
        <v>3.4718854159865336</v>
      </c>
      <c r="DB86" s="1">
        <f t="shared" si="13"/>
        <v>0.34944871597644744</v>
      </c>
    </row>
    <row r="87" spans="1:106">
      <c r="A87" s="1">
        <v>86</v>
      </c>
      <c r="B87" s="1" t="s">
        <v>88</v>
      </c>
      <c r="C87" s="15">
        <v>40543</v>
      </c>
      <c r="D87" s="16">
        <v>2010</v>
      </c>
      <c r="E87" s="1">
        <v>0.84430000000000005</v>
      </c>
      <c r="F87" s="1">
        <v>400252</v>
      </c>
      <c r="G87" s="1">
        <v>275098</v>
      </c>
      <c r="H87" s="1">
        <v>440786</v>
      </c>
      <c r="I87" s="1">
        <v>1011261</v>
      </c>
      <c r="J87" s="1" t="e">
        <v>#N/A</v>
      </c>
      <c r="K87" s="1">
        <v>8289333</v>
      </c>
      <c r="L87" s="1">
        <v>1124395</v>
      </c>
      <c r="M87" s="1">
        <v>7435</v>
      </c>
      <c r="N87" s="1">
        <v>0</v>
      </c>
      <c r="O87" s="1">
        <v>6028543</v>
      </c>
      <c r="P87" s="1">
        <v>5924557</v>
      </c>
      <c r="Q87" s="1">
        <v>127778</v>
      </c>
      <c r="R87" s="1">
        <v>9235993</v>
      </c>
      <c r="S87" s="1">
        <v>2699632</v>
      </c>
      <c r="T87" s="1" t="e">
        <v>#N/A</v>
      </c>
      <c r="U87" s="1">
        <v>351055</v>
      </c>
      <c r="V87" s="1">
        <v>8224732</v>
      </c>
      <c r="W87" s="1">
        <v>-351055</v>
      </c>
      <c r="X87" s="1">
        <v>374796</v>
      </c>
      <c r="Y87" s="1">
        <v>67783</v>
      </c>
      <c r="Z87" s="1">
        <v>0</v>
      </c>
      <c r="AA87" s="1">
        <v>23741</v>
      </c>
      <c r="AB87" s="1">
        <v>-3050</v>
      </c>
      <c r="AC87" s="1" t="e">
        <v>#N/A</v>
      </c>
      <c r="AD87" s="1">
        <v>339083</v>
      </c>
      <c r="AE87" s="1">
        <v>22.306000000000001</v>
      </c>
      <c r="AF87" s="1">
        <v>4448806.74</v>
      </c>
      <c r="AG87" s="1">
        <v>314836</v>
      </c>
      <c r="AH87" s="1">
        <v>94525</v>
      </c>
      <c r="AI87" s="1">
        <v>7924</v>
      </c>
      <c r="AJ87" s="1">
        <v>339083</v>
      </c>
      <c r="AK87" s="1">
        <v>0</v>
      </c>
      <c r="AL87" s="1">
        <v>286610</v>
      </c>
      <c r="AM87" s="1">
        <v>55184</v>
      </c>
      <c r="AN87" s="1">
        <v>0</v>
      </c>
      <c r="AO87" s="1">
        <v>423765</v>
      </c>
      <c r="AP87" s="1">
        <v>1089310</v>
      </c>
      <c r="AQ87" s="1">
        <v>40.152900000000002</v>
      </c>
      <c r="AR87" s="1">
        <v>968557</v>
      </c>
      <c r="AS87" s="1" t="e">
        <v>#N/A</v>
      </c>
      <c r="AT87" s="1">
        <v>6249751</v>
      </c>
      <c r="AU87" s="1">
        <v>21.6463</v>
      </c>
      <c r="AV87" s="1">
        <v>275710</v>
      </c>
      <c r="AW87" s="1">
        <v>38714</v>
      </c>
      <c r="AX87" s="1">
        <v>29436</v>
      </c>
      <c r="AY87" s="1">
        <v>968557</v>
      </c>
      <c r="AZ87" s="1">
        <v>968557</v>
      </c>
      <c r="BA87" s="1">
        <v>3597054</v>
      </c>
      <c r="BB87" s="1">
        <v>1113822</v>
      </c>
      <c r="BC87" s="1">
        <v>1273703</v>
      </c>
      <c r="BD87" s="1">
        <v>854634</v>
      </c>
      <c r="BE87" s="1">
        <v>406866</v>
      </c>
      <c r="BF87" s="17">
        <f t="shared" si="9"/>
        <v>0.83902474237610269</v>
      </c>
      <c r="BG87" s="17">
        <f t="shared" si="10"/>
        <v>0.4432297893422173</v>
      </c>
      <c r="BH87" s="5">
        <v>314836</v>
      </c>
      <c r="BI87" s="18">
        <v>2.39</v>
      </c>
      <c r="BJ87" s="19">
        <v>56579.69846</v>
      </c>
      <c r="BK87" s="19">
        <v>56579.69846</v>
      </c>
      <c r="BL87" s="1">
        <v>23673.513999999999</v>
      </c>
      <c r="BM87" s="19">
        <f t="shared" si="7"/>
        <v>4448806.74</v>
      </c>
      <c r="BN87" s="1">
        <v>192.52</v>
      </c>
      <c r="BO87" s="1">
        <v>1</v>
      </c>
      <c r="BP87" s="1" t="s">
        <v>72</v>
      </c>
      <c r="BQ87" s="1">
        <v>1</v>
      </c>
      <c r="BR87" s="1">
        <v>6249751</v>
      </c>
      <c r="BS87" s="1">
        <v>0.71183743800353005</v>
      </c>
      <c r="BT87" s="1">
        <v>1.4048151257746027</v>
      </c>
      <c r="BU87" s="1" t="e">
        <v>#N/A</v>
      </c>
      <c r="BV87" s="1" t="e">
        <v>#N/A</v>
      </c>
      <c r="BW87" s="1">
        <v>10.486766284902988</v>
      </c>
      <c r="BX87" s="1">
        <v>-1.5066035075288298</v>
      </c>
      <c r="BY87" s="1">
        <v>-0.66924910321610354</v>
      </c>
      <c r="BZ87" s="1" t="e">
        <v>#N/A</v>
      </c>
      <c r="CA87" s="1" t="e">
        <v>#N/A</v>
      </c>
      <c r="CB87" s="1">
        <v>1031.0076548317352</v>
      </c>
      <c r="CC87" s="1" t="e">
        <v>#N/A</v>
      </c>
      <c r="CD87" s="1">
        <f t="shared" si="8"/>
        <v>5.841648809517664E-2</v>
      </c>
      <c r="CE87" s="1">
        <v>16.038618691552383</v>
      </c>
      <c r="CF87" s="1">
        <v>0.49346344408013304</v>
      </c>
      <c r="CG87" s="1">
        <v>1.3834787445161555E-2</v>
      </c>
      <c r="CH87" s="1">
        <v>5.960972178933778E-2</v>
      </c>
      <c r="CI87" s="1" t="e">
        <v>#N/A</v>
      </c>
      <c r="CJ87" s="1" t="e">
        <v>#DIV/0!</v>
      </c>
      <c r="CK87" s="1" t="e">
        <v>#DIV/0!</v>
      </c>
      <c r="CL87" s="1" t="e">
        <v>#DIV/0!</v>
      </c>
      <c r="CM87" s="1" t="e">
        <v>#DIV/0!</v>
      </c>
      <c r="CN87" s="1" t="e">
        <v>#DIV/0!</v>
      </c>
      <c r="CO87" s="1" t="e">
        <v>#DIV/0!</v>
      </c>
      <c r="CP87" s="1" t="e">
        <v>#DIV/0!</v>
      </c>
      <c r="CQ87" s="1">
        <f t="shared" si="11"/>
        <v>0.13557535177863386</v>
      </c>
      <c r="CR87" s="1">
        <v>9.1060917867737665E-2</v>
      </c>
      <c r="CS87" s="1" t="e">
        <v>#N/A</v>
      </c>
      <c r="CT87" s="1">
        <v>0.22305995068021192</v>
      </c>
      <c r="CU87" s="1">
        <v>0.83902474237610269</v>
      </c>
      <c r="CV87" s="1">
        <v>0.89750317047663419</v>
      </c>
      <c r="CW87" s="1">
        <v>0.94796688700077814</v>
      </c>
      <c r="CX87" s="1">
        <v>1.9942364316507155</v>
      </c>
      <c r="CY87" s="1">
        <v>15.497529421572157</v>
      </c>
      <c r="CZ87" s="1">
        <v>1</v>
      </c>
      <c r="DA87" s="1">
        <f t="shared" si="12"/>
        <v>3.4212044456429616</v>
      </c>
      <c r="DB87" s="1">
        <f t="shared" si="13"/>
        <v>73.578848727421686</v>
      </c>
    </row>
    <row r="88" spans="1:106">
      <c r="A88" s="1">
        <v>87</v>
      </c>
      <c r="B88" s="1" t="s">
        <v>89</v>
      </c>
      <c r="C88" s="15">
        <v>44561</v>
      </c>
      <c r="D88" s="16">
        <v>2021</v>
      </c>
      <c r="E88" s="1">
        <v>0.85529999999999995</v>
      </c>
      <c r="F88" s="1">
        <v>3638.45</v>
      </c>
      <c r="G88" s="1">
        <v>529.45399999999995</v>
      </c>
      <c r="H88" s="1">
        <v>12854.707</v>
      </c>
      <c r="I88" s="1">
        <v>20425.842000000001</v>
      </c>
      <c r="J88" s="1">
        <v>8.5000000000000006E-2</v>
      </c>
      <c r="K88" s="1">
        <v>132954.47200000001</v>
      </c>
      <c r="L88" s="1">
        <v>21578.373</v>
      </c>
      <c r="M88" s="1">
        <v>0</v>
      </c>
      <c r="N88" s="1">
        <v>0</v>
      </c>
      <c r="O88" s="1">
        <v>24688.577000000001</v>
      </c>
      <c r="P88" s="1">
        <v>21800.931</v>
      </c>
      <c r="Q88" s="1">
        <v>15581.67</v>
      </c>
      <c r="R88" s="1">
        <v>108284.996</v>
      </c>
      <c r="S88" s="1">
        <v>51779.773000000001</v>
      </c>
      <c r="T88" s="1">
        <v>0</v>
      </c>
      <c r="U88" s="1">
        <v>4473.223</v>
      </c>
      <c r="V88" s="1">
        <v>87859.153999999995</v>
      </c>
      <c r="W88" s="1">
        <v>-4473.223</v>
      </c>
      <c r="X88" s="1">
        <v>16534.353999999999</v>
      </c>
      <c r="Y88" s="1">
        <v>2998.1379999999999</v>
      </c>
      <c r="Z88" s="1">
        <v>7.8710000000000004</v>
      </c>
      <c r="AA88" s="1">
        <v>12061.130999999999</v>
      </c>
      <c r="AB88" s="1" t="e">
        <v>#N/A</v>
      </c>
      <c r="AC88" s="1">
        <v>0</v>
      </c>
      <c r="AD88" s="1">
        <v>15001.959000000001</v>
      </c>
      <c r="AE88" s="1">
        <v>21.447800000000001</v>
      </c>
      <c r="AF88" s="1" t="e">
        <v>#N/A</v>
      </c>
      <c r="AG88" s="1">
        <v>9705.9950000000008</v>
      </c>
      <c r="AH88" s="1">
        <v>2986.2759999999998</v>
      </c>
      <c r="AI88" s="1">
        <v>1138.414</v>
      </c>
      <c r="AJ88" s="1">
        <v>15001.959000000001</v>
      </c>
      <c r="AK88" s="1">
        <v>0</v>
      </c>
      <c r="AL88" s="1">
        <v>6257.857</v>
      </c>
      <c r="AM88" s="1">
        <v>1849.7529999999999</v>
      </c>
      <c r="AN88" s="1">
        <v>0</v>
      </c>
      <c r="AO88" s="1">
        <v>13923.450999999999</v>
      </c>
      <c r="AP88" s="1">
        <v>41072.404999999999</v>
      </c>
      <c r="AQ88" s="1" t="e">
        <v>#N/A</v>
      </c>
      <c r="AR88" s="1">
        <v>12987.02</v>
      </c>
      <c r="AS88" s="1">
        <v>108284.91099999999</v>
      </c>
      <c r="AT88" s="1">
        <v>50247.366000000002</v>
      </c>
      <c r="AU88" s="1">
        <v>22.319500000000001</v>
      </c>
      <c r="AV88" s="1">
        <v>4338.4759999999997</v>
      </c>
      <c r="AW88" s="1">
        <v>2213.482</v>
      </c>
      <c r="AX88" s="1">
        <v>2112.5390000000002</v>
      </c>
      <c r="AY88" s="1">
        <v>12987.02</v>
      </c>
      <c r="AZ88" s="1">
        <v>12987.019899999999</v>
      </c>
      <c r="BA88" s="1">
        <v>73151.013000000006</v>
      </c>
      <c r="BB88" s="1">
        <v>21604.52</v>
      </c>
      <c r="BC88" s="1">
        <v>19438.035</v>
      </c>
      <c r="BD88" s="1">
        <v>-233.55699999999999</v>
      </c>
      <c r="BE88" s="1">
        <v>18000.097000000002</v>
      </c>
      <c r="BF88" s="17">
        <f t="shared" si="9"/>
        <v>0.80746521979363195</v>
      </c>
      <c r="BG88" s="17">
        <f t="shared" si="10"/>
        <v>0.62933547610913665</v>
      </c>
      <c r="BH88" s="5">
        <v>9705.9950000000008</v>
      </c>
      <c r="BI88" s="1">
        <v>0</v>
      </c>
      <c r="BJ88" s="19">
        <v>0</v>
      </c>
      <c r="BK88" s="19">
        <v>5002.5919999999996</v>
      </c>
      <c r="BL88" s="1">
        <v>178.66399999999999</v>
      </c>
      <c r="BM88" s="19" t="e">
        <f t="shared" si="7"/>
        <v>#N/A</v>
      </c>
      <c r="BN88" s="20">
        <v>638.45000000000005</v>
      </c>
      <c r="BO88" s="1">
        <v>0</v>
      </c>
      <c r="BP88" s="1" t="s">
        <v>66</v>
      </c>
      <c r="BQ88" s="1">
        <v>0</v>
      </c>
      <c r="BR88" s="1">
        <v>50247.366000000002</v>
      </c>
      <c r="BS88" s="1" t="e">
        <v>#N/A</v>
      </c>
      <c r="BT88" s="1" t="e">
        <v>#N/A</v>
      </c>
      <c r="BU88" s="1" t="e">
        <v>#N/A</v>
      </c>
      <c r="BV88" s="1" t="e">
        <v>#N/A</v>
      </c>
      <c r="BW88" s="1">
        <v>11.993369792431817</v>
      </c>
      <c r="BX88" s="1">
        <v>1.2267312159897941</v>
      </c>
      <c r="BY88" s="1" t="e">
        <v>#N/A</v>
      </c>
      <c r="BZ88" s="1">
        <v>-1.7019712551468811</v>
      </c>
      <c r="CA88" s="1" t="e">
        <v>#N/A</v>
      </c>
      <c r="CB88" s="1" t="e">
        <v>#N/A</v>
      </c>
      <c r="CC88" s="1" t="s">
        <v>127</v>
      </c>
      <c r="CD88" s="1">
        <f t="shared" si="8"/>
        <v>0.38519937599233695</v>
      </c>
      <c r="CE88" s="1">
        <v>11.592521882301813</v>
      </c>
      <c r="CF88" s="1">
        <v>1.0534056888176826</v>
      </c>
      <c r="CG88" s="1">
        <v>0.14389500462280111</v>
      </c>
      <c r="CH88" s="15" t="e">
        <v>#N/A</v>
      </c>
      <c r="CI88" s="1" t="e">
        <v>#N/A</v>
      </c>
      <c r="CJ88" s="1">
        <v>22.674888431389494</v>
      </c>
      <c r="CK88" s="1" t="e">
        <v>#N/A</v>
      </c>
      <c r="CL88" s="1" t="e">
        <v>#N/A</v>
      </c>
      <c r="CM88" s="1" t="e">
        <v>#N/A</v>
      </c>
      <c r="CN88" s="1">
        <v>-49.121911935181927</v>
      </c>
      <c r="CO88" s="1">
        <v>17.743824570076193</v>
      </c>
      <c r="CP88" s="1" t="e">
        <v>#N/A</v>
      </c>
      <c r="CQ88" s="1">
        <f t="shared" si="11"/>
        <v>0.34316890033407765</v>
      </c>
      <c r="CR88" s="1">
        <v>0.15231248657939647</v>
      </c>
      <c r="CS88" s="1">
        <v>0.24639463453521793</v>
      </c>
      <c r="CT88" s="1">
        <v>0.214478149131275</v>
      </c>
      <c r="CU88" s="1">
        <v>0.80746521979363195</v>
      </c>
      <c r="CV88" s="1">
        <v>1.2278198911324705</v>
      </c>
      <c r="CW88" s="1">
        <v>0.43387211580404034</v>
      </c>
      <c r="CX88" s="1">
        <v>1.3502891678861504</v>
      </c>
      <c r="CY88" s="1">
        <v>25.846170722660368</v>
      </c>
      <c r="CZ88" s="1">
        <v>1</v>
      </c>
      <c r="DA88" s="1">
        <f t="shared" si="12"/>
        <v>2.0912605391298258</v>
      </c>
      <c r="DB88" s="1">
        <f t="shared" si="13"/>
        <v>0.22674888431389503</v>
      </c>
    </row>
    <row r="89" spans="1:106">
      <c r="A89" s="1">
        <v>88</v>
      </c>
      <c r="B89" s="1" t="s">
        <v>89</v>
      </c>
      <c r="C89" s="15">
        <v>44196</v>
      </c>
      <c r="D89" s="16">
        <v>2020</v>
      </c>
      <c r="E89" s="1">
        <v>0.81579999999999997</v>
      </c>
      <c r="F89" s="1">
        <v>3465.3809999999999</v>
      </c>
      <c r="G89" s="1">
        <v>843.70299999999997</v>
      </c>
      <c r="H89" s="1">
        <v>4978.3220000000001</v>
      </c>
      <c r="I89" s="1">
        <v>14877.543</v>
      </c>
      <c r="J89" s="1">
        <v>1.46</v>
      </c>
      <c r="K89" s="1">
        <v>128527.973</v>
      </c>
      <c r="L89" s="1">
        <v>21804.554</v>
      </c>
      <c r="M89" s="1">
        <v>0</v>
      </c>
      <c r="N89" s="1">
        <v>0</v>
      </c>
      <c r="O89" s="1">
        <v>20724.107</v>
      </c>
      <c r="P89" s="1">
        <v>18400.773000000001</v>
      </c>
      <c r="Q89" s="1">
        <v>11615.281000000001</v>
      </c>
      <c r="R89" s="1">
        <v>98327.206999999995</v>
      </c>
      <c r="S89" s="1">
        <v>45553.394</v>
      </c>
      <c r="T89" s="1" t="e">
        <v>#N/A</v>
      </c>
      <c r="U89" s="1">
        <v>3603.4949999999999</v>
      </c>
      <c r="V89" s="1">
        <v>83449.664000000004</v>
      </c>
      <c r="W89" s="1">
        <v>-3603.4949999999999</v>
      </c>
      <c r="X89" s="1">
        <v>12194.755999999999</v>
      </c>
      <c r="Y89" s="1">
        <v>3277.0160000000001</v>
      </c>
      <c r="Z89" s="1">
        <v>53.021999999999998</v>
      </c>
      <c r="AA89" s="1">
        <v>8591.2610000000004</v>
      </c>
      <c r="AB89" s="1" t="e">
        <v>#N/A</v>
      </c>
      <c r="AC89" s="1">
        <v>0</v>
      </c>
      <c r="AD89" s="1">
        <v>8253.4850000000006</v>
      </c>
      <c r="AE89" s="1">
        <v>29.763200000000001</v>
      </c>
      <c r="AF89" s="1" t="e">
        <v>#N/A</v>
      </c>
      <c r="AG89" s="1">
        <v>4288.8819999999996</v>
      </c>
      <c r="AH89" s="1">
        <v>2176.77</v>
      </c>
      <c r="AI89" s="1">
        <v>1123.797</v>
      </c>
      <c r="AJ89" s="1">
        <v>8253.4850000000006</v>
      </c>
      <c r="AK89" s="1">
        <v>0</v>
      </c>
      <c r="AL89" s="1">
        <v>5926.6049999999996</v>
      </c>
      <c r="AM89" s="1">
        <v>1804.54</v>
      </c>
      <c r="AN89" s="1">
        <v>0</v>
      </c>
      <c r="AO89" s="1">
        <v>7313.6379999999999</v>
      </c>
      <c r="AP89" s="1">
        <v>32952.97</v>
      </c>
      <c r="AQ89" s="1" t="e">
        <v>#N/A</v>
      </c>
      <c r="AR89" s="1">
        <v>10586.535</v>
      </c>
      <c r="AS89" s="1">
        <v>98325.747000000003</v>
      </c>
      <c r="AT89" s="1">
        <v>46847.207999999999</v>
      </c>
      <c r="AU89" s="1">
        <v>27.075299999999999</v>
      </c>
      <c r="AV89" s="1">
        <v>4524.7049999999999</v>
      </c>
      <c r="AW89" s="1">
        <v>2250.306</v>
      </c>
      <c r="AX89" s="1">
        <v>1600.3119999999999</v>
      </c>
      <c r="AY89" s="1">
        <v>10586.535</v>
      </c>
      <c r="AZ89" s="1">
        <v>10586.534799999999</v>
      </c>
      <c r="BA89" s="1">
        <v>68367.403999999995</v>
      </c>
      <c r="BB89" s="1">
        <v>18730.098000000002</v>
      </c>
      <c r="BC89" s="1">
        <v>16711.552100000001</v>
      </c>
      <c r="BD89" s="1">
        <v>-2842.6970000000001</v>
      </c>
      <c r="BE89" s="1">
        <v>11530.501</v>
      </c>
      <c r="BF89" s="17">
        <f t="shared" si="9"/>
        <v>0.56754687249097513</v>
      </c>
      <c r="BG89" s="17">
        <f t="shared" si="10"/>
        <v>0.334619903299893</v>
      </c>
      <c r="BH89" s="5">
        <v>4288.8819999999996</v>
      </c>
      <c r="BI89" s="1">
        <v>0</v>
      </c>
      <c r="BJ89" s="19">
        <v>0</v>
      </c>
      <c r="BK89" s="19" t="e">
        <v>#N/A</v>
      </c>
      <c r="BL89" s="1">
        <v>178.66399999999999</v>
      </c>
      <c r="BM89" s="19" t="e">
        <f t="shared" si="7"/>
        <v>#N/A</v>
      </c>
      <c r="BN89" s="20">
        <v>453</v>
      </c>
      <c r="BO89" s="1">
        <v>0</v>
      </c>
      <c r="BP89" s="1" t="s">
        <v>66</v>
      </c>
      <c r="BQ89" s="1">
        <v>0</v>
      </c>
      <c r="BR89" s="1">
        <v>46847.207999999999</v>
      </c>
      <c r="BS89" s="1" t="e">
        <v>#N/A</v>
      </c>
      <c r="BT89" s="1" t="e">
        <v>#N/A</v>
      </c>
      <c r="BU89" s="1" t="e">
        <v>#N/A</v>
      </c>
      <c r="BV89" s="1" t="e">
        <v>#N/A</v>
      </c>
      <c r="BW89" s="1">
        <v>10.766638576442023</v>
      </c>
      <c r="BX89" s="1">
        <v>-10.129917028344099</v>
      </c>
      <c r="BY89" s="1" t="e">
        <v>#N/A</v>
      </c>
      <c r="BZ89" s="1">
        <v>5.0645498950417371</v>
      </c>
      <c r="CA89" s="1" t="e">
        <v>#N/A</v>
      </c>
      <c r="CB89" s="1" t="e">
        <v>#N/A</v>
      </c>
      <c r="CC89" s="1" t="e">
        <v>#N/A</v>
      </c>
      <c r="CD89" s="1" t="e">
        <f t="shared" si="8"/>
        <v>#N/A</v>
      </c>
      <c r="CE89" s="1">
        <v>11.4960560430181</v>
      </c>
      <c r="CF89" s="1">
        <v>0.82311696293783676</v>
      </c>
      <c r="CG89" s="1">
        <v>0.11812886132319411</v>
      </c>
      <c r="CH89" s="15" t="e">
        <v>#N/A</v>
      </c>
      <c r="CI89" s="1" t="e">
        <v>#N/A</v>
      </c>
      <c r="CJ89" s="1">
        <v>-49.121911935181927</v>
      </c>
      <c r="CK89" s="1" t="e">
        <v>#N/A</v>
      </c>
      <c r="CL89" s="1" t="e">
        <v>#N/A</v>
      </c>
      <c r="CM89" s="1" t="e">
        <v>#N/A</v>
      </c>
      <c r="CN89" s="1">
        <v>17.743824570076193</v>
      </c>
      <c r="CO89" s="1">
        <v>43.805750564112287</v>
      </c>
      <c r="CP89" s="1" t="e">
        <v>#N/A</v>
      </c>
      <c r="CQ89" s="1">
        <f t="shared" si="11"/>
        <v>0.3398839041568627</v>
      </c>
      <c r="CR89" s="1">
        <v>8.5873516167300476E-2</v>
      </c>
      <c r="CS89" s="1">
        <v>-0.30987450418847473</v>
      </c>
      <c r="CT89" s="1">
        <v>0.29763163011349481</v>
      </c>
      <c r="CU89" s="1">
        <v>0.56754687249097513</v>
      </c>
      <c r="CV89" s="1">
        <v>1.3071455695878762</v>
      </c>
      <c r="CW89" s="1">
        <v>0.392782703293652</v>
      </c>
      <c r="CX89" s="1">
        <v>2.4666328895856302</v>
      </c>
      <c r="CY89" s="1">
        <v>22.598006267523989</v>
      </c>
      <c r="CZ89" s="1">
        <v>1</v>
      </c>
      <c r="DA89" s="1">
        <f t="shared" si="12"/>
        <v>2.1585045232853561</v>
      </c>
      <c r="DB89" s="1">
        <f t="shared" si="13"/>
        <v>-0.49121911935181922</v>
      </c>
    </row>
    <row r="90" spans="1:106">
      <c r="A90" s="1">
        <v>89</v>
      </c>
      <c r="B90" s="1" t="s">
        <v>89</v>
      </c>
      <c r="C90" s="15">
        <v>43830</v>
      </c>
      <c r="D90" s="16">
        <v>2019</v>
      </c>
      <c r="E90" s="1">
        <v>0.75</v>
      </c>
      <c r="F90" s="1">
        <v>3209.5659999999998</v>
      </c>
      <c r="G90" s="1">
        <v>659.89099999999996</v>
      </c>
      <c r="H90" s="1">
        <v>6521.5429999999997</v>
      </c>
      <c r="I90" s="1">
        <v>12177.749</v>
      </c>
      <c r="J90" s="1">
        <v>61.316000000000003</v>
      </c>
      <c r="K90" s="1">
        <v>118841.416</v>
      </c>
      <c r="L90" s="1">
        <v>23176.62</v>
      </c>
      <c r="M90" s="1">
        <v>0</v>
      </c>
      <c r="N90" s="1">
        <v>0</v>
      </c>
      <c r="O90" s="1">
        <v>26774.75</v>
      </c>
      <c r="P90" s="1">
        <v>22432.400000000001</v>
      </c>
      <c r="Q90" s="1">
        <v>8449.4809999999998</v>
      </c>
      <c r="R90" s="1">
        <v>99574.548999999999</v>
      </c>
      <c r="S90" s="1">
        <v>43048.483999999997</v>
      </c>
      <c r="T90" s="1" t="e">
        <v>#N/A</v>
      </c>
      <c r="U90" s="1">
        <v>6450.6390000000001</v>
      </c>
      <c r="V90" s="1">
        <v>87396.800000000003</v>
      </c>
      <c r="W90" s="1">
        <v>-6450.6390000000001</v>
      </c>
      <c r="X90" s="1">
        <v>12730.846</v>
      </c>
      <c r="Y90" s="1">
        <v>3389.373</v>
      </c>
      <c r="Z90" s="1">
        <v>64.745999999999995</v>
      </c>
      <c r="AA90" s="1">
        <v>6280.2070000000003</v>
      </c>
      <c r="AB90" s="1" t="e">
        <v>#N/A</v>
      </c>
      <c r="AC90" s="1" t="e">
        <v>#N/A</v>
      </c>
      <c r="AD90" s="1">
        <v>15318.366</v>
      </c>
      <c r="AE90" s="1">
        <v>24.8688</v>
      </c>
      <c r="AF90" s="1" t="e">
        <v>#N/A</v>
      </c>
      <c r="AG90" s="1">
        <v>9718.4310000000005</v>
      </c>
      <c r="AH90" s="1">
        <v>3528.489</v>
      </c>
      <c r="AI90" s="1">
        <v>1161.1669999999999</v>
      </c>
      <c r="AJ90" s="1">
        <v>15318.366</v>
      </c>
      <c r="AK90" s="1">
        <v>0</v>
      </c>
      <c r="AL90" s="1">
        <v>5647.23</v>
      </c>
      <c r="AM90" s="1">
        <v>5110.7020000000002</v>
      </c>
      <c r="AN90" s="1">
        <v>0</v>
      </c>
      <c r="AO90" s="1">
        <v>14188.433999999999</v>
      </c>
      <c r="AP90" s="1">
        <v>47749.243000000002</v>
      </c>
      <c r="AQ90" s="1" t="e">
        <v>#N/A</v>
      </c>
      <c r="AR90" s="1">
        <v>20807.651000000002</v>
      </c>
      <c r="AS90" s="1">
        <v>99513.232999999993</v>
      </c>
      <c r="AT90" s="1">
        <v>50878.834999999999</v>
      </c>
      <c r="AU90" s="1">
        <v>23.840900000000001</v>
      </c>
      <c r="AV90" s="1">
        <v>7091.433</v>
      </c>
      <c r="AW90" s="1">
        <v>2177.1289999999999</v>
      </c>
      <c r="AX90" s="1">
        <v>1845.681</v>
      </c>
      <c r="AY90" s="1">
        <v>20807.651000000002</v>
      </c>
      <c r="AZ90" s="1">
        <v>20807.650699999998</v>
      </c>
      <c r="BA90" s="1">
        <v>94993.873999999996</v>
      </c>
      <c r="BB90" s="1">
        <v>32039.108</v>
      </c>
      <c r="BC90" s="1">
        <v>29744.765100000001</v>
      </c>
      <c r="BD90" s="1">
        <v>4848.317</v>
      </c>
      <c r="BE90" s="1">
        <v>18707.739000000001</v>
      </c>
      <c r="BF90" s="17">
        <f t="shared" si="9"/>
        <v>0.79908930624206498</v>
      </c>
      <c r="BG90" s="17">
        <f t="shared" si="10"/>
        <v>0.53552943158871147</v>
      </c>
      <c r="BH90" s="5">
        <v>9718.4310000000005</v>
      </c>
      <c r="BI90" s="1" t="e">
        <v>#N/A</v>
      </c>
      <c r="BJ90" s="19" t="e">
        <v>#N/A</v>
      </c>
      <c r="BK90" s="19" t="e">
        <v>#N/A</v>
      </c>
      <c r="BL90" s="1">
        <v>178.66399999999999</v>
      </c>
      <c r="BM90" s="19" t="e">
        <f t="shared" si="7"/>
        <v>#N/A</v>
      </c>
      <c r="BN90" s="1" t="e">
        <v>#N/A</v>
      </c>
      <c r="BO90" s="1">
        <v>0</v>
      </c>
      <c r="BP90" s="1" t="s">
        <v>66</v>
      </c>
      <c r="BR90" s="1">
        <v>50878.834999999999</v>
      </c>
      <c r="BS90" s="1" t="e">
        <v>#N/A</v>
      </c>
      <c r="BT90" s="1" t="e">
        <v>#N/A</v>
      </c>
      <c r="BU90" s="1" t="e">
        <v>#N/A</v>
      </c>
      <c r="BV90" s="1" t="e">
        <v>#N/A</v>
      </c>
      <c r="BW90" s="1">
        <v>20.896555604786123</v>
      </c>
      <c r="BX90" s="1">
        <v>1.5230773963379498</v>
      </c>
      <c r="BY90" s="1" t="e">
        <v>#N/A</v>
      </c>
      <c r="BZ90" s="1">
        <v>5.6137099701889257</v>
      </c>
      <c r="CA90" s="1" t="e">
        <v>#N/A</v>
      </c>
      <c r="CB90" s="1" t="e">
        <v>#N/A</v>
      </c>
      <c r="CC90" s="1" t="e">
        <v>#N/A</v>
      </c>
      <c r="CD90" s="1" t="e">
        <f t="shared" si="8"/>
        <v>#N/A</v>
      </c>
      <c r="CE90" s="1">
        <v>11.508661878790278</v>
      </c>
      <c r="CF90" s="1" t="e">
        <v>#N/A</v>
      </c>
      <c r="CG90" s="1">
        <v>8.4855829977196276E-2</v>
      </c>
      <c r="CH90" s="15" t="e">
        <v>#N/A</v>
      </c>
      <c r="CI90" s="1" t="e">
        <v>#N/A</v>
      </c>
      <c r="CJ90" s="1">
        <v>17.743824570076193</v>
      </c>
      <c r="CK90" s="1" t="e">
        <v>#N/A</v>
      </c>
      <c r="CL90" s="1" t="e">
        <v>#N/A</v>
      </c>
      <c r="CM90" s="1" t="e">
        <v>#N/A</v>
      </c>
      <c r="CN90" s="1">
        <v>43.805750564112287</v>
      </c>
      <c r="CO90" s="1">
        <v>174.74356764428322</v>
      </c>
      <c r="CP90" s="1" t="e">
        <v>#N/A</v>
      </c>
      <c r="CQ90" s="1">
        <f t="shared" si="11"/>
        <v>0.31761229468385538</v>
      </c>
      <c r="CR90" s="1">
        <v>9.7726869945451628E-2</v>
      </c>
      <c r="CS90" s="1">
        <v>0.10175352333095256</v>
      </c>
      <c r="CT90" s="1">
        <v>0.24868769872700541</v>
      </c>
      <c r="CU90" s="1">
        <v>0.79908930624206498</v>
      </c>
      <c r="CV90" s="1">
        <v>1.193491883151788</v>
      </c>
      <c r="CW90" s="1">
        <v>0.44089846003745964</v>
      </c>
      <c r="CX90" s="1">
        <v>1.341934372721364</v>
      </c>
      <c r="CY90" s="1">
        <v>40.896476894567265</v>
      </c>
      <c r="CZ90" s="1">
        <v>1</v>
      </c>
      <c r="DA90" s="1">
        <f t="shared" si="12"/>
        <v>2.3130791086626883</v>
      </c>
      <c r="DB90" s="1">
        <f t="shared" si="13"/>
        <v>0.17743824570076183</v>
      </c>
    </row>
    <row r="91" spans="1:106">
      <c r="A91" s="1">
        <v>90</v>
      </c>
      <c r="B91" s="1" t="s">
        <v>89</v>
      </c>
      <c r="C91" s="15">
        <v>43465</v>
      </c>
      <c r="D91" s="16">
        <v>2018</v>
      </c>
      <c r="E91" s="1">
        <v>0.72709999999999997</v>
      </c>
      <c r="F91" s="1">
        <v>2587.5279999999998</v>
      </c>
      <c r="G91" s="1">
        <v>539.995</v>
      </c>
      <c r="H91" s="1">
        <v>7129.9179999999997</v>
      </c>
      <c r="I91" s="1">
        <v>13733.342000000001</v>
      </c>
      <c r="J91" s="1">
        <v>757.20899999999995</v>
      </c>
      <c r="K91" s="1">
        <v>110648.02</v>
      </c>
      <c r="L91" s="1">
        <v>17269.321</v>
      </c>
      <c r="M91" s="1">
        <v>0</v>
      </c>
      <c r="N91" s="1">
        <v>0</v>
      </c>
      <c r="O91" s="1">
        <v>22598.940999999999</v>
      </c>
      <c r="P91" s="1">
        <v>19181.591</v>
      </c>
      <c r="Q91" s="1">
        <v>8459.59</v>
      </c>
      <c r="R91" s="1">
        <v>91217.322</v>
      </c>
      <c r="S91" s="1">
        <v>37691.887999999999</v>
      </c>
      <c r="T91" s="1" t="e">
        <v>#N/A</v>
      </c>
      <c r="U91" s="1">
        <v>8575.4349999999995</v>
      </c>
      <c r="V91" s="1">
        <v>77483.98</v>
      </c>
      <c r="W91" s="1">
        <v>-8575.4349999999995</v>
      </c>
      <c r="X91" s="1">
        <v>12984.825000000001</v>
      </c>
      <c r="Y91" s="1">
        <v>3021.1170000000002</v>
      </c>
      <c r="Z91" s="1">
        <v>371.49200000000002</v>
      </c>
      <c r="AA91" s="1">
        <v>4409.3900000000003</v>
      </c>
      <c r="AB91" s="1" t="e">
        <v>#N/A</v>
      </c>
      <c r="AC91" s="1" t="e">
        <v>#N/A</v>
      </c>
      <c r="AD91" s="1">
        <v>13281.476000000001</v>
      </c>
      <c r="AE91" s="1">
        <v>22.0535</v>
      </c>
      <c r="AF91" s="1" t="e">
        <v>#N/A</v>
      </c>
      <c r="AG91" s="1">
        <v>8860.0709999999999</v>
      </c>
      <c r="AH91" s="1">
        <v>2759.3530000000001</v>
      </c>
      <c r="AI91" s="1">
        <v>989.74699999999996</v>
      </c>
      <c r="AJ91" s="1">
        <v>13281.476000000001</v>
      </c>
      <c r="AK91" s="1">
        <v>0</v>
      </c>
      <c r="AL91" s="1">
        <v>5897.4080000000004</v>
      </c>
      <c r="AM91" s="1">
        <v>10317.182000000001</v>
      </c>
      <c r="AN91" s="1">
        <v>0</v>
      </c>
      <c r="AO91" s="1">
        <v>12512.091</v>
      </c>
      <c r="AP91" s="1">
        <v>43339.315000000002</v>
      </c>
      <c r="AQ91" s="1" t="e">
        <v>#N/A</v>
      </c>
      <c r="AR91" s="1">
        <v>17671.968000000001</v>
      </c>
      <c r="AS91" s="1">
        <v>90460.112999999998</v>
      </c>
      <c r="AT91" s="1">
        <v>47628.025999999998</v>
      </c>
      <c r="AU91" s="1">
        <v>23.081</v>
      </c>
      <c r="AV91" s="1">
        <v>5876.3860000000004</v>
      </c>
      <c r="AW91" s="1">
        <v>1761.2929999999999</v>
      </c>
      <c r="AX91" s="1">
        <v>1911.4670000000001</v>
      </c>
      <c r="AY91" s="1">
        <v>17671.968000000001</v>
      </c>
      <c r="AZ91" s="1">
        <v>17671.968499999999</v>
      </c>
      <c r="BA91" s="1">
        <v>86772.741999999998</v>
      </c>
      <c r="BB91" s="1">
        <v>26836.68</v>
      </c>
      <c r="BC91" s="1">
        <v>25459.821499999998</v>
      </c>
      <c r="BD91" s="1">
        <v>708.58699999999999</v>
      </c>
      <c r="BE91" s="1">
        <v>16302.593000000001</v>
      </c>
      <c r="BF91" s="17">
        <f t="shared" si="9"/>
        <v>0.70758057288604626</v>
      </c>
      <c r="BG91" s="17">
        <f t="shared" si="10"/>
        <v>0.5191684587771862</v>
      </c>
      <c r="BH91" s="5">
        <v>8860.0709999999999</v>
      </c>
      <c r="BI91" s="1" t="e">
        <v>#N/A</v>
      </c>
      <c r="BJ91" s="19" t="e">
        <v>#N/A</v>
      </c>
      <c r="BK91" s="19" t="e">
        <v>#N/A</v>
      </c>
      <c r="BL91" s="1">
        <v>178.66399999999999</v>
      </c>
      <c r="BM91" s="19" t="e">
        <f t="shared" si="7"/>
        <v>#N/A</v>
      </c>
      <c r="BN91" s="1" t="e">
        <v>#N/A</v>
      </c>
      <c r="BO91" s="1">
        <v>0</v>
      </c>
      <c r="BP91" s="1" t="s">
        <v>66</v>
      </c>
      <c r="BR91" s="1">
        <v>47628.025999999998</v>
      </c>
      <c r="BS91" s="1" t="e">
        <v>#N/A</v>
      </c>
      <c r="BT91" s="1" t="e">
        <v>#N/A</v>
      </c>
      <c r="BU91" s="1" t="e">
        <v>#N/A</v>
      </c>
      <c r="BV91" s="1" t="e">
        <v>#N/A</v>
      </c>
      <c r="BW91" s="1">
        <v>19.373478208448173</v>
      </c>
      <c r="BX91" s="1">
        <v>3.5009258665655061</v>
      </c>
      <c r="BY91" s="1">
        <v>-2.4600361386721183</v>
      </c>
      <c r="BZ91" s="1">
        <v>5.820856963166011</v>
      </c>
      <c r="CA91" s="1">
        <v>-8.2808931018381298</v>
      </c>
      <c r="CB91" s="1" t="e">
        <v>#N/A</v>
      </c>
      <c r="CC91" s="1" t="e">
        <v>#N/A</v>
      </c>
      <c r="CD91" s="1" t="e">
        <f t="shared" si="8"/>
        <v>#N/A</v>
      </c>
      <c r="CE91" s="1">
        <v>11.42100009223773</v>
      </c>
      <c r="CF91" s="1" t="e">
        <v>#N/A</v>
      </c>
      <c r="CG91" s="1">
        <v>9.2741047583045688E-2</v>
      </c>
      <c r="CH91" s="15" t="e">
        <v>#N/A</v>
      </c>
      <c r="CI91" s="1" t="e">
        <v>#N/A</v>
      </c>
      <c r="CJ91" s="1">
        <v>43.805750564112287</v>
      </c>
      <c r="CK91" s="1" t="e">
        <v>#N/A</v>
      </c>
      <c r="CL91" s="1" t="e">
        <v>#N/A</v>
      </c>
      <c r="CM91" s="1" t="e">
        <v>#N/A</v>
      </c>
      <c r="CN91" s="1">
        <v>174.74356764428322</v>
      </c>
      <c r="CO91" s="1">
        <v>112.62344715071499</v>
      </c>
      <c r="CP91" s="1" t="e">
        <v>#N/A</v>
      </c>
      <c r="CQ91" s="1">
        <f t="shared" si="11"/>
        <v>0.28206167903065604</v>
      </c>
      <c r="CR91" s="1">
        <v>0.10653070915631573</v>
      </c>
      <c r="CS91" s="1">
        <v>8.6935035017968953E-2</v>
      </c>
      <c r="CT91" s="1">
        <v>0.22053492098163288</v>
      </c>
      <c r="CU91" s="1">
        <v>0.70758057288604626</v>
      </c>
      <c r="CV91" s="1">
        <v>1.2130154402033422</v>
      </c>
      <c r="CW91" s="1">
        <v>0.40273747645976343</v>
      </c>
      <c r="CX91" s="1">
        <v>1.1408610274451434</v>
      </c>
      <c r="CY91" s="1">
        <v>37.104136963392101</v>
      </c>
      <c r="CZ91" s="1">
        <v>1</v>
      </c>
      <c r="DA91" s="1">
        <f t="shared" si="12"/>
        <v>2.4200783468315517</v>
      </c>
      <c r="DB91" s="1">
        <f t="shared" si="13"/>
        <v>0.43805750564112284</v>
      </c>
    </row>
    <row r="92" spans="1:106">
      <c r="A92" s="1">
        <v>91</v>
      </c>
      <c r="B92" s="1" t="s">
        <v>89</v>
      </c>
      <c r="C92" s="15">
        <v>43100</v>
      </c>
      <c r="D92" s="16">
        <v>2017</v>
      </c>
      <c r="E92" s="1">
        <v>0.73099999999999998</v>
      </c>
      <c r="F92" s="1">
        <v>2363.4699999999998</v>
      </c>
      <c r="G92" s="1">
        <v>707.14300000000003</v>
      </c>
      <c r="H92" s="1">
        <v>4966.1710000000003</v>
      </c>
      <c r="I92" s="1">
        <v>11844.839</v>
      </c>
      <c r="J92" s="1">
        <v>1453.8009999999999</v>
      </c>
      <c r="K92" s="1">
        <v>96991.682000000001</v>
      </c>
      <c r="L92" s="1">
        <v>9050.768</v>
      </c>
      <c r="M92" s="1">
        <v>0</v>
      </c>
      <c r="N92" s="1">
        <v>0</v>
      </c>
      <c r="O92" s="1">
        <v>21146.195</v>
      </c>
      <c r="P92" s="1">
        <v>16446.295999999998</v>
      </c>
      <c r="Q92" s="1">
        <v>7280.5879999999997</v>
      </c>
      <c r="R92" s="1">
        <v>77421.555999999997</v>
      </c>
      <c r="S92" s="1">
        <v>26803.925999999999</v>
      </c>
      <c r="T92" s="1" t="e">
        <v>#N/A</v>
      </c>
      <c r="U92" s="1">
        <v>2790.6860000000001</v>
      </c>
      <c r="V92" s="1">
        <v>65576.717000000004</v>
      </c>
      <c r="W92" s="1">
        <v>-2790.6860000000001</v>
      </c>
      <c r="X92" s="1">
        <v>12096.117</v>
      </c>
      <c r="Y92" s="1">
        <v>2843.5619999999999</v>
      </c>
      <c r="Z92" s="1">
        <v>24.206</v>
      </c>
      <c r="AA92" s="1">
        <v>9305.4310000000005</v>
      </c>
      <c r="AB92" s="1" t="e">
        <v>#N/A</v>
      </c>
      <c r="AC92" s="1" t="e">
        <v>#N/A</v>
      </c>
      <c r="AD92" s="1">
        <v>10519.612999999999</v>
      </c>
      <c r="AE92" s="1">
        <v>26.112500000000001</v>
      </c>
      <c r="AF92" s="1" t="e">
        <v>#N/A</v>
      </c>
      <c r="AG92" s="1">
        <v>6440.3310000000001</v>
      </c>
      <c r="AH92" s="1">
        <v>2518.4189999999999</v>
      </c>
      <c r="AI92" s="1">
        <v>1043.3969999999999</v>
      </c>
      <c r="AJ92" s="1">
        <v>10519.612999999999</v>
      </c>
      <c r="AK92" s="1">
        <v>0</v>
      </c>
      <c r="AL92" s="1">
        <v>5724.8990000000003</v>
      </c>
      <c r="AM92" s="1">
        <v>-4208.0839999999998</v>
      </c>
      <c r="AN92" s="1">
        <v>0</v>
      </c>
      <c r="AO92" s="1">
        <v>9644.51</v>
      </c>
      <c r="AP92" s="1">
        <v>39872.957999999999</v>
      </c>
      <c r="AQ92" s="1" t="e">
        <v>#N/A</v>
      </c>
      <c r="AR92" s="1">
        <v>12288.777</v>
      </c>
      <c r="AS92" s="1">
        <v>75967.755000000005</v>
      </c>
      <c r="AT92" s="1">
        <v>44892.731</v>
      </c>
      <c r="AU92" s="1">
        <v>24.7028</v>
      </c>
      <c r="AV92" s="1">
        <v>4533.9030000000002</v>
      </c>
      <c r="AW92" s="1">
        <v>1991.826</v>
      </c>
      <c r="AX92" s="1">
        <v>1531.097</v>
      </c>
      <c r="AY92" s="1">
        <v>12288.777</v>
      </c>
      <c r="AZ92" s="1">
        <v>12288.7768</v>
      </c>
      <c r="BA92" s="1">
        <v>78080.532000000007</v>
      </c>
      <c r="BB92" s="1">
        <v>20091.085999999999</v>
      </c>
      <c r="BC92" s="1">
        <v>18353.776600000001</v>
      </c>
      <c r="BD92" s="1">
        <v>-1285.2190000000001</v>
      </c>
      <c r="BE92" s="1">
        <v>13363.174999999999</v>
      </c>
      <c r="BF92" s="17">
        <f t="shared" si="9"/>
        <v>0.6188046118651338</v>
      </c>
      <c r="BG92" s="17">
        <f t="shared" si="10"/>
        <v>0.41926876338293839</v>
      </c>
      <c r="BH92" s="5">
        <v>6440.3310000000001</v>
      </c>
      <c r="BI92" s="1" t="e">
        <v>#N/A</v>
      </c>
      <c r="BJ92" s="19" t="e">
        <v>#N/A</v>
      </c>
      <c r="BK92" s="19" t="e">
        <v>#N/A</v>
      </c>
      <c r="BL92" s="1">
        <v>178.66399999999999</v>
      </c>
      <c r="BM92" s="19" t="e">
        <f t="shared" si="7"/>
        <v>#N/A</v>
      </c>
      <c r="BN92" s="1" t="e">
        <v>#N/A</v>
      </c>
      <c r="BO92" s="1">
        <v>0</v>
      </c>
      <c r="BP92" s="1" t="s">
        <v>66</v>
      </c>
      <c r="BR92" s="1">
        <v>44892.731</v>
      </c>
      <c r="BS92" s="1" t="e">
        <v>#N/A</v>
      </c>
      <c r="BT92" s="1" t="e">
        <v>#N/A</v>
      </c>
      <c r="BU92" s="1" t="e">
        <v>#N/A</v>
      </c>
      <c r="BV92" s="1" t="e">
        <v>#N/A</v>
      </c>
      <c r="BW92" s="1">
        <v>15.872552341882667</v>
      </c>
      <c r="BX92" s="1">
        <v>10.169646422221756</v>
      </c>
      <c r="BY92" s="1">
        <v>-1.7019712551468811</v>
      </c>
      <c r="BZ92" s="1">
        <v>-0.15308637465110456</v>
      </c>
      <c r="CA92" s="1">
        <v>-1.5488848804957764</v>
      </c>
      <c r="CB92" s="1" t="e">
        <v>#N/A</v>
      </c>
      <c r="CC92" s="1" t="e">
        <v>#N/A</v>
      </c>
      <c r="CD92" s="1" t="e">
        <f t="shared" si="8"/>
        <v>#N/A</v>
      </c>
      <c r="CE92" s="1">
        <v>11.257020522095523</v>
      </c>
      <c r="CF92" s="1" t="e">
        <v>#N/A</v>
      </c>
      <c r="CG92" s="1">
        <v>9.4038254669022672E-2</v>
      </c>
      <c r="CH92" s="15" t="e">
        <v>#N/A</v>
      </c>
      <c r="CI92" s="1" t="e">
        <v>#N/A</v>
      </c>
      <c r="CJ92" s="1">
        <v>174.74356764428322</v>
      </c>
      <c r="CK92" s="1" t="e">
        <v>#N/A</v>
      </c>
      <c r="CL92" s="1" t="e">
        <v>#N/A</v>
      </c>
      <c r="CM92" s="1" t="e">
        <v>#N/A</v>
      </c>
      <c r="CN92" s="1">
        <v>112.62344715071499</v>
      </c>
      <c r="CO92" s="1">
        <v>-248.45634918282536</v>
      </c>
      <c r="CP92" s="1" t="e">
        <v>#N/A</v>
      </c>
      <c r="CQ92" s="1">
        <f t="shared" si="11"/>
        <v>0.21094068427144502</v>
      </c>
      <c r="CR92" s="1">
        <v>9.4671837905195289E-2</v>
      </c>
      <c r="CS92" s="1">
        <v>8.458749576717195E-2</v>
      </c>
      <c r="CT92" s="1">
        <v>0.26112461908381035</v>
      </c>
      <c r="CU92" s="1">
        <v>0.6188046118651338</v>
      </c>
      <c r="CV92" s="1">
        <v>1.2527736073917193</v>
      </c>
      <c r="CW92" s="1">
        <v>0.36634652500869236</v>
      </c>
      <c r="CX92" s="1">
        <v>0.85048538240350813</v>
      </c>
      <c r="CY92" s="1">
        <v>27.373645412661574</v>
      </c>
      <c r="CZ92" s="1">
        <v>1</v>
      </c>
      <c r="DA92" s="1">
        <f t="shared" si="12"/>
        <v>2.8884408948151847</v>
      </c>
      <c r="DB92" s="1">
        <f t="shared" si="13"/>
        <v>1.7474356764428323</v>
      </c>
    </row>
    <row r="93" spans="1:106">
      <c r="A93" s="1">
        <v>92</v>
      </c>
      <c r="B93" s="1" t="s">
        <v>89</v>
      </c>
      <c r="C93" s="15">
        <v>42735</v>
      </c>
      <c r="D93" s="16">
        <v>2016</v>
      </c>
      <c r="E93" s="1">
        <v>0.45269999999999999</v>
      </c>
      <c r="F93" s="1">
        <v>2317.2649999999999</v>
      </c>
      <c r="G93" s="1">
        <v>609.15300000000002</v>
      </c>
      <c r="H93" s="1">
        <v>4773.4139999999998</v>
      </c>
      <c r="I93" s="1">
        <v>10164.767</v>
      </c>
      <c r="J93" s="1">
        <v>1541.5640000000001</v>
      </c>
      <c r="K93" s="1">
        <v>95163.09</v>
      </c>
      <c r="L93" s="1">
        <v>9694.2430000000004</v>
      </c>
      <c r="M93" s="1">
        <v>0</v>
      </c>
      <c r="N93" s="1">
        <v>0</v>
      </c>
      <c r="O93" s="1">
        <v>23871.654999999999</v>
      </c>
      <c r="P93" s="1">
        <v>18667.116000000002</v>
      </c>
      <c r="Q93" s="1">
        <v>6598.2259999999997</v>
      </c>
      <c r="R93" s="1">
        <v>78430.489000000001</v>
      </c>
      <c r="S93" s="1">
        <v>25222.231</v>
      </c>
      <c r="T93" s="1" t="e">
        <v>#N/A</v>
      </c>
      <c r="U93" s="1">
        <v>3071.924</v>
      </c>
      <c r="V93" s="1">
        <v>68265.721999999994</v>
      </c>
      <c r="W93" s="1">
        <v>-3071.924</v>
      </c>
      <c r="X93" s="1">
        <v>8745.125</v>
      </c>
      <c r="Y93" s="1">
        <v>2847.9989999999998</v>
      </c>
      <c r="Z93" s="1">
        <v>55.082000000000001</v>
      </c>
      <c r="AA93" s="1">
        <v>5673.201</v>
      </c>
      <c r="AB93" s="1" t="e">
        <v>#N/A</v>
      </c>
      <c r="AC93" s="1" t="e">
        <v>#N/A</v>
      </c>
      <c r="AD93" s="1">
        <v>6242.0590000000002</v>
      </c>
      <c r="AE93" s="1">
        <v>29.408999999999999</v>
      </c>
      <c r="AF93" s="1" t="e">
        <v>#N/A</v>
      </c>
      <c r="AG93" s="1">
        <v>2890.1039999999998</v>
      </c>
      <c r="AH93" s="1">
        <v>1572.0540000000001</v>
      </c>
      <c r="AI93" s="1">
        <v>1059.942</v>
      </c>
      <c r="AJ93" s="1">
        <v>6242.0590000000002</v>
      </c>
      <c r="AK93" s="1">
        <v>0</v>
      </c>
      <c r="AL93" s="1">
        <v>6094.7070000000003</v>
      </c>
      <c r="AM93" s="1">
        <v>-4055.6379999999999</v>
      </c>
      <c r="AN93" s="1">
        <v>0</v>
      </c>
      <c r="AO93" s="1">
        <v>5345.4840000000004</v>
      </c>
      <c r="AP93" s="1">
        <v>36763.247000000003</v>
      </c>
      <c r="AQ93" s="1" t="e">
        <v>#N/A</v>
      </c>
      <c r="AR93" s="1">
        <v>4472.817</v>
      </c>
      <c r="AS93" s="1">
        <v>76888.925000000003</v>
      </c>
      <c r="AT93" s="1">
        <v>47113.550999999999</v>
      </c>
      <c r="AU93" s="1">
        <v>27.642600000000002</v>
      </c>
      <c r="AV93" s="1">
        <v>2336.0680000000002</v>
      </c>
      <c r="AW93" s="1">
        <v>2273.5639999999999</v>
      </c>
      <c r="AX93" s="1">
        <v>1642.095</v>
      </c>
      <c r="AY93" s="1">
        <v>4472.817</v>
      </c>
      <c r="AZ93" s="1">
        <v>4472.817</v>
      </c>
      <c r="BA93" s="1">
        <v>69487.990999999995</v>
      </c>
      <c r="BB93" s="1">
        <v>10684.782999999999</v>
      </c>
      <c r="BC93" s="1">
        <v>8450.9801000000007</v>
      </c>
      <c r="BD93" s="1">
        <v>576.31799999999998</v>
      </c>
      <c r="BE93" s="1">
        <v>9090.0580000000009</v>
      </c>
      <c r="BF93" s="17">
        <f t="shared" si="9"/>
        <v>0.6975741795163628</v>
      </c>
      <c r="BG93" s="17">
        <f t="shared" si="10"/>
        <v>0.46960387778686907</v>
      </c>
      <c r="BH93" s="5">
        <v>2890.1039999999998</v>
      </c>
      <c r="BI93" s="1" t="e">
        <v>#N/A</v>
      </c>
      <c r="BJ93" s="19" t="e">
        <v>#N/A</v>
      </c>
      <c r="BK93" s="19" t="e">
        <v>#N/A</v>
      </c>
      <c r="BL93" s="1">
        <v>178.66399999999999</v>
      </c>
      <c r="BM93" s="19" t="e">
        <f t="shared" si="7"/>
        <v>#N/A</v>
      </c>
      <c r="BN93" s="1" t="e">
        <v>#N/A</v>
      </c>
      <c r="BO93" s="1">
        <v>0</v>
      </c>
      <c r="BP93" s="1" t="s">
        <v>66</v>
      </c>
      <c r="BR93" s="1">
        <v>47113.550999999999</v>
      </c>
      <c r="BS93" s="1" t="e">
        <v>#N/A</v>
      </c>
      <c r="BT93" s="1" t="e">
        <v>#N/A</v>
      </c>
      <c r="BU93" s="1" t="e">
        <v>#N/A</v>
      </c>
      <c r="BV93" s="1" t="e">
        <v>#N/A</v>
      </c>
      <c r="BW93" s="1">
        <v>5.7029059196609113</v>
      </c>
      <c r="BX93" s="1">
        <v>3.1705576217795173</v>
      </c>
      <c r="BY93" s="1">
        <v>5.0645498950417371</v>
      </c>
      <c r="BZ93" s="1">
        <v>-2.1197709587505602</v>
      </c>
      <c r="CA93" s="1">
        <v>7.1843208537922969</v>
      </c>
      <c r="CB93" s="1" t="e">
        <v>#N/A</v>
      </c>
      <c r="CC93" s="1" t="e">
        <v>#N/A</v>
      </c>
      <c r="CD93" s="1" t="e">
        <f t="shared" si="8"/>
        <v>#N/A</v>
      </c>
      <c r="CE93" s="1">
        <v>11.269968021046386</v>
      </c>
      <c r="CF93" s="1" t="e">
        <v>#N/A</v>
      </c>
      <c r="CG93" s="1">
        <v>8.4128329226660817E-2</v>
      </c>
      <c r="CH93" s="15" t="e">
        <v>#N/A</v>
      </c>
      <c r="CI93" s="1" t="e">
        <v>#N/A</v>
      </c>
      <c r="CJ93" s="1">
        <v>112.62344715071499</v>
      </c>
      <c r="CK93" s="1" t="e">
        <v>#N/A</v>
      </c>
      <c r="CL93" s="1" t="e">
        <v>#N/A</v>
      </c>
      <c r="CM93" s="1" t="e">
        <v>#N/A</v>
      </c>
      <c r="CN93" s="1">
        <v>-248.45634918282536</v>
      </c>
      <c r="CO93" s="1">
        <v>-124.47202842020921</v>
      </c>
      <c r="CP93" s="1" t="e">
        <v>#N/A</v>
      </c>
      <c r="CQ93" s="1">
        <f t="shared" si="11"/>
        <v>0.20773131989525145</v>
      </c>
      <c r="CR93" s="1">
        <v>9.0407175709436155E-2</v>
      </c>
      <c r="CS93" s="1">
        <v>7.4857851201588499E-2</v>
      </c>
      <c r="CT93" s="1">
        <v>0.29409011419732994</v>
      </c>
      <c r="CU93" s="1">
        <v>0.6975741795163628</v>
      </c>
      <c r="CV93" s="1">
        <v>1.2133430661129754</v>
      </c>
      <c r="CW93" s="1">
        <v>0.39621543279554544</v>
      </c>
      <c r="CX93" s="1">
        <v>1.2672146866389631</v>
      </c>
      <c r="CY93" s="1">
        <v>9.4936953489241347</v>
      </c>
      <c r="CZ93" s="1">
        <v>1</v>
      </c>
      <c r="DA93" s="1">
        <f t="shared" si="12"/>
        <v>3.1095777768429764</v>
      </c>
      <c r="DB93" s="1">
        <f t="shared" si="13"/>
        <v>1.1262344715071499</v>
      </c>
    </row>
    <row r="94" spans="1:106">
      <c r="A94" s="1">
        <v>93</v>
      </c>
      <c r="B94" s="1" t="s">
        <v>89</v>
      </c>
      <c r="C94" s="15">
        <v>42369</v>
      </c>
      <c r="D94" s="16">
        <v>2015</v>
      </c>
      <c r="E94" s="1">
        <v>0.80259999999999998</v>
      </c>
      <c r="F94" s="1">
        <v>2535.672</v>
      </c>
      <c r="G94" s="1">
        <v>691.21100000000001</v>
      </c>
      <c r="H94" s="1">
        <v>4104.0789999999997</v>
      </c>
      <c r="I94" s="1">
        <v>12998.731</v>
      </c>
      <c r="J94" s="1">
        <v>2367.741</v>
      </c>
      <c r="K94" s="1">
        <v>97850.159</v>
      </c>
      <c r="L94" s="1">
        <v>11064.575999999999</v>
      </c>
      <c r="M94" s="1">
        <v>0</v>
      </c>
      <c r="N94" s="1">
        <v>0</v>
      </c>
      <c r="O94" s="1">
        <v>21617.012999999999</v>
      </c>
      <c r="P94" s="1">
        <v>18451.383999999998</v>
      </c>
      <c r="Q94" s="1">
        <v>9294.4840000000004</v>
      </c>
      <c r="R94" s="1">
        <v>83070.445000000007</v>
      </c>
      <c r="S94" s="1">
        <v>28767.067999999999</v>
      </c>
      <c r="T94" s="1" t="e">
        <v>#N/A</v>
      </c>
      <c r="U94" s="1">
        <v>1443.338</v>
      </c>
      <c r="V94" s="1">
        <v>70071.714000000007</v>
      </c>
      <c r="W94" s="1">
        <v>-1443.338</v>
      </c>
      <c r="X94" s="1">
        <v>5677.17</v>
      </c>
      <c r="Y94" s="1">
        <v>2997.0569999999998</v>
      </c>
      <c r="Z94" s="1">
        <v>31.334</v>
      </c>
      <c r="AA94" s="1">
        <v>4233.8320000000003</v>
      </c>
      <c r="AB94" s="1" t="e">
        <v>#N/A</v>
      </c>
      <c r="AC94" s="1" t="e">
        <v>#N/A</v>
      </c>
      <c r="AD94" s="1">
        <v>3385.4720000000002</v>
      </c>
      <c r="AE94" s="1">
        <v>26.7942</v>
      </c>
      <c r="AF94" s="1" t="e">
        <v>#N/A</v>
      </c>
      <c r="AG94" s="1">
        <v>681.86199999999997</v>
      </c>
      <c r="AH94" s="1">
        <v>648.93100000000004</v>
      </c>
      <c r="AI94" s="1">
        <v>1358.607</v>
      </c>
      <c r="AJ94" s="1">
        <v>3385.4720000000002</v>
      </c>
      <c r="AK94" s="1">
        <v>0</v>
      </c>
      <c r="AL94" s="1">
        <v>7405.558</v>
      </c>
      <c r="AM94" s="1">
        <v>-3652.2469999999998</v>
      </c>
      <c r="AN94" s="1">
        <v>0</v>
      </c>
      <c r="AO94" s="1">
        <v>2421.9079999999999</v>
      </c>
      <c r="AP94" s="1">
        <v>34202.892</v>
      </c>
      <c r="AQ94" s="1" t="e">
        <v>#N/A</v>
      </c>
      <c r="AR94" s="1">
        <v>2103.6329999999998</v>
      </c>
      <c r="AS94" s="1">
        <v>80702.703999999998</v>
      </c>
      <c r="AT94" s="1">
        <v>46897.819000000003</v>
      </c>
      <c r="AU94" s="1">
        <v>22.3994</v>
      </c>
      <c r="AV94" s="1">
        <v>1289.7429999999999</v>
      </c>
      <c r="AW94" s="1">
        <v>2954.6309999999999</v>
      </c>
      <c r="AX94" s="1">
        <v>2364.549</v>
      </c>
      <c r="AY94" s="1">
        <v>2103.6329999999998</v>
      </c>
      <c r="AZ94" s="1">
        <v>2103.6329999999998</v>
      </c>
      <c r="BA94" s="1">
        <v>68199.831000000006</v>
      </c>
      <c r="BB94" s="1">
        <v>8603.07</v>
      </c>
      <c r="BC94" s="1">
        <v>5757.9251000000004</v>
      </c>
      <c r="BD94" s="1">
        <v>-2735.7710000000002</v>
      </c>
      <c r="BE94" s="1">
        <v>6382.5290000000005</v>
      </c>
      <c r="BF94" s="17">
        <f t="shared" si="9"/>
        <v>0.51079993885556985</v>
      </c>
      <c r="BG94" s="17">
        <f t="shared" si="10"/>
        <v>0.31572920464313015</v>
      </c>
      <c r="BH94" s="5">
        <v>681.86199999999997</v>
      </c>
      <c r="BI94" s="1" t="e">
        <v>#N/A</v>
      </c>
      <c r="BJ94" s="19" t="e">
        <v>#N/A</v>
      </c>
      <c r="BK94" s="19" t="e">
        <v>#N/A</v>
      </c>
      <c r="BL94" s="1">
        <v>178.66399999999999</v>
      </c>
      <c r="BM94" s="19" t="e">
        <f t="shared" si="7"/>
        <v>#N/A</v>
      </c>
      <c r="BN94" s="1" t="e">
        <v>#N/A</v>
      </c>
      <c r="BO94" s="1">
        <v>0</v>
      </c>
      <c r="BP94" s="1" t="s">
        <v>66</v>
      </c>
      <c r="BR94" s="1">
        <v>46897.819000000003</v>
      </c>
      <c r="BS94" s="1" t="e">
        <v>#N/A</v>
      </c>
      <c r="BT94" s="1" t="e">
        <v>#N/A</v>
      </c>
      <c r="BU94" s="1" t="e">
        <v>#N/A</v>
      </c>
      <c r="BV94" s="1" t="e">
        <v>#N/A</v>
      </c>
      <c r="BW94" s="1">
        <v>2.532348297881394</v>
      </c>
      <c r="BX94" s="1">
        <v>4.1223668454967584</v>
      </c>
      <c r="BY94" s="1">
        <v>5.6137099701889257</v>
      </c>
      <c r="BZ94" s="1">
        <v>-6.0668442119230788</v>
      </c>
      <c r="CA94" s="1">
        <v>11.680554182112004</v>
      </c>
      <c r="CB94" s="1" t="e">
        <v>#N/A</v>
      </c>
      <c r="CC94" s="1" t="e">
        <v>#N/A</v>
      </c>
      <c r="CD94" s="1" t="e">
        <f t="shared" si="8"/>
        <v>#N/A</v>
      </c>
      <c r="CE94" s="1">
        <v>11.327444261746662</v>
      </c>
      <c r="CF94" s="1" t="e">
        <v>#N/A</v>
      </c>
      <c r="CG94" s="1">
        <v>0.11188677272644922</v>
      </c>
      <c r="CH94" s="15" t="e">
        <v>#N/A</v>
      </c>
      <c r="CI94" s="1" t="e">
        <v>#N/A</v>
      </c>
      <c r="CJ94" s="1">
        <v>-248.45634918282536</v>
      </c>
      <c r="CK94" s="1" t="e">
        <v>#N/A</v>
      </c>
      <c r="CL94" s="1" t="e">
        <v>#N/A</v>
      </c>
      <c r="CM94" s="1" t="e">
        <v>#N/A</v>
      </c>
      <c r="CN94" s="1">
        <v>-124.47202842020921</v>
      </c>
      <c r="CO94" s="1">
        <v>-27.755393377304504</v>
      </c>
      <c r="CP94" s="1" t="e">
        <v>#N/A</v>
      </c>
      <c r="CQ94" s="1">
        <f t="shared" si="11"/>
        <v>0.24508186997192558</v>
      </c>
      <c r="CR94" s="1">
        <v>7.9929161328075218E-2</v>
      </c>
      <c r="CS94" s="1">
        <v>1.4307372153563147E-2</v>
      </c>
      <c r="CT94" s="1">
        <v>0.2679420522992616</v>
      </c>
      <c r="CU94" s="1">
        <v>0.51079993885556985</v>
      </c>
      <c r="CV94" s="1">
        <v>1.1779178382877327</v>
      </c>
      <c r="CW94" s="1">
        <v>0.39343799761775694</v>
      </c>
      <c r="CX94" s="1">
        <v>2.5467931285545271</v>
      </c>
      <c r="CY94" s="1">
        <v>4.4855668021576856</v>
      </c>
      <c r="CZ94" s="1">
        <v>1</v>
      </c>
      <c r="DA94" s="1">
        <f t="shared" si="12"/>
        <v>2.8876924474889138</v>
      </c>
      <c r="DB94" s="1">
        <f t="shared" si="13"/>
        <v>-2.4845634918282538</v>
      </c>
    </row>
    <row r="95" spans="1:106">
      <c r="A95" s="1">
        <v>94</v>
      </c>
      <c r="B95" s="1" t="s">
        <v>89</v>
      </c>
      <c r="C95" s="15">
        <v>42004</v>
      </c>
      <c r="D95" s="16">
        <v>2014</v>
      </c>
      <c r="E95" s="1">
        <v>1.1995</v>
      </c>
      <c r="F95" s="1">
        <v>2727.3130000000001</v>
      </c>
      <c r="G95" s="1">
        <v>715.49900000000002</v>
      </c>
      <c r="H95" s="1">
        <v>4647.7870000000003</v>
      </c>
      <c r="I95" s="1">
        <v>23711.751</v>
      </c>
      <c r="J95" s="1">
        <v>4442.3959999999997</v>
      </c>
      <c r="K95" s="1">
        <v>95218.781000000003</v>
      </c>
      <c r="L95" s="1">
        <v>10049.915000000001</v>
      </c>
      <c r="M95" s="1">
        <v>0</v>
      </c>
      <c r="N95" s="1">
        <v>0</v>
      </c>
      <c r="O95" s="1">
        <v>19100.433000000001</v>
      </c>
      <c r="P95" s="1">
        <v>14762.63</v>
      </c>
      <c r="Q95" s="1">
        <v>18256.223000000002</v>
      </c>
      <c r="R95" s="1">
        <v>89118.733999999997</v>
      </c>
      <c r="S95" s="1">
        <v>38982.353999999999</v>
      </c>
      <c r="T95" s="1" t="e">
        <v>#N/A</v>
      </c>
      <c r="U95" s="1">
        <v>1022.6119</v>
      </c>
      <c r="V95" s="1">
        <v>65406.983</v>
      </c>
      <c r="W95" s="1">
        <v>-1022.6119</v>
      </c>
      <c r="X95" s="1">
        <v>6743.5407999999998</v>
      </c>
      <c r="Y95" s="1">
        <v>3068.4675999999999</v>
      </c>
      <c r="Z95" s="1">
        <v>99.582999999999998</v>
      </c>
      <c r="AA95" s="1">
        <v>5720.9288999999999</v>
      </c>
      <c r="AB95" s="1" t="e">
        <v>#N/A</v>
      </c>
      <c r="AC95" s="1" t="e">
        <v>#N/A</v>
      </c>
      <c r="AD95" s="1">
        <v>-874.93219999999997</v>
      </c>
      <c r="AE95" s="1" t="e">
        <v>#N/A</v>
      </c>
      <c r="AF95" s="1" t="e">
        <v>#N/A</v>
      </c>
      <c r="AG95" s="1">
        <v>-4145.0684000000001</v>
      </c>
      <c r="AH95" s="1">
        <v>1089.114</v>
      </c>
      <c r="AI95" s="1">
        <v>1536.0023000000001</v>
      </c>
      <c r="AJ95" s="1">
        <v>-874.93219999999997</v>
      </c>
      <c r="AK95" s="1">
        <v>0</v>
      </c>
      <c r="AL95" s="1">
        <v>6927.3149999999996</v>
      </c>
      <c r="AM95" s="1">
        <v>-5812.8067000000001</v>
      </c>
      <c r="AN95" s="1">
        <v>0</v>
      </c>
      <c r="AO95" s="1">
        <v>-2026.1895999999999</v>
      </c>
      <c r="AP95" s="1">
        <v>33720.441099999996</v>
      </c>
      <c r="AQ95" s="1" t="e">
        <v>#N/A</v>
      </c>
      <c r="AR95" s="1">
        <v>-1417.0044</v>
      </c>
      <c r="AS95" s="1">
        <v>84676.338000000003</v>
      </c>
      <c r="AT95" s="1">
        <v>43209.065000000002</v>
      </c>
      <c r="AU95" s="1">
        <v>79.476200000000006</v>
      </c>
      <c r="AV95" s="1">
        <v>2205.5012000000002</v>
      </c>
      <c r="AW95" s="1">
        <v>3072.5302999999999</v>
      </c>
      <c r="AX95" s="1">
        <v>1986.5482</v>
      </c>
      <c r="AY95" s="1">
        <v>-1417.0044</v>
      </c>
      <c r="AZ95" s="1">
        <v>-1417.0045</v>
      </c>
      <c r="BA95" s="1">
        <v>68684.176600000006</v>
      </c>
      <c r="BB95" s="1">
        <v>5562.1543000000001</v>
      </c>
      <c r="BC95" s="1">
        <v>2775.0450000000001</v>
      </c>
      <c r="BD95" s="1">
        <v>-10616.477999999999</v>
      </c>
      <c r="BE95" s="1">
        <v>2193.5353999999998</v>
      </c>
      <c r="BF95" s="17">
        <f t="shared" si="9"/>
        <v>0.3110314375349168</v>
      </c>
      <c r="BG95" s="17">
        <f t="shared" si="10"/>
        <v>0.19601196891785849</v>
      </c>
      <c r="BH95" s="5">
        <v>-4145.0684000000001</v>
      </c>
      <c r="BI95" s="1" t="e">
        <v>#N/A</v>
      </c>
      <c r="BJ95" s="19" t="e">
        <v>#N/A</v>
      </c>
      <c r="BK95" s="19" t="e">
        <v>#N/A</v>
      </c>
      <c r="BL95" s="1">
        <v>178.66399999999999</v>
      </c>
      <c r="BM95" s="19" t="e">
        <f t="shared" si="7"/>
        <v>#N/A</v>
      </c>
      <c r="BN95" s="1" t="e">
        <v>#N/A</v>
      </c>
      <c r="BO95" s="1">
        <v>0</v>
      </c>
      <c r="BP95" s="1" t="s">
        <v>66</v>
      </c>
      <c r="BR95" s="1">
        <v>43209.065000000002</v>
      </c>
      <c r="BS95" s="1" t="e">
        <v>#N/A</v>
      </c>
      <c r="BT95" s="1" t="e">
        <v>#N/A</v>
      </c>
      <c r="BU95" s="1" t="e">
        <v>#N/A</v>
      </c>
      <c r="BV95" s="1" t="e">
        <v>#N/A</v>
      </c>
      <c r="BW95" s="1">
        <v>-1.5900185476153645</v>
      </c>
      <c r="BX95" s="1">
        <v>-7.7521835912295893</v>
      </c>
      <c r="BY95" s="1">
        <v>5.820856963166011</v>
      </c>
      <c r="BZ95" s="1">
        <v>-1.8254570525764329</v>
      </c>
      <c r="CA95" s="1">
        <v>7.6463140157424441</v>
      </c>
      <c r="CB95" s="1" t="e">
        <v>#N/A</v>
      </c>
      <c r="CC95" s="1" t="e">
        <v>#N/A</v>
      </c>
      <c r="CD95" s="1" t="e">
        <f t="shared" si="8"/>
        <v>#N/A</v>
      </c>
      <c r="CE95" s="1">
        <v>11.397724849494681</v>
      </c>
      <c r="CF95" s="1" t="e">
        <v>#N/A</v>
      </c>
      <c r="CG95" s="1">
        <v>0.20485280906257042</v>
      </c>
      <c r="CH95" s="15" t="e">
        <v>#N/A</v>
      </c>
      <c r="CI95" s="1" t="e">
        <v>#N/A</v>
      </c>
      <c r="CJ95" s="1">
        <v>-124.47202842020921</v>
      </c>
      <c r="CK95" s="1" t="e">
        <v>#N/A</v>
      </c>
      <c r="CL95" s="1" t="e">
        <v>#N/A</v>
      </c>
      <c r="CM95" s="1" t="e">
        <v>#N/A</v>
      </c>
      <c r="CN95" s="1">
        <v>-27.755393377304504</v>
      </c>
      <c r="CO95" s="1">
        <v>2.3265905910998308</v>
      </c>
      <c r="CP95" s="1" t="e">
        <v>#N/A</v>
      </c>
      <c r="CQ95" s="1">
        <f t="shared" si="11"/>
        <v>0.317622757073726</v>
      </c>
      <c r="CR95" s="1">
        <v>8.2755888341052963E-2</v>
      </c>
      <c r="CS95" s="1">
        <v>-7.3807096999265576E-2</v>
      </c>
      <c r="CT95" s="1">
        <v>-0.53751830529581246</v>
      </c>
      <c r="CU95" s="1">
        <v>0.3110314375349168</v>
      </c>
      <c r="CV95" s="1">
        <v>1.0684485374309738</v>
      </c>
      <c r="CW95" s="1">
        <v>0.34165585392787368</v>
      </c>
      <c r="CX95" s="1">
        <v>10.785488577025019</v>
      </c>
      <c r="CY95" s="1">
        <v>-3.2794146320916684</v>
      </c>
      <c r="CZ95" s="1">
        <v>1</v>
      </c>
      <c r="DA95" s="1">
        <f t="shared" si="12"/>
        <v>2.2861301295452807</v>
      </c>
      <c r="DB95" s="1">
        <f t="shared" si="13"/>
        <v>-1.2447202842020921</v>
      </c>
    </row>
    <row r="96" spans="1:106">
      <c r="A96" s="1">
        <v>95</v>
      </c>
      <c r="B96" s="1" t="s">
        <v>89</v>
      </c>
      <c r="C96" s="15">
        <v>41639</v>
      </c>
      <c r="D96" s="16">
        <v>2013</v>
      </c>
      <c r="E96" s="1">
        <v>0.81010000000000004</v>
      </c>
      <c r="F96" s="1">
        <v>2403.9884999999999</v>
      </c>
      <c r="G96" s="1">
        <v>715.61770000000001</v>
      </c>
      <c r="H96" s="1">
        <v>3424.4056999999998</v>
      </c>
      <c r="I96" s="1">
        <v>12950.163399999999</v>
      </c>
      <c r="J96" s="1">
        <v>11406.297699999999</v>
      </c>
      <c r="K96" s="1">
        <v>89984.7693</v>
      </c>
      <c r="L96" s="1">
        <v>24247.4162</v>
      </c>
      <c r="M96" s="1">
        <v>0</v>
      </c>
      <c r="N96" s="1">
        <v>0</v>
      </c>
      <c r="O96" s="1">
        <v>28382.933000000001</v>
      </c>
      <c r="P96" s="1">
        <v>14445.6744</v>
      </c>
      <c r="Q96" s="1">
        <v>9110.7949000000008</v>
      </c>
      <c r="R96" s="1">
        <v>93965.386499999993</v>
      </c>
      <c r="S96" s="1">
        <v>41930.721899999997</v>
      </c>
      <c r="T96" s="1" t="e">
        <v>#N/A</v>
      </c>
      <c r="U96" s="1">
        <v>615.6866</v>
      </c>
      <c r="V96" s="1">
        <v>81015.222999999998</v>
      </c>
      <c r="W96" s="1">
        <v>-615.6866</v>
      </c>
      <c r="X96" s="1">
        <v>7705.9654</v>
      </c>
      <c r="Y96" s="1">
        <v>3150.4074000000001</v>
      </c>
      <c r="Z96" s="1">
        <v>38.0291</v>
      </c>
      <c r="AA96" s="1">
        <v>7090.2788</v>
      </c>
      <c r="AB96" s="1" t="e">
        <v>#N/A</v>
      </c>
      <c r="AC96" s="1">
        <v>0</v>
      </c>
      <c r="AD96" s="1">
        <v>6673.7551999999996</v>
      </c>
      <c r="AE96" s="1">
        <v>29.788399999999999</v>
      </c>
      <c r="AF96" s="1" t="e">
        <v>#N/A</v>
      </c>
      <c r="AG96" s="1">
        <v>2358.4603000000002</v>
      </c>
      <c r="AH96" s="1">
        <v>1433.0191</v>
      </c>
      <c r="AI96" s="1">
        <v>1775.2487000000001</v>
      </c>
      <c r="AJ96" s="1">
        <v>6673.7551999999996</v>
      </c>
      <c r="AK96" s="1">
        <v>0</v>
      </c>
      <c r="AL96" s="1">
        <v>5768.7237999999998</v>
      </c>
      <c r="AM96" s="1">
        <v>-8446.9455999999991</v>
      </c>
      <c r="AN96" s="1">
        <v>0</v>
      </c>
      <c r="AO96" s="1">
        <v>4810.6539000000002</v>
      </c>
      <c r="AP96" s="1">
        <v>36407.578800000003</v>
      </c>
      <c r="AQ96" s="1" t="e">
        <v>#N/A</v>
      </c>
      <c r="AR96" s="1">
        <v>5790.3022000000001</v>
      </c>
      <c r="AS96" s="1">
        <v>82559.088799999998</v>
      </c>
      <c r="AT96" s="1">
        <v>46265.940699999999</v>
      </c>
      <c r="AU96" s="1">
        <v>26.458200000000001</v>
      </c>
      <c r="AV96" s="1">
        <v>2884.7474000000002</v>
      </c>
      <c r="AW96" s="1">
        <v>3708.3463999999999</v>
      </c>
      <c r="AX96" s="1">
        <v>2227.9902999999999</v>
      </c>
      <c r="AY96" s="1">
        <v>5790.3022000000001</v>
      </c>
      <c r="AZ96" s="1">
        <v>5790.3020999999999</v>
      </c>
      <c r="BA96" s="1">
        <v>74165.939400000003</v>
      </c>
      <c r="BB96" s="1">
        <v>14392.222900000001</v>
      </c>
      <c r="BC96" s="1">
        <v>10903.0399</v>
      </c>
      <c r="BD96" s="1">
        <v>-2441.4881999999998</v>
      </c>
      <c r="BE96" s="1">
        <v>9824.1625999999997</v>
      </c>
      <c r="BF96" s="17">
        <f t="shared" si="9"/>
        <v>0.45006337140116703</v>
      </c>
      <c r="BG96" s="17">
        <f t="shared" si="10"/>
        <v>0.26442953607828606</v>
      </c>
      <c r="BH96" s="5">
        <v>2358.4603000000002</v>
      </c>
      <c r="BI96" s="1" t="e">
        <v>#N/A</v>
      </c>
      <c r="BJ96" s="19" t="e">
        <v>#N/A</v>
      </c>
      <c r="BK96" s="19" t="e">
        <v>#N/A</v>
      </c>
      <c r="BL96" s="1">
        <v>178.66399999999999</v>
      </c>
      <c r="BM96" s="19" t="e">
        <f t="shared" si="7"/>
        <v>#N/A</v>
      </c>
      <c r="BN96" s="1" t="e">
        <v>#N/A</v>
      </c>
      <c r="BO96" s="1">
        <v>0</v>
      </c>
      <c r="BP96" s="1" t="s">
        <v>66</v>
      </c>
      <c r="BR96" s="1">
        <v>46265.940699999999</v>
      </c>
      <c r="BS96" s="1" t="e">
        <v>#N/A</v>
      </c>
      <c r="BT96" s="1" t="e">
        <v>#N/A</v>
      </c>
      <c r="BU96" s="1" t="e">
        <v>#N/A</v>
      </c>
      <c r="BV96" s="1" t="e">
        <v>#N/A</v>
      </c>
      <c r="BW96" s="1">
        <v>6.162165043614225</v>
      </c>
      <c r="BX96" s="1">
        <v>-2.7294961305188501</v>
      </c>
      <c r="BY96" s="1">
        <v>-0.15308637465110456</v>
      </c>
      <c r="BZ96" s="1">
        <v>-6.2986120529719258</v>
      </c>
      <c r="CA96" s="1">
        <v>6.145525678320821</v>
      </c>
      <c r="CB96" s="1" t="e">
        <v>#N/A</v>
      </c>
      <c r="CC96" s="1" t="e">
        <v>#N/A</v>
      </c>
      <c r="CD96" s="1" t="e">
        <f t="shared" si="8"/>
        <v>#N/A</v>
      </c>
      <c r="CE96" s="1">
        <v>11.450681764715892</v>
      </c>
      <c r="CF96" s="1" t="e">
        <v>#N/A</v>
      </c>
      <c r="CG96" s="1">
        <v>9.6959053108348583E-2</v>
      </c>
      <c r="CH96" s="15" t="e">
        <v>#N/A</v>
      </c>
      <c r="CI96" s="1" t="e">
        <v>#N/A</v>
      </c>
      <c r="CJ96" s="1">
        <v>-27.755393377304504</v>
      </c>
      <c r="CK96" s="1" t="e">
        <v>#N/A</v>
      </c>
      <c r="CL96" s="1" t="e">
        <v>#N/A</v>
      </c>
      <c r="CM96" s="1" t="e">
        <v>#N/A</v>
      </c>
      <c r="CN96" s="1">
        <v>2.3265905910998308</v>
      </c>
      <c r="CO96" s="1">
        <v>45.445616198497987</v>
      </c>
      <c r="CP96" s="1" t="e">
        <v>#N/A</v>
      </c>
      <c r="CQ96" s="1">
        <f t="shared" si="11"/>
        <v>0.3550053093220662</v>
      </c>
      <c r="CR96" s="1">
        <v>6.2027033752476507E-2</v>
      </c>
      <c r="CS96" s="1">
        <v>7.6161696523775468E-3</v>
      </c>
      <c r="CT96" s="1">
        <v>0.29788447262855472</v>
      </c>
      <c r="CU96" s="1">
        <v>0.45006337140116703</v>
      </c>
      <c r="CV96" s="1">
        <v>0.95763740938797726</v>
      </c>
      <c r="CW96" s="1">
        <v>0.31223129112773018</v>
      </c>
      <c r="CX96" s="1">
        <v>3.0469574475487611</v>
      </c>
      <c r="CY96" s="1">
        <v>12.515258767882354</v>
      </c>
      <c r="CZ96" s="1">
        <v>1</v>
      </c>
      <c r="DA96" s="1">
        <f t="shared" si="12"/>
        <v>2.2409675350712241</v>
      </c>
      <c r="DB96" s="1">
        <f t="shared" si="13"/>
        <v>-0.27755393377304505</v>
      </c>
    </row>
    <row r="97" spans="1:106">
      <c r="A97" s="1">
        <v>96</v>
      </c>
      <c r="B97" s="1" t="s">
        <v>89</v>
      </c>
      <c r="C97" s="15">
        <v>41274</v>
      </c>
      <c r="D97" s="16">
        <v>2012</v>
      </c>
      <c r="E97" s="1">
        <v>1.0216000000000001</v>
      </c>
      <c r="F97" s="1">
        <v>2643.6516000000001</v>
      </c>
      <c r="G97" s="1">
        <v>893.34849999999994</v>
      </c>
      <c r="H97" s="1">
        <v>5445.0409</v>
      </c>
      <c r="I97" s="1">
        <v>11664.0422</v>
      </c>
      <c r="J97" s="1">
        <v>6021.1719999999996</v>
      </c>
      <c r="K97" s="1">
        <v>83587.474400000006</v>
      </c>
      <c r="L97" s="1">
        <v>25581.9751</v>
      </c>
      <c r="M97" s="1">
        <v>0</v>
      </c>
      <c r="N97" s="1">
        <v>0</v>
      </c>
      <c r="O97" s="1">
        <v>24912.276900000001</v>
      </c>
      <c r="P97" s="1">
        <v>14675.117099999999</v>
      </c>
      <c r="Q97" s="1">
        <v>7270.6376</v>
      </c>
      <c r="R97" s="1">
        <v>90139.032999999996</v>
      </c>
      <c r="S97" s="1">
        <v>41067.966</v>
      </c>
      <c r="T97" s="1" t="e">
        <v>#N/A</v>
      </c>
      <c r="U97" s="1">
        <v>2840.9137999999998</v>
      </c>
      <c r="V97" s="1">
        <v>78474.9908</v>
      </c>
      <c r="W97" s="1">
        <v>-2840.9137999999998</v>
      </c>
      <c r="X97" s="1">
        <v>10810.0231</v>
      </c>
      <c r="Y97" s="1">
        <v>2296.1669000000002</v>
      </c>
      <c r="Z97" s="1" t="e">
        <v>#N/A</v>
      </c>
      <c r="AA97" s="1">
        <v>7969.1093000000001</v>
      </c>
      <c r="AB97" s="1" t="e">
        <v>#N/A</v>
      </c>
      <c r="AC97" s="1">
        <v>12298.2228</v>
      </c>
      <c r="AD97" s="1">
        <v>8093.1889000000001</v>
      </c>
      <c r="AE97" s="1">
        <v>26.559899999999999</v>
      </c>
      <c r="AF97" s="1" t="e">
        <v>#N/A</v>
      </c>
      <c r="AG97" s="1">
        <v>3950.5414000000001</v>
      </c>
      <c r="AH97" s="1">
        <v>1732.3889999999999</v>
      </c>
      <c r="AI97" s="1">
        <v>1764.2123999999999</v>
      </c>
      <c r="AJ97" s="1">
        <v>8093.1889000000001</v>
      </c>
      <c r="AK97" s="1">
        <v>0</v>
      </c>
      <c r="AL97" s="1">
        <v>4836.2744000000002</v>
      </c>
      <c r="AM97" s="1">
        <v>-15589.4532</v>
      </c>
      <c r="AN97" s="1">
        <v>0</v>
      </c>
      <c r="AO97" s="1">
        <v>6522.5635000000002</v>
      </c>
      <c r="AP97" s="1">
        <v>36132.388400000003</v>
      </c>
      <c r="AQ97" s="1" t="e">
        <v>#N/A</v>
      </c>
      <c r="AR97" s="1">
        <v>8014.8573999999999</v>
      </c>
      <c r="AS97" s="1">
        <v>84117.8609</v>
      </c>
      <c r="AT97" s="1">
        <v>44234.792500000003</v>
      </c>
      <c r="AU97" s="1">
        <v>24.425599999999999</v>
      </c>
      <c r="AV97" s="1">
        <v>3128.1478000000002</v>
      </c>
      <c r="AW97" s="1">
        <v>3018.8045000000002</v>
      </c>
      <c r="AX97" s="1">
        <v>1663.8185000000001</v>
      </c>
      <c r="AY97" s="1">
        <v>8014.8573999999999</v>
      </c>
      <c r="AZ97" s="1">
        <v>8014.8572000000004</v>
      </c>
      <c r="BA97" s="1">
        <v>65677.217499999999</v>
      </c>
      <c r="BB97" s="1">
        <v>16711.960500000001</v>
      </c>
      <c r="BC97" s="1">
        <v>12806.8236</v>
      </c>
      <c r="BD97" s="1">
        <v>2602.4906000000001</v>
      </c>
      <c r="BE97" s="1">
        <v>10389.355800000001</v>
      </c>
      <c r="BF97" s="17">
        <f t="shared" si="9"/>
        <v>0.69347249961081248</v>
      </c>
      <c r="BG97" s="17">
        <f t="shared" si="10"/>
        <v>0.46682280521927466</v>
      </c>
      <c r="BH97" s="5">
        <v>3950.5414000000001</v>
      </c>
      <c r="BI97" s="1" t="e">
        <v>#N/A</v>
      </c>
      <c r="BJ97" s="19" t="e">
        <v>#N/A</v>
      </c>
      <c r="BK97" s="19" t="e">
        <v>#N/A</v>
      </c>
      <c r="BL97" s="1">
        <v>178.66399999999999</v>
      </c>
      <c r="BM97" s="19" t="e">
        <f t="shared" si="7"/>
        <v>#N/A</v>
      </c>
      <c r="BN97" s="1" t="e">
        <v>#N/A</v>
      </c>
      <c r="BO97" s="1">
        <v>0</v>
      </c>
      <c r="BP97" s="1" t="s">
        <v>66</v>
      </c>
      <c r="BR97" s="1">
        <v>44234.792500000003</v>
      </c>
      <c r="BS97" s="1" t="e">
        <v>#N/A</v>
      </c>
      <c r="BT97" s="1" t="e">
        <v>#N/A</v>
      </c>
      <c r="BU97" s="1" t="e">
        <v>#N/A</v>
      </c>
      <c r="BV97" s="1" t="e">
        <v>#N/A</v>
      </c>
      <c r="BW97" s="1">
        <v>8.8916611741330751</v>
      </c>
      <c r="BX97" s="1">
        <v>-7.7188529140207951</v>
      </c>
      <c r="BY97" s="1">
        <v>-2.1197709587505602</v>
      </c>
      <c r="BZ97" s="1" t="e">
        <v>#N/A</v>
      </c>
      <c r="CA97" s="1" t="e">
        <v>#N/A</v>
      </c>
      <c r="CB97" s="1" t="e">
        <v>#N/A</v>
      </c>
      <c r="CC97" s="1" t="e">
        <v>#N/A</v>
      </c>
      <c r="CD97" s="1" t="e">
        <f t="shared" si="8"/>
        <v>#N/A</v>
      </c>
      <c r="CE97" s="1">
        <v>11.409108568430273</v>
      </c>
      <c r="CF97" s="1" t="e">
        <v>#N/A</v>
      </c>
      <c r="CG97" s="1">
        <v>8.0660257360426757E-2</v>
      </c>
      <c r="CH97" s="15" t="e">
        <v>#N/A</v>
      </c>
      <c r="CI97" s="1" t="e">
        <v>#N/A</v>
      </c>
      <c r="CJ97" s="1">
        <v>2.3265905910998308</v>
      </c>
      <c r="CK97" s="1" t="e">
        <v>#N/A</v>
      </c>
      <c r="CL97" s="1" t="e">
        <v>#N/A</v>
      </c>
      <c r="CM97" s="1" t="e">
        <v>#DIV/0!</v>
      </c>
      <c r="CN97" s="1">
        <v>45.445616198497987</v>
      </c>
      <c r="CO97" s="1" t="e">
        <v>#DIV/0!</v>
      </c>
      <c r="CP97" s="1" t="e">
        <v>#N/A</v>
      </c>
      <c r="CQ97" s="1">
        <f t="shared" si="11"/>
        <v>0.36446599887531522</v>
      </c>
      <c r="CR97" s="1">
        <v>8.9735736348536155E-2</v>
      </c>
      <c r="CS97" s="1">
        <v>0.44719947742129351</v>
      </c>
      <c r="CT97" s="1">
        <v>0.26559940734957965</v>
      </c>
      <c r="CU97" s="1">
        <v>0.69347249961081248</v>
      </c>
      <c r="CV97" s="1">
        <v>0.9273171856636182</v>
      </c>
      <c r="CW97" s="1">
        <v>0.33175507944340416</v>
      </c>
      <c r="CX97" s="1">
        <v>2.6380434290256951</v>
      </c>
      <c r="CY97" s="1">
        <v>18.118899054403837</v>
      </c>
      <c r="CZ97" s="1">
        <v>1</v>
      </c>
      <c r="DA97" s="1">
        <f t="shared" si="12"/>
        <v>2.1948745404142973</v>
      </c>
      <c r="DB97" s="1">
        <f t="shared" si="13"/>
        <v>2.3265905910998367E-2</v>
      </c>
    </row>
    <row r="98" spans="1:106">
      <c r="A98" s="1">
        <v>97</v>
      </c>
      <c r="B98" s="1" t="s">
        <v>89</v>
      </c>
      <c r="C98" s="15">
        <v>40908</v>
      </c>
      <c r="D98" s="16">
        <v>2011</v>
      </c>
      <c r="E98" s="1">
        <v>1.0331999999999999</v>
      </c>
      <c r="F98" s="1">
        <v>1677.3748000000001</v>
      </c>
      <c r="G98" s="1">
        <v>355.75229999999999</v>
      </c>
      <c r="H98" s="1">
        <v>3879.3186000000001</v>
      </c>
      <c r="I98" s="1">
        <v>7554.6755999999996</v>
      </c>
      <c r="J98" s="1">
        <v>4.8188000000000004</v>
      </c>
      <c r="K98" s="1">
        <v>45839.4516</v>
      </c>
      <c r="L98" s="1">
        <v>6694.2395999999999</v>
      </c>
      <c r="M98" s="1">
        <v>0</v>
      </c>
      <c r="N98" s="1">
        <v>0</v>
      </c>
      <c r="O98" s="1">
        <v>20536.966400000001</v>
      </c>
      <c r="P98" s="1">
        <v>7100.2674999999999</v>
      </c>
      <c r="Q98" s="1">
        <v>5484.7334000000001</v>
      </c>
      <c r="R98" s="1">
        <v>47154.616999999998</v>
      </c>
      <c r="S98" s="1">
        <v>15381.2251</v>
      </c>
      <c r="T98" s="1" t="e">
        <v>#N/A</v>
      </c>
      <c r="U98" s="1">
        <v>3732.8487</v>
      </c>
      <c r="V98" s="1">
        <v>39599.941400000003</v>
      </c>
      <c r="W98" s="1">
        <v>-3732.8487</v>
      </c>
      <c r="X98" s="1">
        <v>5874.1275999999998</v>
      </c>
      <c r="Y98" s="1">
        <v>1091.2086999999999</v>
      </c>
      <c r="Z98" s="1">
        <v>2.5051000000000001</v>
      </c>
      <c r="AA98" s="1">
        <v>2141.2788999999998</v>
      </c>
      <c r="AB98" s="1" t="e">
        <v>#N/A</v>
      </c>
      <c r="AC98" s="1">
        <v>0</v>
      </c>
      <c r="AD98" s="1">
        <v>6453.0230000000001</v>
      </c>
      <c r="AE98" s="1">
        <v>21.0258</v>
      </c>
      <c r="AF98" s="1" t="e">
        <v>#N/A</v>
      </c>
      <c r="AG98" s="1">
        <v>3978.17</v>
      </c>
      <c r="AH98" s="1">
        <v>1269.1329000000001</v>
      </c>
      <c r="AI98" s="1">
        <v>466.40609999999998</v>
      </c>
      <c r="AJ98" s="1">
        <v>6453.0230000000001</v>
      </c>
      <c r="AK98" s="1">
        <v>0</v>
      </c>
      <c r="AL98" s="1">
        <v>4208.1823000000004</v>
      </c>
      <c r="AM98" s="1">
        <v>995.9837</v>
      </c>
      <c r="AN98" s="1">
        <v>0</v>
      </c>
      <c r="AO98" s="1">
        <v>6036.0855000000001</v>
      </c>
      <c r="AP98" s="1">
        <v>24967.109899999999</v>
      </c>
      <c r="AQ98" s="1" t="e">
        <v>#N/A</v>
      </c>
      <c r="AR98" s="1">
        <v>7832.6243000000004</v>
      </c>
      <c r="AS98" s="1">
        <v>47149.798199999997</v>
      </c>
      <c r="AT98" s="1">
        <v>27565.209599999998</v>
      </c>
      <c r="AU98" s="1">
        <v>20.657599999999999</v>
      </c>
      <c r="AV98" s="1">
        <v>2428.1685000000002</v>
      </c>
      <c r="AW98" s="1">
        <v>1060.1940999999999</v>
      </c>
      <c r="AX98" s="1">
        <v>1493.5678</v>
      </c>
      <c r="AY98" s="1">
        <v>7832.6243000000004</v>
      </c>
      <c r="AZ98" s="1">
        <v>7832.6241</v>
      </c>
      <c r="BA98" s="1">
        <v>50950.467799999999</v>
      </c>
      <c r="BB98" s="1">
        <v>12676.701800000001</v>
      </c>
      <c r="BC98" s="1">
        <v>11754.3604</v>
      </c>
      <c r="BD98" s="1">
        <v>1565.7725</v>
      </c>
      <c r="BE98" s="1">
        <v>7544.2317000000003</v>
      </c>
      <c r="BF98" s="17">
        <f t="shared" si="9"/>
        <v>0.73553037803502774</v>
      </c>
      <c r="BG98" s="17">
        <f t="shared" si="10"/>
        <v>0.51349903098420269</v>
      </c>
      <c r="BH98" s="5">
        <v>3978.17</v>
      </c>
      <c r="BI98" s="1" t="e">
        <v>#N/A</v>
      </c>
      <c r="BJ98" s="19" t="e">
        <v>#N/A</v>
      </c>
      <c r="BK98" s="19" t="e">
        <v>#N/A</v>
      </c>
      <c r="BL98" s="1">
        <v>178.66399999999999</v>
      </c>
      <c r="BM98" s="19" t="e">
        <f t="shared" si="7"/>
        <v>#N/A</v>
      </c>
      <c r="BN98" s="1" t="e">
        <v>#N/A</v>
      </c>
      <c r="BO98" s="1">
        <v>0</v>
      </c>
      <c r="BP98" s="1" t="s">
        <v>66</v>
      </c>
      <c r="BR98" s="1">
        <v>27565.209599999998</v>
      </c>
      <c r="BS98" s="1" t="e">
        <v>#N/A</v>
      </c>
      <c r="BT98" s="1" t="e">
        <v>#N/A</v>
      </c>
      <c r="BU98" s="1" t="e">
        <v>#N/A</v>
      </c>
      <c r="BV98" s="1" t="e">
        <v>#N/A</v>
      </c>
      <c r="BW98" s="1">
        <v>16.61051408815387</v>
      </c>
      <c r="BX98" s="1">
        <v>4.9719778868103468</v>
      </c>
      <c r="BY98" s="1">
        <v>-6.0668442119230788</v>
      </c>
      <c r="BZ98" s="1" t="e">
        <v>#N/A</v>
      </c>
      <c r="CA98" s="1" t="e">
        <v>#N/A</v>
      </c>
      <c r="CB98" s="1" t="e">
        <v>#N/A</v>
      </c>
      <c r="CC98" s="1" t="e">
        <v>#N/A</v>
      </c>
      <c r="CD98" s="1" t="e">
        <f t="shared" si="8"/>
        <v>#N/A</v>
      </c>
      <c r="CE98" s="1">
        <v>10.761187204794645</v>
      </c>
      <c r="CF98" s="1" t="e">
        <v>#N/A</v>
      </c>
      <c r="CG98" s="1">
        <v>0.11631381503957502</v>
      </c>
      <c r="CH98" s="15" t="e">
        <v>#N/A</v>
      </c>
      <c r="CI98" s="1" t="e">
        <v>#N/A</v>
      </c>
      <c r="CJ98" s="1">
        <v>45.445616198497987</v>
      </c>
      <c r="CK98" s="1" t="e">
        <v>#N/A</v>
      </c>
      <c r="CL98" s="1" t="e">
        <v>#DIV/0!</v>
      </c>
      <c r="CM98" s="1" t="e">
        <v>#DIV/0!</v>
      </c>
      <c r="CN98" s="1" t="e">
        <v>#DIV/0!</v>
      </c>
      <c r="CO98" s="1" t="e">
        <v>#DIV/0!</v>
      </c>
      <c r="CP98" s="1" t="e">
        <v>#N/A</v>
      </c>
      <c r="CQ98" s="1">
        <f t="shared" si="11"/>
        <v>0.2582774238204501</v>
      </c>
      <c r="CR98" s="1">
        <v>0.11783985860811891</v>
      </c>
      <c r="CS98" s="1">
        <v>0.10374581928325965</v>
      </c>
      <c r="CT98" s="1">
        <v>0.21025760818000341</v>
      </c>
      <c r="CU98" s="1">
        <v>0.73553037803502774</v>
      </c>
      <c r="CV98" s="1">
        <v>0.97210950944633912</v>
      </c>
      <c r="CW98" s="1">
        <v>0.25758075498181593</v>
      </c>
      <c r="CX98" s="1">
        <v>1.1001324893030524</v>
      </c>
      <c r="CY98" s="1">
        <v>28.414891138720023</v>
      </c>
      <c r="CZ98" s="1">
        <v>1</v>
      </c>
      <c r="DA98" s="1">
        <f t="shared" si="12"/>
        <v>3.0657256943726803</v>
      </c>
      <c r="DB98" s="1">
        <f t="shared" si="13"/>
        <v>0.45445616198497996</v>
      </c>
    </row>
    <row r="99" spans="1:106">
      <c r="A99" s="1">
        <v>98</v>
      </c>
      <c r="B99" s="1" t="s">
        <v>89</v>
      </c>
      <c r="C99" s="15">
        <v>40543</v>
      </c>
      <c r="D99" s="16">
        <v>2010</v>
      </c>
      <c r="E99" s="1">
        <v>0.83899999999999997</v>
      </c>
      <c r="F99" s="1">
        <v>1749.8081999999999</v>
      </c>
      <c r="G99" s="1">
        <v>518.69799999999998</v>
      </c>
      <c r="H99" s="1">
        <v>4204.7610999999997</v>
      </c>
      <c r="I99" s="1">
        <v>7957.0851000000002</v>
      </c>
      <c r="J99" s="1">
        <v>10.107100000000001</v>
      </c>
      <c r="K99" s="1">
        <v>42407.7408</v>
      </c>
      <c r="L99" s="1">
        <v>10012.1211</v>
      </c>
      <c r="M99" s="1">
        <v>0</v>
      </c>
      <c r="N99" s="1">
        <v>0</v>
      </c>
      <c r="O99" s="1">
        <v>14827.0326</v>
      </c>
      <c r="P99" s="1">
        <v>3567.0376000000001</v>
      </c>
      <c r="Q99" s="1">
        <v>5836.7347</v>
      </c>
      <c r="R99" s="1">
        <v>46270.937400000003</v>
      </c>
      <c r="S99" s="1">
        <v>19279.066200000001</v>
      </c>
      <c r="T99" s="1" t="e">
        <v>#N/A</v>
      </c>
      <c r="U99" s="1">
        <v>4641.7407999999996</v>
      </c>
      <c r="V99" s="1">
        <v>38313.852299999999</v>
      </c>
      <c r="W99" s="1">
        <v>-4641.7407999999996</v>
      </c>
      <c r="X99" s="1">
        <v>5236.8451999999997</v>
      </c>
      <c r="Y99" s="1">
        <v>990.8904</v>
      </c>
      <c r="Z99" s="1">
        <v>2.0844999999999998</v>
      </c>
      <c r="AA99" s="1">
        <v>595.10440000000006</v>
      </c>
      <c r="AB99" s="1" t="e">
        <v>#N/A</v>
      </c>
      <c r="AC99" s="1">
        <v>0</v>
      </c>
      <c r="AD99" s="1">
        <v>5478.4368000000004</v>
      </c>
      <c r="AE99" s="1">
        <v>20.3218</v>
      </c>
      <c r="AF99" s="1" t="e">
        <v>#N/A</v>
      </c>
      <c r="AG99" s="1">
        <v>3202.8285000000001</v>
      </c>
      <c r="AH99" s="1">
        <v>1016.4566</v>
      </c>
      <c r="AI99" s="1">
        <v>656.53689999999995</v>
      </c>
      <c r="AJ99" s="1">
        <v>5478.4368000000004</v>
      </c>
      <c r="AK99" s="1">
        <v>0</v>
      </c>
      <c r="AL99" s="1">
        <v>3972.7867000000001</v>
      </c>
      <c r="AM99" s="1">
        <v>2076.9337</v>
      </c>
      <c r="AN99" s="1">
        <v>0</v>
      </c>
      <c r="AO99" s="1">
        <v>5001.8137999999999</v>
      </c>
      <c r="AP99" s="1">
        <v>22620.343799999999</v>
      </c>
      <c r="AQ99" s="1" t="e">
        <v>#N/A</v>
      </c>
      <c r="AR99" s="1">
        <v>5385.2597999999998</v>
      </c>
      <c r="AS99" s="1">
        <v>46260.830300000001</v>
      </c>
      <c r="AT99" s="1">
        <v>23019.084599999998</v>
      </c>
      <c r="AU99" s="1">
        <v>20.352</v>
      </c>
      <c r="AV99" s="1">
        <v>1753.3481999999999</v>
      </c>
      <c r="AW99" s="1">
        <v>1297.6775</v>
      </c>
      <c r="AX99" s="1">
        <v>1476.5261</v>
      </c>
      <c r="AY99" s="1">
        <v>5385.2597999999998</v>
      </c>
      <c r="AZ99" s="1">
        <v>5385.2599</v>
      </c>
      <c r="BA99" s="1">
        <v>41991.615299999998</v>
      </c>
      <c r="BB99" s="1">
        <v>9996.7844999999998</v>
      </c>
      <c r="BC99" s="1">
        <v>8615.1342000000004</v>
      </c>
      <c r="BD99" s="1">
        <v>2331.3472999999999</v>
      </c>
      <c r="BE99" s="1">
        <v>6469.3272000000006</v>
      </c>
      <c r="BF99" s="17">
        <f t="shared" si="9"/>
        <v>0.74833550542270799</v>
      </c>
      <c r="BG99" s="17">
        <f t="shared" si="10"/>
        <v>0.52842982664594096</v>
      </c>
      <c r="BH99" s="5">
        <v>3202.8285000000001</v>
      </c>
      <c r="BI99" s="1" t="e">
        <v>#N/A</v>
      </c>
      <c r="BJ99" s="19" t="e">
        <v>#N/A</v>
      </c>
      <c r="BK99" s="19" t="e">
        <v>#N/A</v>
      </c>
      <c r="BL99" s="1">
        <v>178.66399999999999</v>
      </c>
      <c r="BM99" s="19" t="e">
        <f t="shared" si="7"/>
        <v>#N/A</v>
      </c>
      <c r="BN99" s="1" t="e">
        <v>#N/A</v>
      </c>
      <c r="BO99" s="1">
        <v>0</v>
      </c>
      <c r="BP99" s="1" t="s">
        <v>66</v>
      </c>
      <c r="BR99" s="1">
        <v>23019.084599999998</v>
      </c>
      <c r="BS99" s="1" t="e">
        <v>#N/A</v>
      </c>
      <c r="BT99" s="1" t="e">
        <v>#N/A</v>
      </c>
      <c r="BU99" s="1" t="e">
        <v>#N/A</v>
      </c>
      <c r="BV99" s="1" t="e">
        <v>#N/A</v>
      </c>
      <c r="BW99" s="1">
        <v>11.638536201343523</v>
      </c>
      <c r="BX99" s="1">
        <v>-16.148961131705331</v>
      </c>
      <c r="BY99" s="1">
        <v>-1.8254570525764329</v>
      </c>
      <c r="BZ99" s="1" t="e">
        <v>#N/A</v>
      </c>
      <c r="CA99" s="1" t="e">
        <v>#N/A</v>
      </c>
      <c r="CB99" s="1" t="e">
        <v>#N/A</v>
      </c>
      <c r="CC99" s="1" t="e">
        <v>#N/A</v>
      </c>
      <c r="CD99" s="1" t="e">
        <f t="shared" si="8"/>
        <v>#N/A</v>
      </c>
      <c r="CE99" s="1">
        <v>10.742269341043137</v>
      </c>
      <c r="CF99" s="1" t="e">
        <v>#N/A</v>
      </c>
      <c r="CG99" s="1">
        <v>0.12614256438210822</v>
      </c>
      <c r="CH99" s="15" t="e">
        <v>#N/A</v>
      </c>
      <c r="CI99" s="1" t="e">
        <v>#N/A</v>
      </c>
      <c r="CJ99" s="1" t="e">
        <v>#DIV/0!</v>
      </c>
      <c r="CK99" s="1" t="e">
        <v>#DIV/0!</v>
      </c>
      <c r="CL99" s="1" t="e">
        <v>#DIV/0!</v>
      </c>
      <c r="CM99" s="1" t="e">
        <v>#DIV/0!</v>
      </c>
      <c r="CN99" s="1" t="e">
        <v>#DIV/0!</v>
      </c>
      <c r="CO99" s="1" t="e">
        <v>#DIV/0!</v>
      </c>
      <c r="CP99" s="1" t="e">
        <v>#DIV/0!</v>
      </c>
      <c r="CQ99" s="1">
        <f t="shared" si="11"/>
        <v>0.34252290293993481</v>
      </c>
      <c r="CR99" s="1">
        <v>0.12868918665996162</v>
      </c>
      <c r="CS99" s="1" t="e">
        <v>#N/A</v>
      </c>
      <c r="CT99" s="1">
        <v>0.20321760078313991</v>
      </c>
      <c r="CU99" s="1">
        <v>0.74833550542270799</v>
      </c>
      <c r="CV99" s="1">
        <v>0.91650922118556422</v>
      </c>
      <c r="CW99" s="1">
        <v>0.15496001087723532</v>
      </c>
      <c r="CX99" s="1">
        <v>1.7998926843582745</v>
      </c>
      <c r="CY99" s="1">
        <v>23.394760884627011</v>
      </c>
      <c r="CZ99" s="1">
        <v>1</v>
      </c>
      <c r="DA99" s="1">
        <f t="shared" si="12"/>
        <v>2.4000611295167396</v>
      </c>
      <c r="DB99" s="1">
        <f t="shared" si="13"/>
        <v>-0.9888208880382493</v>
      </c>
    </row>
    <row r="100" spans="1:106">
      <c r="A100" s="1">
        <v>99</v>
      </c>
      <c r="B100" s="1" t="s">
        <v>90</v>
      </c>
      <c r="C100" s="15">
        <v>44561</v>
      </c>
      <c r="D100" s="16">
        <v>2021</v>
      </c>
      <c r="E100" s="1">
        <v>0.97540000000000004</v>
      </c>
      <c r="F100" s="1">
        <v>21970.574406</v>
      </c>
      <c r="G100" s="1">
        <v>30773.599168000001</v>
      </c>
      <c r="H100" s="1">
        <v>410339.313906</v>
      </c>
      <c r="I100" s="1">
        <v>597939.908834</v>
      </c>
      <c r="J100" s="1">
        <v>19603.374469999999</v>
      </c>
      <c r="K100" s="1">
        <v>1553179.058008</v>
      </c>
      <c r="L100" s="1">
        <v>650536.13241199998</v>
      </c>
      <c r="M100" s="1">
        <v>2515.1499319999998</v>
      </c>
      <c r="N100" s="1">
        <v>0</v>
      </c>
      <c r="O100" s="1">
        <v>613252.73341999995</v>
      </c>
      <c r="P100" s="1">
        <v>182274.39507199998</v>
      </c>
      <c r="Q100" s="1">
        <v>123316.321666</v>
      </c>
      <c r="R100" s="1">
        <v>1733604.07813</v>
      </c>
      <c r="S100" s="1">
        <v>1379411.787706</v>
      </c>
      <c r="T100" s="1">
        <v>0</v>
      </c>
      <c r="U100" s="1">
        <v>127310.971558</v>
      </c>
      <c r="V100" s="1">
        <v>1135664.1692959999</v>
      </c>
      <c r="W100" s="1">
        <v>-127310.971558</v>
      </c>
      <c r="X100" s="1">
        <v>337399.96587800002</v>
      </c>
      <c r="Y100" s="1">
        <v>34546.324066000001</v>
      </c>
      <c r="Z100" s="1">
        <v>887.69997599999999</v>
      </c>
      <c r="AA100" s="1">
        <v>210088.99432</v>
      </c>
      <c r="AB100" s="1" t="e">
        <v>#N/A</v>
      </c>
      <c r="AC100" s="1">
        <v>0</v>
      </c>
      <c r="AD100" s="1">
        <v>310473.06660600001</v>
      </c>
      <c r="AE100" s="1">
        <v>2462.1394484332</v>
      </c>
      <c r="AF100" s="1">
        <v>3356462.2802466433</v>
      </c>
      <c r="AG100" s="1">
        <v>180868.87010999999</v>
      </c>
      <c r="AH100" s="1">
        <v>98534.697335999997</v>
      </c>
      <c r="AI100" s="1">
        <v>8359.1747739999992</v>
      </c>
      <c r="AJ100" s="1">
        <v>310473.06660600001</v>
      </c>
      <c r="AK100" s="1">
        <v>0</v>
      </c>
      <c r="AL100" s="1">
        <v>81372.497799999997</v>
      </c>
      <c r="AM100" s="1">
        <v>56516.898472000001</v>
      </c>
      <c r="AN100" s="1">
        <v>0</v>
      </c>
      <c r="AO100" s="1">
        <v>296047.94199600001</v>
      </c>
      <c r="AP100" s="1">
        <v>659043.25718199997</v>
      </c>
      <c r="AQ100" s="1">
        <v>3870.3644978601997</v>
      </c>
      <c r="AR100" s="1">
        <v>481725.18697599997</v>
      </c>
      <c r="AS100" s="1">
        <v>1714000.7036599999</v>
      </c>
      <c r="AT100" s="1">
        <v>272819.79262399999</v>
      </c>
      <c r="AU100" s="1">
        <v>1841.2081102208001</v>
      </c>
      <c r="AV100" s="1">
        <v>170956.220378</v>
      </c>
      <c r="AW100" s="1">
        <v>17753.999520000001</v>
      </c>
      <c r="AX100" s="1">
        <v>34176.449075999997</v>
      </c>
      <c r="AY100" s="1">
        <v>481725.18697599997</v>
      </c>
      <c r="AZ100" s="1">
        <v>481725.18697599997</v>
      </c>
      <c r="BA100" s="1">
        <v>1320601.664296</v>
      </c>
      <c r="BB100" s="1">
        <v>705425.58092800004</v>
      </c>
      <c r="BC100" s="1">
        <v>686857.85643000004</v>
      </c>
      <c r="BD100" s="1">
        <v>132193.32142600001</v>
      </c>
      <c r="BE100" s="1">
        <v>345019.39067200001</v>
      </c>
      <c r="BF100" s="17">
        <f t="shared" si="9"/>
        <v>0.72720524557713706</v>
      </c>
      <c r="BG100" s="17">
        <f t="shared" si="10"/>
        <v>0.69046146232834338</v>
      </c>
      <c r="BH100" s="1">
        <v>180868.87010999999</v>
      </c>
      <c r="BI100" s="1">
        <v>1</v>
      </c>
      <c r="BJ100" s="19">
        <v>152.86000000000001</v>
      </c>
      <c r="BK100" s="19">
        <v>311.10500000000002</v>
      </c>
      <c r="BL100" s="1">
        <v>152.86000000000001</v>
      </c>
      <c r="BM100" s="19">
        <f t="shared" si="7"/>
        <v>3356462.2802466433</v>
      </c>
      <c r="BN100" s="1">
        <v>22628</v>
      </c>
      <c r="BO100" s="1">
        <v>0</v>
      </c>
      <c r="BP100" s="1" t="s">
        <v>67</v>
      </c>
      <c r="BQ100" s="1">
        <v>1</v>
      </c>
      <c r="BR100" s="1">
        <v>272819.79262399999</v>
      </c>
      <c r="BS100" s="1">
        <v>12.302854745119307</v>
      </c>
      <c r="BT100" s="1">
        <v>8.1281948028908688E-2</v>
      </c>
      <c r="BU100" s="1">
        <v>0</v>
      </c>
      <c r="BV100" s="1">
        <v>1</v>
      </c>
      <c r="BW100" s="1">
        <v>27.787497333048854</v>
      </c>
      <c r="BX100" s="1">
        <v>11.439578855312931</v>
      </c>
      <c r="BY100" s="1" t="e">
        <v>#N/A</v>
      </c>
      <c r="BZ100" s="1">
        <v>1.1832005586040897</v>
      </c>
      <c r="CA100" s="1" t="e">
        <v>#N/A</v>
      </c>
      <c r="CB100" s="1">
        <v>-99.685117243725628</v>
      </c>
      <c r="CC100" s="1" t="s">
        <v>126</v>
      </c>
      <c r="CD100" s="1">
        <f t="shared" si="8"/>
        <v>6.4581427006742663E-4</v>
      </c>
      <c r="CE100" s="1">
        <v>14.365713081606918</v>
      </c>
      <c r="CF100" s="1">
        <v>1.995216856971781</v>
      </c>
      <c r="CG100" s="1">
        <v>7.1132920844890118E-2</v>
      </c>
      <c r="CH100" s="1">
        <v>5.5534705375622634E-2</v>
      </c>
      <c r="CI100" s="1">
        <v>65.69591645003247</v>
      </c>
      <c r="CJ100" s="1">
        <v>92.257542231220043</v>
      </c>
      <c r="CK100" s="1">
        <v>-99.685117243725628</v>
      </c>
      <c r="CL100" s="1">
        <v>-69.472721760984143</v>
      </c>
      <c r="CM100" s="1">
        <v>30.390044244966653</v>
      </c>
      <c r="CN100" s="1">
        <v>-30.162660085716453</v>
      </c>
      <c r="CO100" s="1">
        <v>67.197982157732497</v>
      </c>
      <c r="CP100" s="1">
        <v>98800.265750000006</v>
      </c>
      <c r="CQ100" s="1">
        <f t="shared" si="11"/>
        <v>0.44638361425218692</v>
      </c>
      <c r="CR100" s="1">
        <v>0.24937059953061658</v>
      </c>
      <c r="CS100" s="1">
        <v>7.8577304164548778E-3</v>
      </c>
      <c r="CT100" s="1">
        <v>0.33283358320839579</v>
      </c>
      <c r="CU100" s="1">
        <v>0.72720524557713706</v>
      </c>
      <c r="CV100" s="1">
        <v>0.89592489865585667</v>
      </c>
      <c r="CW100" s="1">
        <v>0.66811279826464209</v>
      </c>
      <c r="CX100" s="1">
        <v>1.0536020583190395</v>
      </c>
      <c r="CY100" s="1">
        <v>176.57266811279825</v>
      </c>
      <c r="CZ100" s="1">
        <v>1</v>
      </c>
      <c r="DA100" s="1">
        <f t="shared" si="12"/>
        <v>1.2567705260899877</v>
      </c>
      <c r="DB100" s="1">
        <f t="shared" si="13"/>
        <v>0.92257542231220036</v>
      </c>
    </row>
    <row r="101" spans="1:106">
      <c r="A101" s="1">
        <v>100</v>
      </c>
      <c r="B101" s="1" t="s">
        <v>90</v>
      </c>
      <c r="C101" s="15">
        <v>44196</v>
      </c>
      <c r="D101" s="16">
        <v>2020</v>
      </c>
      <c r="E101" s="1">
        <v>0.95209999999999995</v>
      </c>
      <c r="F101" s="1">
        <v>28646.281800000001</v>
      </c>
      <c r="G101" s="1">
        <v>19763.713800000001</v>
      </c>
      <c r="H101" s="1">
        <v>384245.08740000002</v>
      </c>
      <c r="I101" s="1">
        <v>400603.81679999997</v>
      </c>
      <c r="J101" s="1">
        <v>16432.750800000002</v>
      </c>
      <c r="K101" s="1">
        <v>1353037.1706000001</v>
      </c>
      <c r="L101" s="1">
        <v>727260.255</v>
      </c>
      <c r="M101" s="1">
        <v>0</v>
      </c>
      <c r="N101" s="1">
        <v>0</v>
      </c>
      <c r="O101" s="1">
        <v>605791.13760000002</v>
      </c>
      <c r="P101" s="1">
        <v>204965.25659999999</v>
      </c>
      <c r="Q101" s="1">
        <v>5255.5194000000001</v>
      </c>
      <c r="R101" s="1">
        <v>1532687.1084</v>
      </c>
      <c r="S101" s="1">
        <v>1186637.0634000001</v>
      </c>
      <c r="T101" s="1">
        <v>0</v>
      </c>
      <c r="U101" s="1">
        <v>86382.973800000007</v>
      </c>
      <c r="V101" s="1">
        <v>1132083.2916000001</v>
      </c>
      <c r="W101" s="1">
        <v>-86382.973800000007</v>
      </c>
      <c r="X101" s="1">
        <v>360040.08960000001</v>
      </c>
      <c r="Y101" s="1">
        <v>34790.057999999997</v>
      </c>
      <c r="Z101" s="1">
        <v>0</v>
      </c>
      <c r="AA101" s="1">
        <v>273657.11579999997</v>
      </c>
      <c r="AB101" s="1" t="e">
        <v>#N/A</v>
      </c>
      <c r="AC101" s="1">
        <v>0</v>
      </c>
      <c r="AD101" s="1">
        <v>371957.53499999997</v>
      </c>
      <c r="AE101" s="1">
        <v>1464.2173134</v>
      </c>
      <c r="AF101" s="1">
        <v>3724620.2859191401</v>
      </c>
      <c r="AG101" s="1">
        <v>252857.1024</v>
      </c>
      <c r="AH101" s="1">
        <v>65508.938999999998</v>
      </c>
      <c r="AI101" s="1">
        <v>12435.5952</v>
      </c>
      <c r="AJ101" s="1">
        <v>371957.53499999997</v>
      </c>
      <c r="AK101" s="1">
        <v>0</v>
      </c>
      <c r="AL101" s="1">
        <v>47817.824399999998</v>
      </c>
      <c r="AM101" s="1">
        <v>-153150.27660000001</v>
      </c>
      <c r="AN101" s="1">
        <v>0</v>
      </c>
      <c r="AO101" s="1">
        <v>331171.74359999999</v>
      </c>
      <c r="AP101" s="1">
        <v>653905.04760000005</v>
      </c>
      <c r="AQ101" s="1">
        <v>1700.95255488</v>
      </c>
      <c r="AR101" s="1">
        <v>250562.43900000001</v>
      </c>
      <c r="AS101" s="1">
        <v>1516254.3576</v>
      </c>
      <c r="AT101" s="1">
        <v>298232.2206</v>
      </c>
      <c r="AU101" s="1">
        <v>1527.6314467799998</v>
      </c>
      <c r="AV101" s="1">
        <v>69950.222999999998</v>
      </c>
      <c r="AW101" s="1">
        <v>27832.046399999999</v>
      </c>
      <c r="AX101" s="1">
        <v>18431.328600000001</v>
      </c>
      <c r="AY101" s="1">
        <v>250562.43900000001</v>
      </c>
      <c r="AZ101" s="1">
        <v>250562.43900000001</v>
      </c>
      <c r="BA101" s="1">
        <v>1150662.6629999999</v>
      </c>
      <c r="BB101" s="1">
        <v>473736.96000000002</v>
      </c>
      <c r="BC101" s="1">
        <v>338943.99060000002</v>
      </c>
      <c r="BD101" s="1">
        <v>232945.34580000001</v>
      </c>
      <c r="BE101" s="1">
        <v>406747.59299999999</v>
      </c>
      <c r="BF101" s="17">
        <f t="shared" si="9"/>
        <v>1.0306725794530673</v>
      </c>
      <c r="BG101" s="17">
        <f t="shared" si="10"/>
        <v>0.95916481892091665</v>
      </c>
      <c r="BH101" s="1">
        <v>252857.1024</v>
      </c>
      <c r="BI101" s="1">
        <v>1</v>
      </c>
      <c r="BJ101" s="19">
        <v>158.245</v>
      </c>
      <c r="BK101" s="19">
        <v>98800.265750000006</v>
      </c>
      <c r="BL101" s="1">
        <v>158.245</v>
      </c>
      <c r="BM101" s="19">
        <f t="shared" si="7"/>
        <v>3724620.2859191401</v>
      </c>
      <c r="BN101" s="1">
        <v>23594</v>
      </c>
      <c r="BO101" s="1">
        <v>0</v>
      </c>
      <c r="BP101" s="1" t="s">
        <v>67</v>
      </c>
      <c r="BQ101" s="1">
        <v>1</v>
      </c>
      <c r="BR101" s="1">
        <v>298232.2206</v>
      </c>
      <c r="BS101" s="1">
        <v>12.488993571605858</v>
      </c>
      <c r="BT101" s="1">
        <v>8.0070503220814632E-2</v>
      </c>
      <c r="BU101" s="1">
        <v>0</v>
      </c>
      <c r="BV101" s="1">
        <v>1</v>
      </c>
      <c r="BW101" s="1">
        <v>16.347918477735924</v>
      </c>
      <c r="BX101" s="1">
        <v>-13.342951400049841</v>
      </c>
      <c r="BY101" s="1" t="e">
        <v>#N/A</v>
      </c>
      <c r="BZ101" s="1">
        <v>4.7808558371291374</v>
      </c>
      <c r="CA101" s="1" t="e">
        <v>#N/A</v>
      </c>
      <c r="CB101" s="1">
        <v>-69.472721760984143</v>
      </c>
      <c r="CC101" s="1" t="s">
        <v>126</v>
      </c>
      <c r="CD101" s="1">
        <f t="shared" si="8"/>
        <v>0.3943139528187623</v>
      </c>
      <c r="CE101" s="1">
        <v>14.242533032912284</v>
      </c>
      <c r="CF101" s="1">
        <v>2.436004393550101</v>
      </c>
      <c r="CG101" s="1">
        <v>3.4289577900125569E-3</v>
      </c>
      <c r="CH101" s="1">
        <v>8.4532963959581375E-2</v>
      </c>
      <c r="CI101" s="1">
        <v>131.51746593445827</v>
      </c>
      <c r="CJ101" s="1">
        <v>-30.162660085716453</v>
      </c>
      <c r="CK101" s="1">
        <v>-69.472721760984143</v>
      </c>
      <c r="CL101" s="1">
        <v>30.390044244966653</v>
      </c>
      <c r="CM101" s="1">
        <v>88.485664159196318</v>
      </c>
      <c r="CN101" s="1">
        <v>67.197982157732497</v>
      </c>
      <c r="CO101" s="1">
        <v>75.078834551160071</v>
      </c>
      <c r="CP101" s="1">
        <v>323645.83889999997</v>
      </c>
      <c r="CQ101" s="1">
        <f t="shared" si="11"/>
        <v>0.47792910267555294</v>
      </c>
      <c r="CR101" s="1">
        <v>0.2693905148266203</v>
      </c>
      <c r="CS101" s="1">
        <v>0.4493402505539108</v>
      </c>
      <c r="CT101" s="1">
        <v>0.19780956638354941</v>
      </c>
      <c r="CU101" s="1">
        <v>1.0306725794530673</v>
      </c>
      <c r="CV101" s="1">
        <v>0.88278759779773985</v>
      </c>
      <c r="CW101" s="1">
        <v>0.68726731198808633</v>
      </c>
      <c r="CX101" s="1">
        <v>0.85623293903548681</v>
      </c>
      <c r="CY101" s="1">
        <v>84.015884834946647</v>
      </c>
      <c r="CZ101" s="1">
        <v>1</v>
      </c>
      <c r="DA101" s="1">
        <f t="shared" si="12"/>
        <v>1.2916224814422057</v>
      </c>
      <c r="DB101" s="1">
        <f t="shared" si="13"/>
        <v>-0.30162660085716453</v>
      </c>
    </row>
    <row r="102" spans="1:106">
      <c r="A102" s="1">
        <v>101</v>
      </c>
      <c r="B102" s="1" t="s">
        <v>90</v>
      </c>
      <c r="C102" s="15">
        <v>43830</v>
      </c>
      <c r="D102" s="16">
        <v>2019</v>
      </c>
      <c r="E102" s="1">
        <v>0.87949999999999995</v>
      </c>
      <c r="F102" s="1">
        <v>13092.803410999999</v>
      </c>
      <c r="G102" s="1">
        <v>26371.760425</v>
      </c>
      <c r="H102" s="1">
        <v>172750.543584</v>
      </c>
      <c r="I102" s="1">
        <v>336441.61182200001</v>
      </c>
      <c r="J102" s="1">
        <v>13341.008215</v>
      </c>
      <c r="K102" s="1">
        <v>1209812.265897</v>
      </c>
      <c r="L102" s="1">
        <v>540652.114313</v>
      </c>
      <c r="M102" s="1">
        <v>0</v>
      </c>
      <c r="N102" s="1">
        <v>0</v>
      </c>
      <c r="O102" s="1">
        <v>462405.54985199997</v>
      </c>
      <c r="P102" s="1">
        <v>158416.71615299999</v>
      </c>
      <c r="Q102" s="1">
        <v>70179.908330999999</v>
      </c>
      <c r="R102" s="1">
        <v>1208385.088274</v>
      </c>
      <c r="S102" s="1">
        <v>942371.58958699997</v>
      </c>
      <c r="T102" s="1">
        <v>0</v>
      </c>
      <c r="U102" s="1">
        <v>48461.987980999998</v>
      </c>
      <c r="V102" s="1">
        <v>871943.47645199997</v>
      </c>
      <c r="W102" s="1">
        <v>-48461.987980999998</v>
      </c>
      <c r="X102" s="1">
        <v>199060.25280799999</v>
      </c>
      <c r="Y102" s="1">
        <v>29039.962068000001</v>
      </c>
      <c r="Z102" s="1">
        <v>434.358407</v>
      </c>
      <c r="AA102" s="1">
        <v>150598.26482700001</v>
      </c>
      <c r="AB102" s="1" t="e">
        <v>#N/A</v>
      </c>
      <c r="AC102" s="1">
        <v>0</v>
      </c>
      <c r="AD102" s="1">
        <v>233622.77176499998</v>
      </c>
      <c r="AE102" s="1">
        <v>1293.6310282078</v>
      </c>
      <c r="AF102" s="1">
        <v>3025789.8015080718</v>
      </c>
      <c r="AG102" s="1">
        <v>180010.534101</v>
      </c>
      <c r="AH102" s="1">
        <v>48524.039182</v>
      </c>
      <c r="AI102" s="1">
        <v>11045.113777999999</v>
      </c>
      <c r="AJ102" s="1">
        <v>233622.77176499998</v>
      </c>
      <c r="AK102" s="1">
        <v>0</v>
      </c>
      <c r="AL102" s="1">
        <v>29412.269273999998</v>
      </c>
      <c r="AM102" s="1">
        <v>58328.128940000002</v>
      </c>
      <c r="AN102" s="1">
        <v>0</v>
      </c>
      <c r="AO102" s="1">
        <v>232754.054951</v>
      </c>
      <c r="AP102" s="1">
        <v>451174.28247099998</v>
      </c>
      <c r="AQ102" s="1">
        <v>2324.2766563373998</v>
      </c>
      <c r="AR102" s="1">
        <v>358780.04418199998</v>
      </c>
      <c r="AS102" s="1">
        <v>1195044.0800590001</v>
      </c>
      <c r="AT102" s="1">
        <v>236601.22941299999</v>
      </c>
      <c r="AU102" s="1">
        <v>1284.9004242271001</v>
      </c>
      <c r="AV102" s="1">
        <v>96675.771158000003</v>
      </c>
      <c r="AW102" s="1">
        <v>21097.408339999998</v>
      </c>
      <c r="AX102" s="1">
        <v>11417.420984</v>
      </c>
      <c r="AY102" s="1">
        <v>358780.04418199998</v>
      </c>
      <c r="AZ102" s="1">
        <v>358780.04418199998</v>
      </c>
      <c r="BA102" s="1">
        <v>841600.43916299997</v>
      </c>
      <c r="BB102" s="1">
        <v>436592.25023599999</v>
      </c>
      <c r="BC102" s="1">
        <v>466873.236324</v>
      </c>
      <c r="BD102" s="1">
        <v>71545.034753</v>
      </c>
      <c r="BE102" s="1">
        <v>262662.73383300001</v>
      </c>
      <c r="BF102" s="17">
        <f t="shared" si="9"/>
        <v>0.55237919586868311</v>
      </c>
      <c r="BG102" s="17">
        <f t="shared" si="10"/>
        <v>0.51346366654371078</v>
      </c>
      <c r="BH102" s="1">
        <v>180010.534101</v>
      </c>
      <c r="BI102" s="1">
        <v>1161.29</v>
      </c>
      <c r="BJ102" s="19">
        <v>183768.33605000001</v>
      </c>
      <c r="BK102" s="19">
        <v>323645.83889999997</v>
      </c>
      <c r="BL102" s="1">
        <v>158.245</v>
      </c>
      <c r="BM102" s="19">
        <f t="shared" si="7"/>
        <v>3025789.8015080718</v>
      </c>
      <c r="BN102" s="1">
        <v>19324</v>
      </c>
      <c r="BO102" s="1">
        <v>0</v>
      </c>
      <c r="BP102" s="1" t="s">
        <v>67</v>
      </c>
      <c r="BQ102" s="1">
        <v>2</v>
      </c>
      <c r="BR102" s="1">
        <v>236601.22941299999</v>
      </c>
      <c r="BS102" s="1">
        <v>12.788563309729872</v>
      </c>
      <c r="BT102" s="1">
        <v>7.8194866442829747E-2</v>
      </c>
      <c r="BU102" s="1">
        <v>1</v>
      </c>
      <c r="BV102" s="1">
        <v>0</v>
      </c>
      <c r="BW102" s="1">
        <v>29.690869877785765</v>
      </c>
      <c r="BX102" s="1">
        <v>9.4626881192125616</v>
      </c>
      <c r="BY102" s="1" t="e">
        <v>#N/A</v>
      </c>
      <c r="BZ102" s="1">
        <v>2.4199391293067656</v>
      </c>
      <c r="CA102" s="1" t="e">
        <v>#N/A</v>
      </c>
      <c r="CB102" s="1">
        <v>30.390044244966653</v>
      </c>
      <c r="CC102" s="1" t="s">
        <v>126</v>
      </c>
      <c r="CD102" s="1">
        <f t="shared" si="8"/>
        <v>0.9020731340782786</v>
      </c>
      <c r="CE102" s="1">
        <v>14.004795388360588</v>
      </c>
      <c r="CF102" s="1">
        <v>2.530589304414371</v>
      </c>
      <c r="CG102" s="1">
        <v>5.8077436582109482E-2</v>
      </c>
      <c r="CH102" s="1">
        <v>6.4275085715009422E-2</v>
      </c>
      <c r="CI102" s="1">
        <v>118.86577452876917</v>
      </c>
      <c r="CJ102" s="1">
        <v>67.197982157732497</v>
      </c>
      <c r="CK102" s="1">
        <v>30.390044244966653</v>
      </c>
      <c r="CL102" s="1">
        <v>88.485664159196318</v>
      </c>
      <c r="CM102" s="1">
        <v>-6.5333857471780776</v>
      </c>
      <c r="CN102" s="1">
        <v>75.078834551160071</v>
      </c>
      <c r="CO102" s="1">
        <v>-19.906055707548052</v>
      </c>
      <c r="CP102" s="1">
        <v>248213.61229999998</v>
      </c>
      <c r="CQ102" s="1">
        <f t="shared" si="11"/>
        <v>0.50549450549450547</v>
      </c>
      <c r="CR102" s="1">
        <v>0.15379480332751361</v>
      </c>
      <c r="CS102" s="1">
        <v>0.11144243524237418</v>
      </c>
      <c r="CT102" s="1">
        <v>0.20847773926952812</v>
      </c>
      <c r="CU102" s="1">
        <v>0.55237919586868311</v>
      </c>
      <c r="CV102" s="1">
        <v>1.0011810619287256</v>
      </c>
      <c r="CW102" s="1">
        <v>0.66955153422501967</v>
      </c>
      <c r="CX102" s="1">
        <v>1.667847862036381</v>
      </c>
      <c r="CY102" s="1">
        <v>151.63912929451874</v>
      </c>
      <c r="CZ102" s="1">
        <v>1</v>
      </c>
      <c r="DA102" s="1">
        <f t="shared" si="12"/>
        <v>1.2822808981365641</v>
      </c>
      <c r="DB102" s="1">
        <f t="shared" si="13"/>
        <v>0.67197982157732505</v>
      </c>
    </row>
    <row r="103" spans="1:106">
      <c r="A103" s="1">
        <v>102</v>
      </c>
      <c r="B103" s="1" t="s">
        <v>90</v>
      </c>
      <c r="C103" s="15">
        <v>43465</v>
      </c>
      <c r="D103" s="16">
        <v>2018</v>
      </c>
      <c r="E103" s="1">
        <v>0.90369999999999995</v>
      </c>
      <c r="F103" s="1">
        <v>5077.6754540000002</v>
      </c>
      <c r="G103" s="1">
        <v>24831.919686000001</v>
      </c>
      <c r="H103" s="1">
        <v>102318.63825800001</v>
      </c>
      <c r="I103" s="1">
        <v>164015.87288400001</v>
      </c>
      <c r="J103" s="1">
        <v>11337.823274</v>
      </c>
      <c r="K103" s="1">
        <v>1111245.795248</v>
      </c>
      <c r="L103" s="1">
        <v>572038.39635199995</v>
      </c>
      <c r="M103" s="1">
        <v>0</v>
      </c>
      <c r="N103" s="1">
        <v>0</v>
      </c>
      <c r="O103" s="1">
        <v>508184.88858799997</v>
      </c>
      <c r="P103" s="1">
        <v>136540.77967399999</v>
      </c>
      <c r="Q103" s="1">
        <v>14954.797570000001</v>
      </c>
      <c r="R103" s="1">
        <v>1060816.8266980001</v>
      </c>
      <c r="S103" s="1">
        <v>819244.67804399994</v>
      </c>
      <c r="T103" s="1" t="e">
        <v>#N/A</v>
      </c>
      <c r="U103" s="1">
        <v>67957.382446000003</v>
      </c>
      <c r="V103" s="1">
        <v>896800.95381400001</v>
      </c>
      <c r="W103" s="1">
        <v>-67957.382446000003</v>
      </c>
      <c r="X103" s="1">
        <v>215975.09979000001</v>
      </c>
      <c r="Y103" s="1">
        <v>28866.23717</v>
      </c>
      <c r="Z103" s="1">
        <v>139.114396</v>
      </c>
      <c r="AA103" s="1">
        <v>148017.717344</v>
      </c>
      <c r="AB103" s="1" t="e">
        <v>#N/A</v>
      </c>
      <c r="AC103" s="1" t="e">
        <v>#N/A</v>
      </c>
      <c r="AD103" s="1">
        <v>187317.53421399998</v>
      </c>
      <c r="AE103" s="1">
        <v>1657.9166814893999</v>
      </c>
      <c r="AF103" s="1">
        <v>2063279.9219863431</v>
      </c>
      <c r="AG103" s="1">
        <v>98075.649179999993</v>
      </c>
      <c r="AH103" s="1">
        <v>30605.167119999998</v>
      </c>
      <c r="AI103" s="1">
        <v>13424.539214</v>
      </c>
      <c r="AJ103" s="1">
        <v>187317.53421399998</v>
      </c>
      <c r="AK103" s="1">
        <v>0</v>
      </c>
      <c r="AL103" s="1">
        <v>17389.299500000001</v>
      </c>
      <c r="AM103" s="1">
        <v>-49316.053381999998</v>
      </c>
      <c r="AN103" s="1">
        <v>0</v>
      </c>
      <c r="AO103" s="1">
        <v>128402.587508</v>
      </c>
      <c r="AP103" s="1">
        <v>405935.80752799998</v>
      </c>
      <c r="AQ103" s="1">
        <v>1375.0066900639999</v>
      </c>
      <c r="AR103" s="1">
        <v>214583.95582999999</v>
      </c>
      <c r="AS103" s="1">
        <v>1049479.003424</v>
      </c>
      <c r="AT103" s="1">
        <v>224182.849154</v>
      </c>
      <c r="AU103" s="1">
        <v>1502.7345727513998</v>
      </c>
      <c r="AV103" s="1">
        <v>58636.717914000001</v>
      </c>
      <c r="AW103" s="1">
        <v>26709.964032</v>
      </c>
      <c r="AX103" s="1">
        <v>-1808.4871479999999</v>
      </c>
      <c r="AY103" s="1">
        <v>214583.95582999999</v>
      </c>
      <c r="AZ103" s="1">
        <v>214583.95582999999</v>
      </c>
      <c r="BA103" s="1">
        <v>811732.50066000002</v>
      </c>
      <c r="BB103" s="1">
        <v>376721.78436799999</v>
      </c>
      <c r="BC103" s="1">
        <v>271412.18659599999</v>
      </c>
      <c r="BD103" s="1">
        <v>152747.60680800001</v>
      </c>
      <c r="BE103" s="1">
        <v>216183.77138399999</v>
      </c>
      <c r="BF103" s="17">
        <f t="shared" si="9"/>
        <v>0.65479219677692957</v>
      </c>
      <c r="BG103" s="17">
        <f t="shared" si="10"/>
        <v>0.62383375742154368</v>
      </c>
      <c r="BH103" s="1">
        <v>98075.649179999993</v>
      </c>
      <c r="BI103" s="1">
        <v>792.52</v>
      </c>
      <c r="BJ103" s="19">
        <v>125412.32739999999</v>
      </c>
      <c r="BK103" s="19">
        <v>248213.61229999998</v>
      </c>
      <c r="BL103" s="1">
        <v>158.245</v>
      </c>
      <c r="BM103" s="19">
        <f t="shared" si="7"/>
        <v>2063279.9219863431</v>
      </c>
      <c r="BN103" s="1">
        <v>13102</v>
      </c>
      <c r="BO103" s="1">
        <v>0</v>
      </c>
      <c r="BP103" s="1" t="s">
        <v>67</v>
      </c>
      <c r="BQ103" s="1">
        <v>1</v>
      </c>
      <c r="BR103" s="1">
        <v>224182.849154</v>
      </c>
      <c r="BS103" s="1">
        <v>9.2035582997207577</v>
      </c>
      <c r="BT103" s="1">
        <v>0.10865362802453707</v>
      </c>
      <c r="BU103" s="1">
        <v>1</v>
      </c>
      <c r="BV103" s="1">
        <v>0</v>
      </c>
      <c r="BW103" s="1">
        <v>20.228181758573204</v>
      </c>
      <c r="BX103" s="1">
        <v>7.4298649566495474</v>
      </c>
      <c r="BY103" s="1">
        <v>2.5197718581585504</v>
      </c>
      <c r="BZ103" s="1">
        <v>-0.81159359067877956</v>
      </c>
      <c r="CA103" s="1">
        <v>3.3313654488373299</v>
      </c>
      <c r="CB103" s="1">
        <v>88.485664159196318</v>
      </c>
      <c r="CC103" s="1" t="s">
        <v>126</v>
      </c>
      <c r="CD103" s="1">
        <f t="shared" si="8"/>
        <v>1</v>
      </c>
      <c r="CE103" s="1">
        <v>13.874549760559802</v>
      </c>
      <c r="CF103" s="1">
        <v>1.9544618239641172</v>
      </c>
      <c r="CG103" s="1">
        <v>1.4097436233689593E-2</v>
      </c>
      <c r="CH103" s="1">
        <v>5.4073669203621666E-2</v>
      </c>
      <c r="CI103" s="1">
        <v>72.983941395238944</v>
      </c>
      <c r="CJ103" s="1">
        <v>75.078834551160071</v>
      </c>
      <c r="CK103" s="1">
        <v>88.485664159196318</v>
      </c>
      <c r="CL103" s="1">
        <v>-6.5333857471780776</v>
      </c>
      <c r="CM103" s="1">
        <v>3.8720892248821803</v>
      </c>
      <c r="CN103" s="1">
        <v>-19.906055707548052</v>
      </c>
      <c r="CO103" s="1">
        <v>22.234177416721579</v>
      </c>
      <c r="CP103" s="1">
        <v>131688.3241</v>
      </c>
      <c r="CQ103" s="1">
        <f t="shared" si="11"/>
        <v>0.55334076454003012</v>
      </c>
      <c r="CR103" s="1">
        <v>0.10123926299914759</v>
      </c>
      <c r="CS103" s="1">
        <v>0.43962918546449603</v>
      </c>
      <c r="CT103" s="1">
        <v>0.23835319609967495</v>
      </c>
      <c r="CU103" s="1">
        <v>0.65479219677692957</v>
      </c>
      <c r="CV103" s="1">
        <v>1.0475378663694184</v>
      </c>
      <c r="CW103" s="1">
        <v>0.60905988209742468</v>
      </c>
      <c r="CX103" s="1">
        <v>2.2419562419562418</v>
      </c>
      <c r="CY103" s="1">
        <v>95.718274899162267</v>
      </c>
      <c r="CZ103" s="1">
        <v>1</v>
      </c>
      <c r="DA103" s="1">
        <f t="shared" si="12"/>
        <v>1.2948717948717952</v>
      </c>
      <c r="DB103" s="1">
        <f t="shared" si="13"/>
        <v>0.75078834551160056</v>
      </c>
    </row>
    <row r="104" spans="1:106">
      <c r="A104" s="1">
        <v>103</v>
      </c>
      <c r="B104" s="1" t="s">
        <v>90</v>
      </c>
      <c r="C104" s="15">
        <v>43100</v>
      </c>
      <c r="D104" s="16">
        <v>2017</v>
      </c>
      <c r="E104" s="1">
        <v>1.0893999999999999</v>
      </c>
      <c r="F104" s="1">
        <v>9153.4552590000003</v>
      </c>
      <c r="G104" s="1">
        <v>24524.351825999998</v>
      </c>
      <c r="H104" s="1">
        <v>54345.042543999996</v>
      </c>
      <c r="I104" s="1">
        <v>135402.05515199999</v>
      </c>
      <c r="J104" s="1">
        <v>8520.1973479999997</v>
      </c>
      <c r="K104" s="1">
        <v>1002159.4286079999</v>
      </c>
      <c r="L104" s="1">
        <v>474137.46863599995</v>
      </c>
      <c r="M104" s="1">
        <v>0</v>
      </c>
      <c r="N104" s="1">
        <v>0</v>
      </c>
      <c r="O104" s="1">
        <v>435048.18485699996</v>
      </c>
      <c r="P104" s="1">
        <v>176563.81936699999</v>
      </c>
      <c r="Q104" s="1">
        <v>47033.792116999997</v>
      </c>
      <c r="R104" s="1">
        <v>957658.66813499993</v>
      </c>
      <c r="S104" s="1">
        <v>689502.72727699997</v>
      </c>
      <c r="T104" s="1" t="e">
        <v>#N/A</v>
      </c>
      <c r="U104" s="1">
        <v>71558.143943000003</v>
      </c>
      <c r="V104" s="1">
        <v>822256.612983</v>
      </c>
      <c r="W104" s="1">
        <v>-71558.143943000003</v>
      </c>
      <c r="X104" s="1">
        <v>16407.136784999999</v>
      </c>
      <c r="Y104" s="1">
        <v>19458.288538000001</v>
      </c>
      <c r="Z104" s="1">
        <v>518.12010899999996</v>
      </c>
      <c r="AA104" s="1">
        <v>-55151.007158</v>
      </c>
      <c r="AB104" s="1" t="e">
        <v>#N/A</v>
      </c>
      <c r="AC104" s="1" t="e">
        <v>#N/A</v>
      </c>
      <c r="AD104" s="1">
        <v>98500.389610999991</v>
      </c>
      <c r="AE104" s="1">
        <v>1479.9410086772998</v>
      </c>
      <c r="AF104" s="1">
        <v>1716930.5799995349</v>
      </c>
      <c r="AG104" s="1">
        <v>69715.939111</v>
      </c>
      <c r="AH104" s="1">
        <v>24063.800617999997</v>
      </c>
      <c r="AI104" s="1">
        <v>10995.660091</v>
      </c>
      <c r="AJ104" s="1">
        <v>98500.389610999991</v>
      </c>
      <c r="AK104" s="1">
        <v>0</v>
      </c>
      <c r="AL104" s="1">
        <v>19055.306230999999</v>
      </c>
      <c r="AM104" s="1">
        <v>44788.604977999996</v>
      </c>
      <c r="AN104" s="1">
        <v>0</v>
      </c>
      <c r="AO104" s="1">
        <v>93607.03302599999</v>
      </c>
      <c r="AP104" s="1">
        <v>281972.477098</v>
      </c>
      <c r="AQ104" s="1">
        <v>837.31663748460005</v>
      </c>
      <c r="AR104" s="1">
        <v>122564.190229</v>
      </c>
      <c r="AS104" s="1">
        <v>949138.47078699991</v>
      </c>
      <c r="AT104" s="1">
        <v>249100.63462699999</v>
      </c>
      <c r="AU104" s="1">
        <v>1459.4637505916</v>
      </c>
      <c r="AV104" s="1">
        <v>41507.177620999995</v>
      </c>
      <c r="AW104" s="1">
        <v>22221.595785999998</v>
      </c>
      <c r="AX104" s="1">
        <v>-345.41340600000001</v>
      </c>
      <c r="AY104" s="1">
        <v>122564.190229</v>
      </c>
      <c r="AZ104" s="1">
        <v>122564.190229</v>
      </c>
      <c r="BA104" s="1">
        <v>526525.16854599991</v>
      </c>
      <c r="BB104" s="1">
        <v>179787.67782299998</v>
      </c>
      <c r="BC104" s="1">
        <v>163725.954444</v>
      </c>
      <c r="BD104" s="1">
        <v>125154.79077399999</v>
      </c>
      <c r="BE104" s="1">
        <v>117958.67814899998</v>
      </c>
      <c r="BF104" s="17">
        <f t="shared" si="9"/>
        <v>0.46896258503401367</v>
      </c>
      <c r="BG104" s="17">
        <f t="shared" si="10"/>
        <v>0.40136054421768708</v>
      </c>
      <c r="BH104" s="1">
        <v>69715.939111</v>
      </c>
      <c r="BI104" s="1">
        <v>607.98</v>
      </c>
      <c r="BJ104" s="19">
        <v>96209.795100000003</v>
      </c>
      <c r="BK104" s="19">
        <v>131688.3241</v>
      </c>
      <c r="BL104" s="1">
        <v>158.245</v>
      </c>
      <c r="BM104" s="19">
        <f t="shared" si="7"/>
        <v>1716930.5799995349</v>
      </c>
      <c r="BN104" s="1">
        <v>10674</v>
      </c>
      <c r="BO104" s="1">
        <v>0</v>
      </c>
      <c r="BP104" s="1" t="s">
        <v>67</v>
      </c>
      <c r="BQ104" s="1">
        <v>1</v>
      </c>
      <c r="BR104" s="1">
        <v>249100.63462699999</v>
      </c>
      <c r="BS104" s="1">
        <v>6.892517887681997</v>
      </c>
      <c r="BT104" s="1">
        <v>0.14508486104724599</v>
      </c>
      <c r="BU104" s="1">
        <v>0</v>
      </c>
      <c r="BV104" s="1">
        <v>1</v>
      </c>
      <c r="BW104" s="1">
        <v>12.798316801923656</v>
      </c>
      <c r="BX104" s="1">
        <v>-2.5499855644746976</v>
      </c>
      <c r="BY104" s="1">
        <v>1.1832005586040897</v>
      </c>
      <c r="BZ104" s="1">
        <v>3.7423720203632658</v>
      </c>
      <c r="CA104" s="1">
        <v>-2.5591714617591759</v>
      </c>
      <c r="CB104" s="1">
        <v>-6.5333857471780776</v>
      </c>
      <c r="CC104" s="1" t="s">
        <v>126</v>
      </c>
      <c r="CD104" s="1">
        <f t="shared" si="8"/>
        <v>1</v>
      </c>
      <c r="CE104" s="1">
        <v>13.772246697154365</v>
      </c>
      <c r="CF104" s="1">
        <v>1.7637882746777256</v>
      </c>
      <c r="CG104" s="1">
        <v>4.9113315299068233E-2</v>
      </c>
      <c r="CH104" s="1">
        <v>7.4089817800863683E-2</v>
      </c>
      <c r="CI104" s="1">
        <v>130.44814328519237</v>
      </c>
      <c r="CJ104" s="1">
        <v>-19.906055707548052</v>
      </c>
      <c r="CK104" s="1">
        <v>-6.5333857471780776</v>
      </c>
      <c r="CL104" s="1">
        <v>3.8720892248821803</v>
      </c>
      <c r="CM104" s="1">
        <v>-40.158337871235297</v>
      </c>
      <c r="CN104" s="1">
        <v>22.234177416721579</v>
      </c>
      <c r="CO104" s="1">
        <v>8.0779523593714089</v>
      </c>
      <c r="CP104" s="1">
        <v>140893.43575</v>
      </c>
      <c r="CQ104" s="1">
        <f t="shared" si="11"/>
        <v>0.54421400661256381</v>
      </c>
      <c r="CR104" s="1">
        <v>6.6305981364592731E-2</v>
      </c>
      <c r="CS104" s="1">
        <v>5.818837268623267E-2</v>
      </c>
      <c r="CT104" s="1">
        <v>0.25707257072570727</v>
      </c>
      <c r="CU104" s="1">
        <v>0.46896258503401367</v>
      </c>
      <c r="CV104" s="1">
        <v>1.046468289750526</v>
      </c>
      <c r="CW104" s="1">
        <v>0.70880517679685695</v>
      </c>
      <c r="CX104" s="1">
        <v>3.957540263543192</v>
      </c>
      <c r="CY104" s="1">
        <v>49.202680841229487</v>
      </c>
      <c r="CZ104" s="1">
        <v>1</v>
      </c>
      <c r="DA104" s="1">
        <f t="shared" si="12"/>
        <v>1.3889120814895215</v>
      </c>
      <c r="DB104" s="1">
        <f t="shared" si="13"/>
        <v>-0.19906055707548048</v>
      </c>
    </row>
    <row r="105" spans="1:106">
      <c r="A105" s="1">
        <v>104</v>
      </c>
      <c r="B105" s="1" t="s">
        <v>90</v>
      </c>
      <c r="C105" s="15">
        <v>42735</v>
      </c>
      <c r="D105" s="16">
        <v>2016</v>
      </c>
      <c r="E105" s="1">
        <v>1.1336999999999999</v>
      </c>
      <c r="F105" s="1">
        <v>844.77821400000005</v>
      </c>
      <c r="G105" s="1">
        <v>36325.463201999999</v>
      </c>
      <c r="H105" s="1">
        <v>200152.095417</v>
      </c>
      <c r="I105" s="1">
        <v>240279.06058200001</v>
      </c>
      <c r="J105" s="1">
        <v>5672.0822939999998</v>
      </c>
      <c r="K105" s="1">
        <v>889853.16584699997</v>
      </c>
      <c r="L105" s="1">
        <v>439043.30607600004</v>
      </c>
      <c r="M105" s="1">
        <v>0</v>
      </c>
      <c r="N105" s="1">
        <v>0</v>
      </c>
      <c r="O105" s="1">
        <v>442905.14934</v>
      </c>
      <c r="P105" s="1">
        <v>154594.41316200001</v>
      </c>
      <c r="Q105" s="1">
        <v>34937.613278999997</v>
      </c>
      <c r="R105" s="1">
        <v>997019.31642300007</v>
      </c>
      <c r="S105" s="1">
        <v>761929.60772700002</v>
      </c>
      <c r="T105" s="1" t="e">
        <v>#N/A</v>
      </c>
      <c r="U105" s="1">
        <v>58772.427174000004</v>
      </c>
      <c r="V105" s="1">
        <v>756740.25584100001</v>
      </c>
      <c r="W105" s="1">
        <v>-58772.427174000004</v>
      </c>
      <c r="X105" s="1">
        <v>104269.768128</v>
      </c>
      <c r="Y105" s="1">
        <v>18162.731601</v>
      </c>
      <c r="Z105" s="1">
        <v>0</v>
      </c>
      <c r="AA105" s="1">
        <v>45497.340953999999</v>
      </c>
      <c r="AB105" s="1" t="e">
        <v>#N/A</v>
      </c>
      <c r="AC105" s="1" t="e">
        <v>#N/A</v>
      </c>
      <c r="AD105" s="1">
        <v>105295.570245</v>
      </c>
      <c r="AE105" s="1">
        <v>1412.4812420682001</v>
      </c>
      <c r="AF105" s="1">
        <v>1578708.1908956789</v>
      </c>
      <c r="AG105" s="1">
        <v>74038.776327</v>
      </c>
      <c r="AH105" s="1">
        <v>22627.987874999999</v>
      </c>
      <c r="AI105" s="1">
        <v>12068.260200000001</v>
      </c>
      <c r="AJ105" s="1">
        <v>105295.570245</v>
      </c>
      <c r="AK105" s="1">
        <v>0</v>
      </c>
      <c r="AL105" s="1">
        <v>4465.2562740000003</v>
      </c>
      <c r="AM105" s="1">
        <v>-26791.537644</v>
      </c>
      <c r="AN105" s="1">
        <v>0</v>
      </c>
      <c r="AO105" s="1">
        <v>96666.764202000006</v>
      </c>
      <c r="AP105" s="1">
        <v>266467.18521600001</v>
      </c>
      <c r="AQ105" s="1">
        <v>1045.0570261491</v>
      </c>
      <c r="AR105" s="1">
        <v>153025.53933600002</v>
      </c>
      <c r="AS105" s="1">
        <v>991347.23412899999</v>
      </c>
      <c r="AT105" s="1">
        <v>230624.452422</v>
      </c>
      <c r="AU105" s="1">
        <v>1372.2275601711001</v>
      </c>
      <c r="AV105" s="1">
        <v>44954.269245000003</v>
      </c>
      <c r="AW105" s="1">
        <v>24317.544302999999</v>
      </c>
      <c r="AX105" s="1">
        <v>-301.70650499999999</v>
      </c>
      <c r="AY105" s="1">
        <v>153025.53933600002</v>
      </c>
      <c r="AZ105" s="1">
        <v>153025.53933600002</v>
      </c>
      <c r="BA105" s="1">
        <v>498358.80495900003</v>
      </c>
      <c r="BB105" s="1">
        <v>197979.80858099999</v>
      </c>
      <c r="BC105" s="1">
        <v>197678.10207600001</v>
      </c>
      <c r="BD105" s="1">
        <v>112476.185064</v>
      </c>
      <c r="BE105" s="1">
        <v>123458.30184599999</v>
      </c>
      <c r="BF105" s="17">
        <f t="shared" si="9"/>
        <v>0.8365143144148669</v>
      </c>
      <c r="BG105" s="17">
        <f t="shared" si="10"/>
        <v>0.83299849321948771</v>
      </c>
      <c r="BH105" s="1">
        <v>74038.776327</v>
      </c>
      <c r="BI105" s="1">
        <v>446.1</v>
      </c>
      <c r="BJ105" s="19">
        <v>70593.094500000007</v>
      </c>
      <c r="BK105" s="19">
        <v>140893.43575</v>
      </c>
      <c r="BL105" s="1">
        <v>158.245</v>
      </c>
      <c r="BM105" s="19">
        <f t="shared" si="7"/>
        <v>1578708.1908956789</v>
      </c>
      <c r="BN105" s="1">
        <v>9959</v>
      </c>
      <c r="BO105" s="1">
        <v>0</v>
      </c>
      <c r="BP105" s="1" t="s">
        <v>67</v>
      </c>
      <c r="BQ105" s="1">
        <v>1</v>
      </c>
      <c r="BR105" s="1">
        <v>230624.452422</v>
      </c>
      <c r="BS105" s="1">
        <v>6.8453634222919932</v>
      </c>
      <c r="BT105" s="1">
        <v>0.14608428191606163</v>
      </c>
      <c r="BU105" s="1">
        <v>1</v>
      </c>
      <c r="BV105" s="1">
        <v>0</v>
      </c>
      <c r="BW105" s="1">
        <v>15.348302366398354</v>
      </c>
      <c r="BX105" s="1">
        <v>2.379937995745447</v>
      </c>
      <c r="BY105" s="1">
        <v>4.7808558371291374</v>
      </c>
      <c r="BZ105" s="1">
        <v>0.87407384237745234</v>
      </c>
      <c r="CA105" s="1">
        <v>3.9067819947516851</v>
      </c>
      <c r="CB105" s="1">
        <v>3.8720892248821803</v>
      </c>
      <c r="CC105" s="1" t="s">
        <v>126</v>
      </c>
      <c r="CD105" s="1">
        <f t="shared" si="8"/>
        <v>0.92071843929684571</v>
      </c>
      <c r="CE105" s="1">
        <v>13.812525423302931</v>
      </c>
      <c r="CF105" s="1">
        <v>1.5806734423702731</v>
      </c>
      <c r="CG105" s="1">
        <v>3.5042062579434721E-2</v>
      </c>
      <c r="CH105" s="1">
        <v>5.6796375889294766E-2</v>
      </c>
      <c r="CI105" s="1">
        <v>45.985854354979431</v>
      </c>
      <c r="CJ105" s="1">
        <v>22.234177416721579</v>
      </c>
      <c r="CK105" s="1">
        <v>3.8720892248821803</v>
      </c>
      <c r="CL105" s="1">
        <v>-40.158337871235297</v>
      </c>
      <c r="CM105" s="1">
        <v>205.29434332239225</v>
      </c>
      <c r="CN105" s="1">
        <v>8.0779523593714089</v>
      </c>
      <c r="CO105" s="1">
        <v>359.3341899174182</v>
      </c>
      <c r="CP105" s="1">
        <v>135641.28419999999</v>
      </c>
      <c r="CQ105" s="1">
        <f t="shared" si="11"/>
        <v>0.47539793015796161</v>
      </c>
      <c r="CR105" s="1">
        <v>0.20159777280154934</v>
      </c>
      <c r="CS105" s="1">
        <v>1.5353213626793316E-2</v>
      </c>
      <c r="CT105" s="1">
        <v>0.23408239700374528</v>
      </c>
      <c r="CU105" s="1">
        <v>0.8365143144148669</v>
      </c>
      <c r="CV105" s="1">
        <v>0.89251346607758875</v>
      </c>
      <c r="CW105" s="1">
        <v>0.67032967032967039</v>
      </c>
      <c r="CX105" s="1">
        <v>2.2179863147605086</v>
      </c>
      <c r="CY105" s="1">
        <v>66.352694924123497</v>
      </c>
      <c r="CZ105" s="1">
        <v>0</v>
      </c>
      <c r="DA105" s="1">
        <f t="shared" si="12"/>
        <v>1.3085451809614319</v>
      </c>
      <c r="DB105" s="1">
        <f t="shared" si="13"/>
        <v>0.22234177416721582</v>
      </c>
    </row>
    <row r="106" spans="1:106">
      <c r="A106" s="1">
        <v>105</v>
      </c>
      <c r="B106" s="1" t="s">
        <v>90</v>
      </c>
      <c r="C106" s="15">
        <v>42369</v>
      </c>
      <c r="D106" s="16">
        <v>2015</v>
      </c>
      <c r="E106" s="1">
        <v>0.86970000000000003</v>
      </c>
      <c r="F106" s="1">
        <v>2310.320064</v>
      </c>
      <c r="G106" s="1">
        <v>12490.167846</v>
      </c>
      <c r="H106" s="1">
        <v>292688.67310800002</v>
      </c>
      <c r="I106" s="1">
        <v>243738.766752</v>
      </c>
      <c r="J106" s="1">
        <v>3609.8751000000002</v>
      </c>
      <c r="K106" s="1">
        <v>757135.20347399998</v>
      </c>
      <c r="L106" s="1">
        <v>515634.55928400002</v>
      </c>
      <c r="M106" s="1">
        <v>72.197502</v>
      </c>
      <c r="N106" s="1">
        <v>0</v>
      </c>
      <c r="O106" s="1">
        <v>470944.30554600002</v>
      </c>
      <c r="P106" s="1">
        <v>70681.354458000002</v>
      </c>
      <c r="Q106" s="1">
        <v>81149.992247999995</v>
      </c>
      <c r="R106" s="1">
        <v>965352.79924199998</v>
      </c>
      <c r="S106" s="1">
        <v>802114.24722000002</v>
      </c>
      <c r="T106" s="1" t="e">
        <v>#N/A</v>
      </c>
      <c r="U106" s="1">
        <v>76745.944625999997</v>
      </c>
      <c r="V106" s="1">
        <v>721614.03249000001</v>
      </c>
      <c r="W106" s="1">
        <v>-76745.944625999997</v>
      </c>
      <c r="X106" s="1">
        <v>67793.454377999995</v>
      </c>
      <c r="Y106" s="1">
        <v>16316.635452</v>
      </c>
      <c r="Z106" s="1">
        <v>72.197502</v>
      </c>
      <c r="AA106" s="1">
        <v>-8952.4902480000001</v>
      </c>
      <c r="AB106" s="1" t="e">
        <v>#N/A</v>
      </c>
      <c r="AC106" s="1" t="e">
        <v>#N/A</v>
      </c>
      <c r="AD106" s="1">
        <v>77973.302160000007</v>
      </c>
      <c r="AE106" s="1">
        <v>1144.2654289482</v>
      </c>
      <c r="AF106" s="1">
        <v>1423598.6615882304</v>
      </c>
      <c r="AG106" s="1">
        <v>17038.610472</v>
      </c>
      <c r="AH106" s="1">
        <v>3032.2950839999999</v>
      </c>
      <c r="AI106" s="1">
        <v>12417.970343999999</v>
      </c>
      <c r="AJ106" s="1">
        <v>77973.302160000007</v>
      </c>
      <c r="AK106" s="1">
        <v>0</v>
      </c>
      <c r="AL106" s="1">
        <v>1588.3450439999999</v>
      </c>
      <c r="AM106" s="1">
        <v>172985.21479200001</v>
      </c>
      <c r="AN106" s="1">
        <v>0</v>
      </c>
      <c r="AO106" s="1">
        <v>19132.338029999999</v>
      </c>
      <c r="AP106" s="1">
        <v>262437.91976999998</v>
      </c>
      <c r="AQ106" s="1">
        <v>934.66164114180003</v>
      </c>
      <c r="AR106" s="1">
        <v>125190.46846800001</v>
      </c>
      <c r="AS106" s="1">
        <v>961742.92414200003</v>
      </c>
      <c r="AT106" s="1">
        <v>161650.206978</v>
      </c>
      <c r="AU106" s="1">
        <v>1698.7639035587999</v>
      </c>
      <c r="AV106" s="1">
        <v>38120.281056</v>
      </c>
      <c r="AW106" s="1">
        <v>20287.498061999999</v>
      </c>
      <c r="AX106" s="1">
        <v>-1299.555036</v>
      </c>
      <c r="AY106" s="1">
        <v>125190.46846800001</v>
      </c>
      <c r="AZ106" s="1">
        <v>125190.46846800001</v>
      </c>
      <c r="BA106" s="1">
        <v>616711.06208399998</v>
      </c>
      <c r="BB106" s="1">
        <v>253124.44201200001</v>
      </c>
      <c r="BC106" s="1">
        <v>162011.19448800001</v>
      </c>
      <c r="BD106" s="1">
        <v>234569.68399799999</v>
      </c>
      <c r="BE106" s="1">
        <v>94289.937612000009</v>
      </c>
      <c r="BF106" s="17">
        <f t="shared" si="9"/>
        <v>1.2106042654028439</v>
      </c>
      <c r="BG106" s="17">
        <f t="shared" si="10"/>
        <v>1.2011255924170618</v>
      </c>
      <c r="BH106" s="1">
        <v>17038.610472</v>
      </c>
      <c r="BI106" s="1">
        <v>552.08999999999992</v>
      </c>
      <c r="BJ106" s="19">
        <v>87365.482049999991</v>
      </c>
      <c r="BK106" s="19">
        <v>135641.28419999999</v>
      </c>
      <c r="BL106" s="1">
        <v>158.245</v>
      </c>
      <c r="BM106" s="19">
        <f t="shared" si="7"/>
        <v>1423598.6615882304</v>
      </c>
      <c r="BN106" s="1">
        <v>9222</v>
      </c>
      <c r="BO106" s="1">
        <v>0</v>
      </c>
      <c r="BP106" s="1" t="s">
        <v>67</v>
      </c>
      <c r="BQ106" s="1">
        <v>2</v>
      </c>
      <c r="BR106" s="1">
        <v>161650.206978</v>
      </c>
      <c r="BS106" s="1">
        <v>8.8066615453327373</v>
      </c>
      <c r="BT106" s="1">
        <v>0.1135504066839005</v>
      </c>
      <c r="BU106" s="1">
        <v>0</v>
      </c>
      <c r="BV106" s="1">
        <v>1</v>
      </c>
      <c r="BW106" s="1">
        <v>12.968364370652907</v>
      </c>
      <c r="BX106" s="1">
        <v>-2.2647332033070882</v>
      </c>
      <c r="BY106" s="1">
        <v>2.4199391293067656</v>
      </c>
      <c r="BZ106" s="1">
        <v>-1.2745286710601487</v>
      </c>
      <c r="CA106" s="1">
        <v>3.6944678003669145</v>
      </c>
      <c r="CB106" s="1">
        <v>-40.158337871235297</v>
      </c>
      <c r="CC106" s="1" t="s">
        <v>126</v>
      </c>
      <c r="CD106" s="1">
        <f t="shared" si="8"/>
        <v>1</v>
      </c>
      <c r="CE106" s="1">
        <v>13.78024890857696</v>
      </c>
      <c r="CF106" s="1">
        <v>1.5117119784040383</v>
      </c>
      <c r="CG106" s="1">
        <v>8.4062523371475573E-2</v>
      </c>
      <c r="CH106" s="1">
        <v>0.12350836292148774</v>
      </c>
      <c r="CI106" s="1">
        <v>284.31378964784676</v>
      </c>
      <c r="CJ106" s="1">
        <v>8.0779523593714089</v>
      </c>
      <c r="CK106" s="1">
        <v>-40.158337871235297</v>
      </c>
      <c r="CL106" s="1">
        <v>205.29434332239225</v>
      </c>
      <c r="CM106" s="1">
        <v>17.052116857520637</v>
      </c>
      <c r="CN106" s="1">
        <v>359.3341899174182</v>
      </c>
      <c r="CO106" s="1">
        <v>-61.622609888909977</v>
      </c>
      <c r="CP106" s="1">
        <v>226666.9731</v>
      </c>
      <c r="CQ106" s="1">
        <f t="shared" si="11"/>
        <v>0.61820357490090505</v>
      </c>
      <c r="CR106" s="1">
        <v>0.3055867175229976</v>
      </c>
      <c r="CS106" s="1">
        <v>-0.26341618724631</v>
      </c>
      <c r="CT106" s="1">
        <v>0.15849056603773584</v>
      </c>
      <c r="CU106" s="1">
        <v>1.2106042654028439</v>
      </c>
      <c r="CV106" s="1">
        <v>0.78430932615361604</v>
      </c>
      <c r="CW106" s="1">
        <v>0.437248771773113</v>
      </c>
      <c r="CX106" s="1">
        <v>3.2251148545176114</v>
      </c>
      <c r="CY106" s="1">
        <v>77.445288075033503</v>
      </c>
      <c r="CZ106" s="1">
        <v>1</v>
      </c>
      <c r="DA106" s="1">
        <f t="shared" si="12"/>
        <v>1.2035103510351035</v>
      </c>
      <c r="DB106" s="1">
        <f t="shared" si="13"/>
        <v>8.0779523593714056E-2</v>
      </c>
    </row>
    <row r="107" spans="1:106">
      <c r="A107" s="1">
        <v>106</v>
      </c>
      <c r="B107" s="1" t="s">
        <v>90</v>
      </c>
      <c r="C107" s="15">
        <v>42004</v>
      </c>
      <c r="D107" s="16">
        <v>2014</v>
      </c>
      <c r="E107" s="1">
        <v>0.73519999999999996</v>
      </c>
      <c r="F107" s="1">
        <v>6997.4302420000004</v>
      </c>
      <c r="G107" s="1">
        <v>14168.350490000001</v>
      </c>
      <c r="H107" s="1">
        <v>161519.19558599999</v>
      </c>
      <c r="I107" s="1">
        <v>126185.06436400001</v>
      </c>
      <c r="J107" s="1">
        <v>2486.6900860000001</v>
      </c>
      <c r="K107" s="1">
        <v>658972.87279000005</v>
      </c>
      <c r="L107" s="1">
        <v>328358.75135600002</v>
      </c>
      <c r="M107" s="1">
        <v>5031.2101739999998</v>
      </c>
      <c r="N107" s="1">
        <v>0</v>
      </c>
      <c r="O107" s="1">
        <v>479699.86658999999</v>
      </c>
      <c r="P107" s="1">
        <v>202867.647016</v>
      </c>
      <c r="Q107" s="1">
        <v>37705.161304000001</v>
      </c>
      <c r="R107" s="1">
        <v>760406.69629800005</v>
      </c>
      <c r="S107" s="1">
        <v>483227.49671199999</v>
      </c>
      <c r="T107" s="1" t="e">
        <v>#N/A</v>
      </c>
      <c r="U107" s="1">
        <v>46148.341595999998</v>
      </c>
      <c r="V107" s="1">
        <v>634221.63193399995</v>
      </c>
      <c r="W107" s="1">
        <v>-46148.341595999998</v>
      </c>
      <c r="X107" s="1">
        <v>176844.14611599999</v>
      </c>
      <c r="Y107" s="1">
        <v>20818.800719999999</v>
      </c>
      <c r="Z107" s="1">
        <v>173.49000599999999</v>
      </c>
      <c r="AA107" s="1">
        <v>130695.80452000001</v>
      </c>
      <c r="AB107" s="1" t="e">
        <v>#N/A</v>
      </c>
      <c r="AC107" s="1" t="e">
        <v>#N/A</v>
      </c>
      <c r="AD107" s="1">
        <v>157124.11543400001</v>
      </c>
      <c r="AE107" s="1">
        <v>1754.8918916914001</v>
      </c>
      <c r="AF107" s="1">
        <v>1327060.9451932411</v>
      </c>
      <c r="AG107" s="1">
        <v>31864.331102</v>
      </c>
      <c r="AH107" s="1">
        <v>13705.710474</v>
      </c>
      <c r="AI107" s="1">
        <v>3701.120128</v>
      </c>
      <c r="AJ107" s="1">
        <v>157124.11543400001</v>
      </c>
      <c r="AK107" s="1">
        <v>0</v>
      </c>
      <c r="AL107" s="1">
        <v>1445.7500500000001</v>
      </c>
      <c r="AM107" s="1">
        <v>39497.891366000003</v>
      </c>
      <c r="AN107" s="1">
        <v>0</v>
      </c>
      <c r="AO107" s="1">
        <v>45165.231562000001</v>
      </c>
      <c r="AP107" s="1">
        <v>356290.642322</v>
      </c>
      <c r="AQ107" s="1">
        <v>910.909276503</v>
      </c>
      <c r="AR107" s="1">
        <v>115833.49400599999</v>
      </c>
      <c r="AS107" s="1">
        <v>757920.00621200004</v>
      </c>
      <c r="AT107" s="1">
        <v>275733.44953600003</v>
      </c>
      <c r="AU107" s="1">
        <v>1434.878009624</v>
      </c>
      <c r="AV107" s="1">
        <v>38167.801319999999</v>
      </c>
      <c r="AW107" s="1">
        <v>7807.0502699999997</v>
      </c>
      <c r="AX107" s="1">
        <v>-173.49000599999999</v>
      </c>
      <c r="AY107" s="1">
        <v>115833.49400599999</v>
      </c>
      <c r="AZ107" s="1">
        <v>115833.49400599999</v>
      </c>
      <c r="BA107" s="1">
        <v>686384.29373799998</v>
      </c>
      <c r="BB107" s="1">
        <v>274461.18949199998</v>
      </c>
      <c r="BC107" s="1">
        <v>153827.80532000001</v>
      </c>
      <c r="BD107" s="1">
        <v>202578.49700599999</v>
      </c>
      <c r="BE107" s="1">
        <v>177942.91615400001</v>
      </c>
      <c r="BF107" s="17">
        <f t="shared" si="9"/>
        <v>1.3753437213565536</v>
      </c>
      <c r="BG107" s="17">
        <f t="shared" si="10"/>
        <v>1.3198900091659027</v>
      </c>
      <c r="BH107" s="1">
        <v>31864.331102</v>
      </c>
      <c r="BI107" s="1">
        <v>670.04</v>
      </c>
      <c r="BJ107" s="19">
        <v>106030.4798</v>
      </c>
      <c r="BK107" s="19">
        <v>226666.9731</v>
      </c>
      <c r="BL107" s="1">
        <v>158.245</v>
      </c>
      <c r="BM107" s="19">
        <f t="shared" si="7"/>
        <v>1327060.9451932411</v>
      </c>
      <c r="BN107" s="1">
        <v>8410</v>
      </c>
      <c r="BO107" s="1">
        <v>0</v>
      </c>
      <c r="BP107" s="1" t="s">
        <v>67</v>
      </c>
      <c r="BQ107" s="1">
        <v>1</v>
      </c>
      <c r="BR107" s="1">
        <v>275733.44953600003</v>
      </c>
      <c r="BS107" s="1">
        <v>4.8128398909395962</v>
      </c>
      <c r="BT107" s="1">
        <v>0.20777753315304512</v>
      </c>
      <c r="BU107" s="1">
        <v>1</v>
      </c>
      <c r="BV107" s="1">
        <v>0</v>
      </c>
      <c r="BW107" s="1">
        <v>15.233097573959995</v>
      </c>
      <c r="BX107" s="1">
        <v>11.111911268651438</v>
      </c>
      <c r="BY107" s="1">
        <v>-0.81159359067877956</v>
      </c>
      <c r="BZ107" s="1">
        <v>-3.2242608310172969</v>
      </c>
      <c r="CA107" s="1">
        <v>2.4126672403385174</v>
      </c>
      <c r="CB107" s="1">
        <v>205.29434332239225</v>
      </c>
      <c r="CC107" s="1" t="s">
        <v>126</v>
      </c>
      <c r="CD107" s="1">
        <f t="shared" si="8"/>
        <v>1</v>
      </c>
      <c r="CE107" s="1">
        <v>13.541608695841171</v>
      </c>
      <c r="CF107" s="1">
        <v>1.750169292931173</v>
      </c>
      <c r="CG107" s="1">
        <v>4.9585519811392496E-2</v>
      </c>
      <c r="CH107" s="1">
        <v>4.3440862673057877E-2</v>
      </c>
      <c r="CI107" s="1">
        <v>73.044303099115396</v>
      </c>
      <c r="CJ107" s="1">
        <v>359.3341899174182</v>
      </c>
      <c r="CK107" s="1">
        <v>205.29434332239225</v>
      </c>
      <c r="CL107" s="1">
        <v>17.052116857520637</v>
      </c>
      <c r="CM107" s="1">
        <v>69.764724345054162</v>
      </c>
      <c r="CN107" s="1">
        <v>-61.622609888909977</v>
      </c>
      <c r="CO107" s="1">
        <v>-42.959760684497482</v>
      </c>
      <c r="CP107" s="1">
        <v>74245.3891</v>
      </c>
      <c r="CQ107" s="1">
        <f t="shared" si="11"/>
        <v>0.48140543007072784</v>
      </c>
      <c r="CR107" s="1">
        <v>0.22161381093619284</v>
      </c>
      <c r="CS107" s="1">
        <v>0.84286045545673671</v>
      </c>
      <c r="CT107" s="1">
        <v>0.30345710627400768</v>
      </c>
      <c r="CU107" s="1">
        <v>1.3753437213565536</v>
      </c>
      <c r="CV107" s="1">
        <v>0.86660582553806376</v>
      </c>
      <c r="CW107" s="1">
        <v>0.73573825503355694</v>
      </c>
      <c r="CX107" s="1">
        <v>1.1494962625934353</v>
      </c>
      <c r="CY107" s="1">
        <v>42.009228187919454</v>
      </c>
      <c r="CZ107" s="1">
        <v>0</v>
      </c>
      <c r="DA107" s="1">
        <f t="shared" si="12"/>
        <v>1.5735998085208236</v>
      </c>
      <c r="DB107" s="1">
        <f t="shared" si="13"/>
        <v>3.5933418991741815</v>
      </c>
    </row>
    <row r="108" spans="1:106">
      <c r="A108" s="1">
        <v>107</v>
      </c>
      <c r="B108" s="1" t="s">
        <v>90</v>
      </c>
      <c r="C108" s="15">
        <v>41639</v>
      </c>
      <c r="D108" s="16">
        <v>2013</v>
      </c>
      <c r="E108" s="1">
        <v>0.70250000000000001</v>
      </c>
      <c r="F108" s="1">
        <v>12999.819399</v>
      </c>
      <c r="G108" s="1">
        <v>9253.0042840000006</v>
      </c>
      <c r="H108" s="1">
        <v>52813.802621000003</v>
      </c>
      <c r="I108" s="1">
        <v>88164.188706000001</v>
      </c>
      <c r="J108" s="1">
        <v>1889.6980579999999</v>
      </c>
      <c r="K108" s="1">
        <v>642855.73073099996</v>
      </c>
      <c r="L108" s="1">
        <v>168541.51817299999</v>
      </c>
      <c r="M108" s="1">
        <v>847.10602600000004</v>
      </c>
      <c r="N108" s="1">
        <v>0</v>
      </c>
      <c r="O108" s="1">
        <v>312419.218589</v>
      </c>
      <c r="P108" s="1">
        <v>272344.587359</v>
      </c>
      <c r="Q108" s="1">
        <v>33623.593031999997</v>
      </c>
      <c r="R108" s="1">
        <v>611903.77978099999</v>
      </c>
      <c r="S108" s="1">
        <v>294239.02003100002</v>
      </c>
      <c r="T108" s="1" t="e">
        <v>#N/A</v>
      </c>
      <c r="U108" s="1">
        <v>35708.777095999998</v>
      </c>
      <c r="V108" s="1">
        <v>523739.591075</v>
      </c>
      <c r="W108" s="1">
        <v>-35708.777095999998</v>
      </c>
      <c r="X108" s="1">
        <v>83537.686564000003</v>
      </c>
      <c r="Y108" s="1">
        <v>14303.059439000001</v>
      </c>
      <c r="Z108" s="1">
        <v>97.743003000000002</v>
      </c>
      <c r="AA108" s="1">
        <v>47828.909467999998</v>
      </c>
      <c r="AB108" s="1" t="e">
        <v>#N/A</v>
      </c>
      <c r="AC108" s="1">
        <v>-32.581001000000001</v>
      </c>
      <c r="AD108" s="1">
        <v>22187.661681000001</v>
      </c>
      <c r="AE108" s="1">
        <v>1632.7447355134</v>
      </c>
      <c r="AF108" s="1">
        <v>843831.64191570017</v>
      </c>
      <c r="AG108" s="1">
        <v>7167.8202200000005</v>
      </c>
      <c r="AH108" s="1">
        <v>7200.4012210000001</v>
      </c>
      <c r="AI108" s="1">
        <v>4561.3401400000002</v>
      </c>
      <c r="AJ108" s="1">
        <v>22187.661681000001</v>
      </c>
      <c r="AK108" s="1">
        <v>0</v>
      </c>
      <c r="AL108" s="1">
        <v>4268.1111309999997</v>
      </c>
      <c r="AM108" s="1">
        <v>-23653.806725999999</v>
      </c>
      <c r="AN108" s="1">
        <v>0</v>
      </c>
      <c r="AO108" s="1">
        <v>14368.221441</v>
      </c>
      <c r="AP108" s="1">
        <v>193335.659934</v>
      </c>
      <c r="AQ108" s="1">
        <v>412.19201795130004</v>
      </c>
      <c r="AR108" s="1">
        <v>25217.694774</v>
      </c>
      <c r="AS108" s="1">
        <v>610014.08172300004</v>
      </c>
      <c r="AT108" s="1">
        <v>313396.64861899999</v>
      </c>
      <c r="AU108" s="1">
        <v>1384.0800196812002</v>
      </c>
      <c r="AV108" s="1">
        <v>18408.265565000002</v>
      </c>
      <c r="AW108" s="1">
        <v>10132.691311</v>
      </c>
      <c r="AX108" s="1">
        <v>-293.22900900000002</v>
      </c>
      <c r="AY108" s="1">
        <v>25217.694774</v>
      </c>
      <c r="AZ108" s="1">
        <v>25217.694774</v>
      </c>
      <c r="BA108" s="1">
        <v>374648.93049900001</v>
      </c>
      <c r="BB108" s="1">
        <v>80670.558476000006</v>
      </c>
      <c r="BC108" s="1">
        <v>43332.731330000002</v>
      </c>
      <c r="BD108" s="1">
        <v>123351.669786</v>
      </c>
      <c r="BE108" s="1">
        <v>36490.721120000002</v>
      </c>
      <c r="BF108" s="17">
        <f t="shared" si="9"/>
        <v>0.75609756097560976</v>
      </c>
      <c r="BG108" s="17">
        <f t="shared" si="10"/>
        <v>0.60864745011086474</v>
      </c>
      <c r="BH108" s="1">
        <v>7167.8202200000005</v>
      </c>
      <c r="BI108" s="1">
        <v>248.48</v>
      </c>
      <c r="BJ108" s="19">
        <v>39320.717599999996</v>
      </c>
      <c r="BK108" s="19">
        <v>74245.3891</v>
      </c>
      <c r="BL108" s="1">
        <v>158.245</v>
      </c>
      <c r="BM108" s="19">
        <f t="shared" si="7"/>
        <v>843831.64191570017</v>
      </c>
      <c r="BN108" s="1">
        <v>5399</v>
      </c>
      <c r="BO108" s="1">
        <v>0</v>
      </c>
      <c r="BP108" s="1" t="s">
        <v>67</v>
      </c>
      <c r="BQ108" s="1">
        <v>1</v>
      </c>
      <c r="BR108" s="1">
        <v>313396.64861899999</v>
      </c>
      <c r="BS108" s="1">
        <v>2.6925356274040961</v>
      </c>
      <c r="BT108" s="1">
        <v>0.37139712835076255</v>
      </c>
      <c r="BU108" s="1">
        <v>1</v>
      </c>
      <c r="BV108" s="1">
        <v>0</v>
      </c>
      <c r="BW108" s="1">
        <v>4.1211863053085569</v>
      </c>
      <c r="BX108" s="1">
        <v>-6.2249565382119929</v>
      </c>
      <c r="BY108" s="1">
        <v>3.7423720203632658</v>
      </c>
      <c r="BZ108" s="1">
        <v>-4.438525118537509</v>
      </c>
      <c r="CA108" s="1">
        <v>8.1808971389007752</v>
      </c>
      <c r="CB108" s="1">
        <v>17.052116857520637</v>
      </c>
      <c r="CC108" s="1" t="s">
        <v>126</v>
      </c>
      <c r="CD108" s="1">
        <f t="shared" si="8"/>
        <v>1</v>
      </c>
      <c r="CE108" s="1">
        <v>13.324330326553632</v>
      </c>
      <c r="CF108" s="1">
        <v>1.3962403620153754</v>
      </c>
      <c r="CG108" s="1">
        <v>5.4949150737447418E-2</v>
      </c>
      <c r="CH108" s="1">
        <v>5.9471938029324524E-2</v>
      </c>
      <c r="CI108" s="1">
        <v>73.535938487890292</v>
      </c>
      <c r="CJ108" s="1">
        <v>-61.622609888909977</v>
      </c>
      <c r="CK108" s="1">
        <v>17.052116857520637</v>
      </c>
      <c r="CL108" s="1">
        <v>69.764724345054162</v>
      </c>
      <c r="CM108" s="1">
        <v>8.8888888888888786</v>
      </c>
      <c r="CN108" s="1">
        <v>-42.959760684497482</v>
      </c>
      <c r="CO108" s="1">
        <v>14.73621233725957</v>
      </c>
      <c r="CP108" s="1">
        <v>63429.343350000003</v>
      </c>
      <c r="CQ108" s="1">
        <f t="shared" si="11"/>
        <v>0.33038709333901284</v>
      </c>
      <c r="CR108" s="1">
        <v>0.10755550822639903</v>
      </c>
      <c r="CS108" s="1">
        <v>4.0534300545688406E-2</v>
      </c>
      <c r="CT108" s="1">
        <v>0.50113378684807253</v>
      </c>
      <c r="CU108" s="1">
        <v>0.75609756097560976</v>
      </c>
      <c r="CV108" s="1">
        <v>1.0505830360470687</v>
      </c>
      <c r="CW108" s="1">
        <v>0.8690092525210521</v>
      </c>
      <c r="CX108" s="1">
        <v>4.0928571428571425</v>
      </c>
      <c r="CY108" s="1">
        <v>8.0465744879925154</v>
      </c>
      <c r="CZ108" s="1">
        <v>1</v>
      </c>
      <c r="DA108" s="1">
        <f t="shared" si="12"/>
        <v>2.0796146606134425</v>
      </c>
      <c r="DB108" s="1">
        <f t="shared" si="13"/>
        <v>-0.61622609888909974</v>
      </c>
    </row>
    <row r="109" spans="1:106">
      <c r="A109" s="1">
        <v>108</v>
      </c>
      <c r="B109" s="1" t="s">
        <v>90</v>
      </c>
      <c r="C109" s="15">
        <v>41274</v>
      </c>
      <c r="D109" s="16">
        <v>2012</v>
      </c>
      <c r="E109" s="1">
        <v>0.6905</v>
      </c>
      <c r="F109" s="1">
        <v>21105.857</v>
      </c>
      <c r="G109" s="1">
        <v>13596.169</v>
      </c>
      <c r="H109" s="1">
        <v>31401.396999999997</v>
      </c>
      <c r="I109" s="1">
        <v>120185.28899999999</v>
      </c>
      <c r="J109" s="1">
        <v>2240.7939999999999</v>
      </c>
      <c r="K109" s="1">
        <v>699491.1</v>
      </c>
      <c r="L109" s="1">
        <v>75611.656999999992</v>
      </c>
      <c r="M109" s="1">
        <v>7721.6549999999997</v>
      </c>
      <c r="N109" s="1">
        <v>0</v>
      </c>
      <c r="O109" s="1">
        <v>616309.19299999997</v>
      </c>
      <c r="P109" s="1">
        <v>342538.67199999996</v>
      </c>
      <c r="Q109" s="1">
        <v>76489.805999999997</v>
      </c>
      <c r="R109" s="1">
        <v>635113.69400000002</v>
      </c>
      <c r="S109" s="1">
        <v>243277.554</v>
      </c>
      <c r="T109" s="1" t="e">
        <v>#N/A</v>
      </c>
      <c r="U109" s="1">
        <v>48146.79</v>
      </c>
      <c r="V109" s="1">
        <v>514928.40499999997</v>
      </c>
      <c r="W109" s="1">
        <v>-48146.79</v>
      </c>
      <c r="X109" s="1">
        <v>53809.337</v>
      </c>
      <c r="Y109" s="1">
        <v>12718.019999999999</v>
      </c>
      <c r="Z109" s="1" t="e">
        <v>#N/A</v>
      </c>
      <c r="AA109" s="1">
        <v>5662.5469999999996</v>
      </c>
      <c r="AB109" s="1" t="e">
        <v>#N/A</v>
      </c>
      <c r="AC109" s="1" t="e">
        <v>#N/A</v>
      </c>
      <c r="AD109" s="1">
        <v>53112.873999999996</v>
      </c>
      <c r="AE109" s="1">
        <v>1218.8920086999999</v>
      </c>
      <c r="AF109" s="1">
        <v>1065889.0227960998</v>
      </c>
      <c r="AG109" s="1">
        <v>20167.146000000001</v>
      </c>
      <c r="AH109" s="1">
        <v>13505.325999999999</v>
      </c>
      <c r="AI109" s="1">
        <v>3724.5629999999996</v>
      </c>
      <c r="AJ109" s="1">
        <v>53112.873999999996</v>
      </c>
      <c r="AK109" s="1">
        <v>0</v>
      </c>
      <c r="AL109" s="1">
        <v>3300.6289999999999</v>
      </c>
      <c r="AM109" s="1">
        <v>25224.073</v>
      </c>
      <c r="AN109" s="1">
        <v>0</v>
      </c>
      <c r="AO109" s="1">
        <v>33551.347999999998</v>
      </c>
      <c r="AP109" s="1">
        <v>185804.21599999999</v>
      </c>
      <c r="AQ109" s="1">
        <v>550.44801800000005</v>
      </c>
      <c r="AR109" s="1">
        <v>65709.77</v>
      </c>
      <c r="AS109" s="1">
        <v>632872.9</v>
      </c>
      <c r="AT109" s="1">
        <v>388535.511</v>
      </c>
      <c r="AU109" s="1">
        <v>963.44149270000003</v>
      </c>
      <c r="AV109" s="1">
        <v>30281</v>
      </c>
      <c r="AW109" s="1">
        <v>7176.5969999999998</v>
      </c>
      <c r="AX109" s="1">
        <v>-817.58699999999999</v>
      </c>
      <c r="AY109" s="1">
        <v>65709.77</v>
      </c>
      <c r="AZ109" s="1">
        <v>65709.77</v>
      </c>
      <c r="BA109" s="1">
        <v>365340.26500000001</v>
      </c>
      <c r="BB109" s="1">
        <v>117005.784</v>
      </c>
      <c r="BC109" s="1">
        <v>95173.18299999999</v>
      </c>
      <c r="BD109" s="1">
        <v>86149.444999999992</v>
      </c>
      <c r="BE109" s="1">
        <v>65830.894</v>
      </c>
      <c r="BF109" s="17">
        <f t="shared" si="9"/>
        <v>0.50113378684807264</v>
      </c>
      <c r="BG109" s="17">
        <f t="shared" si="10"/>
        <v>0.32552280171327791</v>
      </c>
      <c r="BH109" s="1">
        <v>20167.146000000001</v>
      </c>
      <c r="BI109" s="1">
        <v>400.83</v>
      </c>
      <c r="BJ109" s="19">
        <v>63429.343350000003</v>
      </c>
      <c r="BK109" s="19">
        <v>63429.343350000003</v>
      </c>
      <c r="BL109" s="1">
        <v>158.245</v>
      </c>
      <c r="BM109" s="19">
        <f t="shared" si="7"/>
        <v>1065889.0227960998</v>
      </c>
      <c r="BN109" s="1">
        <v>5635</v>
      </c>
      <c r="BO109" s="1">
        <v>0</v>
      </c>
      <c r="BP109" s="1" t="s">
        <v>67</v>
      </c>
      <c r="BQ109" s="1">
        <v>1</v>
      </c>
      <c r="BR109" s="1">
        <v>388535.511</v>
      </c>
      <c r="BS109" s="1">
        <v>2.7433503312290539</v>
      </c>
      <c r="BT109" s="1">
        <v>0.36451779002355411</v>
      </c>
      <c r="BU109" s="1">
        <v>1</v>
      </c>
      <c r="BV109" s="1">
        <v>0</v>
      </c>
      <c r="BW109" s="1">
        <v>10.34614284352055</v>
      </c>
      <c r="BX109" s="1">
        <v>-8.7105407436198909</v>
      </c>
      <c r="BY109" s="1">
        <v>0.87407384237745234</v>
      </c>
      <c r="BZ109" s="1" t="e">
        <v>#N/A</v>
      </c>
      <c r="CA109" s="1" t="e">
        <v>#N/A</v>
      </c>
      <c r="CB109" s="1">
        <v>69.764724345054162</v>
      </c>
      <c r="CC109" s="1" t="s">
        <v>126</v>
      </c>
      <c r="CD109" s="1">
        <f t="shared" si="8"/>
        <v>0.96529547052135467</v>
      </c>
      <c r="CE109" s="1">
        <v>13.361559307517357</v>
      </c>
      <c r="CF109" s="1">
        <v>1.4040172388410193</v>
      </c>
      <c r="CG109" s="1">
        <v>0.12043482406789358</v>
      </c>
      <c r="CH109" s="1">
        <v>8.087465700749602E-2</v>
      </c>
      <c r="CI109" s="1">
        <v>122.059040420364</v>
      </c>
      <c r="CJ109" s="1">
        <v>-42.959760684497482</v>
      </c>
      <c r="CK109" s="1">
        <v>69.764724345054162</v>
      </c>
      <c r="CL109" s="1">
        <v>8.8888888888888786</v>
      </c>
      <c r="CM109" s="1" t="e">
        <v>#DIV/0!</v>
      </c>
      <c r="CN109" s="1">
        <v>14.73621233725957</v>
      </c>
      <c r="CO109" s="1" t="e">
        <v>#DIV/0!</v>
      </c>
      <c r="CP109" s="1">
        <v>37363.087999999996</v>
      </c>
      <c r="CQ109" s="1">
        <f t="shared" si="11"/>
        <v>0.23948698388480974</v>
      </c>
      <c r="CR109" s="1">
        <v>8.267378659292457E-2</v>
      </c>
      <c r="CS109" s="1">
        <v>-0.14352658069032487</v>
      </c>
      <c r="CT109" s="1">
        <v>0.40252707581227437</v>
      </c>
      <c r="CU109" s="1">
        <v>0.50113378684807264</v>
      </c>
      <c r="CV109" s="1">
        <v>1.1013635930199295</v>
      </c>
      <c r="CW109" s="1">
        <v>0.8816148390616475</v>
      </c>
      <c r="CX109" s="1">
        <v>1.8334866605335784</v>
      </c>
      <c r="CY109" s="1">
        <v>16.912165848336063</v>
      </c>
      <c r="CZ109" s="1">
        <v>1</v>
      </c>
      <c r="DA109" s="1">
        <f t="shared" si="12"/>
        <v>2.6106547174508341</v>
      </c>
      <c r="DB109" s="1">
        <f t="shared" si="13"/>
        <v>-0.42959760684497483</v>
      </c>
    </row>
    <row r="110" spans="1:106">
      <c r="A110" s="1">
        <v>109</v>
      </c>
      <c r="B110" s="1" t="s">
        <v>90</v>
      </c>
      <c r="C110" s="15">
        <v>40908</v>
      </c>
      <c r="D110" s="16">
        <v>2011</v>
      </c>
      <c r="E110" s="1">
        <v>0.80059999999999998</v>
      </c>
      <c r="F110" s="1">
        <v>27105.640751999999</v>
      </c>
      <c r="G110" s="1">
        <v>11059.612854000001</v>
      </c>
      <c r="H110" s="1">
        <v>52005.751773000004</v>
      </c>
      <c r="I110" s="1">
        <v>122422.88217</v>
      </c>
      <c r="J110" s="1">
        <v>2940.7063080000003</v>
      </c>
      <c r="K110" s="1">
        <v>622566.70392300002</v>
      </c>
      <c r="L110" s="1">
        <v>76746.041798999999</v>
      </c>
      <c r="M110" s="1">
        <v>4890.5224470000003</v>
      </c>
      <c r="N110" s="1">
        <v>0</v>
      </c>
      <c r="O110" s="1">
        <v>611251.377477</v>
      </c>
      <c r="P110" s="1">
        <v>306312.91901700001</v>
      </c>
      <c r="Q110" s="1">
        <v>88029.404045999996</v>
      </c>
      <c r="R110" s="1">
        <v>604506.93148799997</v>
      </c>
      <c r="S110" s="1">
        <v>245804.69031000001</v>
      </c>
      <c r="T110" s="1" t="e">
        <v>#N/A</v>
      </c>
      <c r="U110" s="1">
        <v>36918.649845</v>
      </c>
      <c r="V110" s="1">
        <v>482084.04931800003</v>
      </c>
      <c r="W110" s="1">
        <v>-36918.649845</v>
      </c>
      <c r="X110" s="1">
        <v>93527.246274000005</v>
      </c>
      <c r="Y110" s="1">
        <v>12977.464794</v>
      </c>
      <c r="Z110" s="1">
        <v>287.67779100000001</v>
      </c>
      <c r="AA110" s="1">
        <v>56608.596429000005</v>
      </c>
      <c r="AB110" s="1" t="e">
        <v>#N/A</v>
      </c>
      <c r="AC110" s="1">
        <v>0</v>
      </c>
      <c r="AD110" s="1">
        <v>91129.931349000006</v>
      </c>
      <c r="AE110" s="1">
        <v>900.38353953150011</v>
      </c>
      <c r="AF110" s="1">
        <v>937556.39745472709</v>
      </c>
      <c r="AG110" s="1">
        <v>57823.235991000001</v>
      </c>
      <c r="AH110" s="1">
        <v>22662.617091</v>
      </c>
      <c r="AI110" s="1" t="e">
        <v>#N/A</v>
      </c>
      <c r="AJ110" s="1">
        <v>91129.931349000006</v>
      </c>
      <c r="AK110" s="1">
        <v>0</v>
      </c>
      <c r="AL110" s="1">
        <v>3835.70388</v>
      </c>
      <c r="AM110" s="1">
        <v>91609.394333999997</v>
      </c>
      <c r="AN110" s="1">
        <v>0</v>
      </c>
      <c r="AO110" s="1">
        <v>80453.888883000007</v>
      </c>
      <c r="AP110" s="1">
        <v>216941.01861299999</v>
      </c>
      <c r="AQ110" s="1">
        <v>826.53984700169997</v>
      </c>
      <c r="AR110" s="1">
        <v>133098.92463600001</v>
      </c>
      <c r="AS110" s="1">
        <v>601566.22518000007</v>
      </c>
      <c r="AT110" s="1">
        <v>354866.53729800001</v>
      </c>
      <c r="AU110" s="1">
        <v>826.56222194100008</v>
      </c>
      <c r="AV110" s="1">
        <v>46667.730540000004</v>
      </c>
      <c r="AW110" s="1" t="e">
        <v>#N/A</v>
      </c>
      <c r="AX110" s="1">
        <v>703.21237800000006</v>
      </c>
      <c r="AY110" s="1">
        <v>115198.97319600001</v>
      </c>
      <c r="AZ110" s="1">
        <v>115198.97319600001</v>
      </c>
      <c r="BA110" s="1">
        <v>451398.41827800003</v>
      </c>
      <c r="BB110" s="1">
        <v>199296.780765</v>
      </c>
      <c r="BC110" s="1">
        <v>180469.867554</v>
      </c>
      <c r="BD110" s="1">
        <v>87549.941061000005</v>
      </c>
      <c r="BE110" s="1">
        <v>104107.39614300001</v>
      </c>
      <c r="BF110" s="17">
        <f t="shared" si="9"/>
        <v>0.68616187989556132</v>
      </c>
      <c r="BG110" s="17">
        <f t="shared" si="10"/>
        <v>0.46475195822454313</v>
      </c>
      <c r="BH110" s="1">
        <v>57823.235991000001</v>
      </c>
      <c r="BI110" s="1">
        <v>196</v>
      </c>
      <c r="BJ110" s="19">
        <v>37363.087999999996</v>
      </c>
      <c r="BK110" s="19">
        <v>37363.087999999996</v>
      </c>
      <c r="BL110" s="1">
        <v>190.62799999999999</v>
      </c>
      <c r="BM110" s="19">
        <f t="shared" si="7"/>
        <v>937556.39745472709</v>
      </c>
      <c r="BN110" s="1">
        <v>4960</v>
      </c>
      <c r="BO110" s="1">
        <v>0</v>
      </c>
      <c r="BP110" s="1" t="s">
        <v>67</v>
      </c>
      <c r="BQ110" s="1">
        <v>1</v>
      </c>
      <c r="BR110" s="1">
        <v>354866.53729800001</v>
      </c>
      <c r="BS110" s="1">
        <v>2.6419971987029363</v>
      </c>
      <c r="BT110" s="1">
        <v>0.37850153682636023</v>
      </c>
      <c r="BU110" s="1">
        <v>1</v>
      </c>
      <c r="BV110" s="1">
        <v>0</v>
      </c>
      <c r="BW110" s="1">
        <v>19.056683587140441</v>
      </c>
      <c r="BX110" s="1">
        <v>5.2627147887799932</v>
      </c>
      <c r="BY110" s="1">
        <v>-1.2745286710601487</v>
      </c>
      <c r="BZ110" s="1" t="e">
        <v>#N/A</v>
      </c>
      <c r="CA110" s="1" t="e">
        <v>#N/A</v>
      </c>
      <c r="CB110" s="1">
        <v>8.8888888888888786</v>
      </c>
      <c r="CC110" s="1" t="s">
        <v>126</v>
      </c>
      <c r="CD110" s="1">
        <f t="shared" si="8"/>
        <v>0.32433525198553881</v>
      </c>
      <c r="CE110" s="1">
        <v>13.312168415452634</v>
      </c>
      <c r="CF110" s="1">
        <v>1.5641092446576343</v>
      </c>
      <c r="CG110" s="1">
        <v>0.14562182741116753</v>
      </c>
      <c r="CH110" s="1">
        <v>6.6258637401185982E-2</v>
      </c>
      <c r="CI110" s="1">
        <v>76.2777629098224</v>
      </c>
      <c r="CJ110" s="1">
        <v>14.73621233725957</v>
      </c>
      <c r="CK110" s="1">
        <v>8.8888888888888786</v>
      </c>
      <c r="CL110" s="1" t="e">
        <v>#DIV/0!</v>
      </c>
      <c r="CM110" s="1" t="e">
        <v>#DIV/0!</v>
      </c>
      <c r="CN110" s="1" t="e">
        <v>#DIV/0!</v>
      </c>
      <c r="CO110" s="1" t="e">
        <v>#DIV/0!</v>
      </c>
      <c r="CP110" s="1">
        <v>34313.040000000001</v>
      </c>
      <c r="CQ110" s="1">
        <f t="shared" si="11"/>
        <v>0.27257825719120132</v>
      </c>
      <c r="CR110" s="1">
        <v>0.13086928934010153</v>
      </c>
      <c r="CS110" s="1">
        <v>0.2000629665966418</v>
      </c>
      <c r="CT110" s="1">
        <v>0.2816845450933651</v>
      </c>
      <c r="CU110" s="1">
        <v>0.68616187989556132</v>
      </c>
      <c r="CV110" s="1">
        <v>1.0298752115059222</v>
      </c>
      <c r="CW110" s="1">
        <v>0.86317780580075665</v>
      </c>
      <c r="CX110" s="1">
        <v>1.0832054037457781</v>
      </c>
      <c r="CY110" s="1">
        <v>32.46261934786525</v>
      </c>
      <c r="CZ110" s="1">
        <v>1</v>
      </c>
      <c r="DA110" s="1">
        <f t="shared" si="12"/>
        <v>2.4592977893368007</v>
      </c>
      <c r="DB110" s="1">
        <f t="shared" si="13"/>
        <v>0.14736212337259572</v>
      </c>
    </row>
    <row r="111" spans="1:106">
      <c r="A111" s="1">
        <v>110</v>
      </c>
      <c r="B111" s="1" t="s">
        <v>90</v>
      </c>
      <c r="C111" s="15">
        <v>40543</v>
      </c>
      <c r="D111" s="16">
        <v>2010</v>
      </c>
      <c r="E111" s="1">
        <v>1.1583000000000001</v>
      </c>
      <c r="F111" s="1">
        <v>34431.825831000002</v>
      </c>
      <c r="G111" s="1">
        <v>11385.944174</v>
      </c>
      <c r="H111" s="1">
        <v>164548.203905</v>
      </c>
      <c r="I111" s="1">
        <v>82106.661596999998</v>
      </c>
      <c r="J111" s="1">
        <v>6575.8394159999998</v>
      </c>
      <c r="K111" s="1">
        <v>564669.76614800002</v>
      </c>
      <c r="L111" s="1">
        <v>47948.829075000001</v>
      </c>
      <c r="M111" s="1">
        <v>15039.188294</v>
      </c>
      <c r="N111" s="1">
        <v>0</v>
      </c>
      <c r="O111" s="1">
        <v>540193.03054399998</v>
      </c>
      <c r="P111" s="1">
        <v>482745.766757</v>
      </c>
      <c r="Q111" s="1">
        <v>38237.288456000002</v>
      </c>
      <c r="R111" s="1">
        <v>727878.44720900001</v>
      </c>
      <c r="S111" s="1">
        <v>180683.36543500001</v>
      </c>
      <c r="T111" s="1" t="e">
        <v>#N/A</v>
      </c>
      <c r="U111" s="1">
        <v>31143.906123000001</v>
      </c>
      <c r="V111" s="1">
        <v>645771.78561200004</v>
      </c>
      <c r="W111" s="1">
        <v>-31143.906123000001</v>
      </c>
      <c r="X111" s="1">
        <v>93523.049471999999</v>
      </c>
      <c r="Y111" s="1">
        <v>11720.824885</v>
      </c>
      <c r="Z111" s="1">
        <v>517.54291699999999</v>
      </c>
      <c r="AA111" s="1">
        <v>62379.143348999998</v>
      </c>
      <c r="AB111" s="1" t="e">
        <v>#N/A</v>
      </c>
      <c r="AC111" s="1">
        <v>48527.259394000001</v>
      </c>
      <c r="AD111" s="1">
        <v>109566.87989900001</v>
      </c>
      <c r="AE111" s="1">
        <v>750.37329787789997</v>
      </c>
      <c r="AF111" s="1">
        <v>1361043.9559367851</v>
      </c>
      <c r="AG111" s="1">
        <v>94679.910109999997</v>
      </c>
      <c r="AH111" s="1">
        <v>28769.297445</v>
      </c>
      <c r="AI111" s="1" t="e">
        <v>#N/A</v>
      </c>
      <c r="AJ111" s="1">
        <v>109566.87989900001</v>
      </c>
      <c r="AK111" s="1">
        <v>0</v>
      </c>
      <c r="AL111" s="1">
        <v>18205.333198</v>
      </c>
      <c r="AM111" s="1">
        <v>-14399.870573</v>
      </c>
      <c r="AN111" s="1">
        <v>0</v>
      </c>
      <c r="AO111" s="1">
        <v>116721.149634</v>
      </c>
      <c r="AP111" s="1">
        <v>180774.69653800002</v>
      </c>
      <c r="AQ111" s="1">
        <v>904.03178993519998</v>
      </c>
      <c r="AR111" s="1">
        <v>165705.06454300001</v>
      </c>
      <c r="AS111" s="1">
        <v>721302.60779300006</v>
      </c>
      <c r="AT111" s="1">
        <v>528989.74857599998</v>
      </c>
      <c r="AU111" s="1">
        <v>694.88051969510002</v>
      </c>
      <c r="AV111" s="1">
        <v>47126.849148000001</v>
      </c>
      <c r="AW111" s="1" t="e">
        <v>#N/A</v>
      </c>
      <c r="AX111" s="1">
        <v>-6362.7335090000006</v>
      </c>
      <c r="AY111" s="1">
        <v>100403.325898</v>
      </c>
      <c r="AZ111" s="1">
        <v>100403.325898</v>
      </c>
      <c r="BA111" s="1">
        <v>388918.28027500003</v>
      </c>
      <c r="BB111" s="1">
        <v>199467.128952</v>
      </c>
      <c r="BC111" s="1">
        <v>206469.18018200001</v>
      </c>
      <c r="BD111" s="1">
        <v>312869.91517699999</v>
      </c>
      <c r="BE111" s="1">
        <v>121287.704784</v>
      </c>
      <c r="BF111" s="17">
        <f t="shared" si="9"/>
        <v>2.60659992584353</v>
      </c>
      <c r="BG111" s="17">
        <f t="shared" si="10"/>
        <v>2.1872450871338525</v>
      </c>
      <c r="BH111" s="1">
        <v>29378.171464999999</v>
      </c>
      <c r="BI111" s="1">
        <v>180</v>
      </c>
      <c r="BJ111" s="19">
        <v>34313.040000000001</v>
      </c>
      <c r="BK111" s="19">
        <v>34313.040000000001</v>
      </c>
      <c r="BL111" s="1">
        <v>190.62799999999999</v>
      </c>
      <c r="BM111" s="19">
        <f t="shared" si="7"/>
        <v>1361043.9559367851</v>
      </c>
      <c r="BN111" s="1">
        <v>7205</v>
      </c>
      <c r="BO111" s="1">
        <v>0</v>
      </c>
      <c r="BP111" s="1" t="s">
        <v>67</v>
      </c>
      <c r="BQ111" s="1">
        <v>1</v>
      </c>
      <c r="BR111" s="1">
        <v>528989.74857599998</v>
      </c>
      <c r="BS111" s="1">
        <v>2.572911780616943</v>
      </c>
      <c r="BT111" s="1">
        <v>0.38866470569784406</v>
      </c>
      <c r="BU111" s="1" t="e">
        <v>#N/A</v>
      </c>
      <c r="BV111" s="1" t="e">
        <v>#N/A</v>
      </c>
      <c r="BW111" s="1">
        <v>13.793968798360448</v>
      </c>
      <c r="BX111" s="1">
        <v>-9.8677494007726292</v>
      </c>
      <c r="BY111" s="1">
        <v>-3.2242608310172969</v>
      </c>
      <c r="BZ111" s="1" t="e">
        <v>#N/A</v>
      </c>
      <c r="CA111" s="1" t="e">
        <v>#N/A</v>
      </c>
      <c r="CB111" s="1">
        <v>48647.314944253128</v>
      </c>
      <c r="CC111" s="1" t="e">
        <v>#N/A</v>
      </c>
      <c r="CD111" s="1">
        <f t="shared" si="8"/>
        <v>0.34175202557392081</v>
      </c>
      <c r="CE111" s="1">
        <v>13.497889345118589</v>
      </c>
      <c r="CF111" s="1">
        <v>1.8869561878999093</v>
      </c>
      <c r="CG111" s="1">
        <v>5.2532519135053746E-2</v>
      </c>
      <c r="CH111" s="1">
        <v>8.6864945789664416E-2</v>
      </c>
      <c r="CI111" s="1">
        <v>93.756069079061177</v>
      </c>
      <c r="CJ111" s="1" t="e">
        <v>#DIV/0!</v>
      </c>
      <c r="CK111" s="1" t="e">
        <v>#DIV/0!</v>
      </c>
      <c r="CL111" s="1" t="e">
        <v>#DIV/0!</v>
      </c>
      <c r="CM111" s="1" t="e">
        <v>#DIV/0!</v>
      </c>
      <c r="CN111" s="1" t="e">
        <v>#DIV/0!</v>
      </c>
      <c r="CO111" s="1" t="e">
        <v>#DIV/0!</v>
      </c>
      <c r="CP111" s="1" t="e">
        <v>#DIV/0!</v>
      </c>
      <c r="CQ111" s="1">
        <f t="shared" si="11"/>
        <v>0.11840729432431302</v>
      </c>
      <c r="CR111" s="1">
        <v>0.27336986072190389</v>
      </c>
      <c r="CS111" s="1" t="e">
        <v>#N/A</v>
      </c>
      <c r="CT111" s="1">
        <v>0.24647887323943662</v>
      </c>
      <c r="CU111" s="1">
        <v>2.60659992584353</v>
      </c>
      <c r="CV111" s="1">
        <v>0.77577481283198801</v>
      </c>
      <c r="CW111" s="1">
        <v>0.91258057090239419</v>
      </c>
      <c r="CX111" s="1">
        <v>-0.64608433734939763</v>
      </c>
      <c r="CY111" s="1">
        <v>18.980202578268877</v>
      </c>
      <c r="CZ111" s="1">
        <v>1</v>
      </c>
      <c r="DA111" s="1">
        <f t="shared" si="12"/>
        <v>4.0284751474304965</v>
      </c>
      <c r="DB111" s="1" t="e">
        <f>(AY111-#REF!)/#REF!</f>
        <v>#REF!</v>
      </c>
    </row>
    <row r="112" spans="1:106">
      <c r="A112" s="1">
        <v>111</v>
      </c>
      <c r="B112" s="1" t="s">
        <v>92</v>
      </c>
      <c r="C112" s="15">
        <v>44561</v>
      </c>
      <c r="D112" s="16">
        <v>2021</v>
      </c>
      <c r="E112" s="1">
        <v>0.9375</v>
      </c>
      <c r="F112" s="1">
        <v>34899</v>
      </c>
      <c r="G112" s="1">
        <v>27111</v>
      </c>
      <c r="H112" s="1">
        <v>60296</v>
      </c>
      <c r="I112" s="1">
        <v>153785</v>
      </c>
      <c r="J112" s="1">
        <v>481</v>
      </c>
      <c r="K112" s="1">
        <v>1337673</v>
      </c>
      <c r="L112" s="1">
        <v>98602</v>
      </c>
      <c r="M112" s="1">
        <v>19</v>
      </c>
      <c r="N112" s="1">
        <v>0</v>
      </c>
      <c r="O112" s="1">
        <v>278316</v>
      </c>
      <c r="P112" s="1">
        <v>141160</v>
      </c>
      <c r="Q112" s="1">
        <v>71006</v>
      </c>
      <c r="R112" s="1">
        <v>930487</v>
      </c>
      <c r="S112" s="1">
        <v>301134</v>
      </c>
      <c r="T112" s="1">
        <v>0</v>
      </c>
      <c r="U112" s="1">
        <v>29882</v>
      </c>
      <c r="V112" s="1">
        <v>776702</v>
      </c>
      <c r="W112" s="1">
        <v>-29882</v>
      </c>
      <c r="X112" s="1">
        <v>29051</v>
      </c>
      <c r="Y112" s="1">
        <v>7880</v>
      </c>
      <c r="Z112" s="1">
        <v>1249</v>
      </c>
      <c r="AA112" s="1">
        <v>-831</v>
      </c>
      <c r="AB112" s="1" t="e">
        <v>#N/A</v>
      </c>
      <c r="AC112" s="1">
        <v>0</v>
      </c>
      <c r="AD112" s="1">
        <v>-10237</v>
      </c>
      <c r="AE112" s="1" t="e">
        <v>#N/A</v>
      </c>
      <c r="AF112" s="1">
        <v>323093.99890000001</v>
      </c>
      <c r="AG112" s="1">
        <v>-10284</v>
      </c>
      <c r="AH112" s="1">
        <v>-2520</v>
      </c>
      <c r="AI112" s="1">
        <v>2411</v>
      </c>
      <c r="AJ112" s="1">
        <v>-10237</v>
      </c>
      <c r="AK112" s="1">
        <v>0</v>
      </c>
      <c r="AL112" s="1">
        <v>9702</v>
      </c>
      <c r="AM112" s="1">
        <v>-33356</v>
      </c>
      <c r="AN112" s="1">
        <v>0</v>
      </c>
      <c r="AO112" s="1">
        <v>-12885</v>
      </c>
      <c r="AP112" s="1">
        <v>111590</v>
      </c>
      <c r="AQ112" s="1">
        <v>0.1641</v>
      </c>
      <c r="AR112" s="1">
        <v>41602</v>
      </c>
      <c r="AS112" s="1">
        <v>930006</v>
      </c>
      <c r="AT112" s="1">
        <v>619651</v>
      </c>
      <c r="AU112" s="1">
        <v>23.360800000000001</v>
      </c>
      <c r="AV112" s="1">
        <v>12826</v>
      </c>
      <c r="AW112" s="1">
        <v>9587</v>
      </c>
      <c r="AX112" s="1">
        <v>476</v>
      </c>
      <c r="AY112" s="1">
        <v>41602</v>
      </c>
      <c r="AZ112" s="1">
        <v>41602</v>
      </c>
      <c r="BA112" s="1">
        <v>406033</v>
      </c>
      <c r="BB112" s="1">
        <v>57289</v>
      </c>
      <c r="BC112" s="1">
        <v>54904</v>
      </c>
      <c r="BD112" s="1">
        <v>19286</v>
      </c>
      <c r="BE112" s="1">
        <v>-2357</v>
      </c>
      <c r="BF112" s="17">
        <f t="shared" si="9"/>
        <v>0.61913710700003255</v>
      </c>
      <c r="BG112" s="17">
        <f t="shared" si="10"/>
        <v>0.39220340085183858</v>
      </c>
      <c r="BH112" s="5">
        <v>-10284</v>
      </c>
      <c r="BI112" s="1">
        <v>5.2999999999999999E-2</v>
      </c>
      <c r="BJ112" s="19">
        <v>23282.312018000001</v>
      </c>
      <c r="BK112" s="19">
        <v>23282.312018000001</v>
      </c>
      <c r="BL112" s="1">
        <v>439288.90600000002</v>
      </c>
      <c r="BM112" s="19">
        <f t="shared" si="7"/>
        <v>323093.99890000001</v>
      </c>
      <c r="BN112" s="1">
        <v>0.74099999999999999</v>
      </c>
      <c r="BO112" s="1">
        <v>1</v>
      </c>
      <c r="BP112" s="1" t="s">
        <v>70</v>
      </c>
      <c r="BQ112" s="1">
        <v>1</v>
      </c>
      <c r="BR112" s="1">
        <v>619651</v>
      </c>
      <c r="BS112" s="1">
        <v>0.52141285804428628</v>
      </c>
      <c r="BT112" s="1">
        <v>1.9178660145643454</v>
      </c>
      <c r="BU112" s="1">
        <v>1</v>
      </c>
      <c r="BV112" s="1">
        <v>0</v>
      </c>
      <c r="BW112" s="1">
        <v>4.4709920718935354</v>
      </c>
      <c r="BX112" s="1">
        <v>-0.4496318964303585</v>
      </c>
      <c r="BY112" s="1" t="e">
        <v>#N/A</v>
      </c>
      <c r="BZ112" s="1">
        <v>0.63057512136581817</v>
      </c>
      <c r="CA112" s="1" t="e">
        <v>#N/A</v>
      </c>
      <c r="CB112" s="1">
        <v>3.0495972620102618</v>
      </c>
      <c r="CC112" s="1" t="s">
        <v>126</v>
      </c>
      <c r="CD112" s="1">
        <f t="shared" si="8"/>
        <v>0.5596440560069228</v>
      </c>
      <c r="CE112" s="1">
        <v>13.743463383983505</v>
      </c>
      <c r="CF112" s="1">
        <v>0.34983087280746533</v>
      </c>
      <c r="CG112" s="1">
        <v>7.6310577149385217E-2</v>
      </c>
      <c r="CH112" s="1">
        <v>3.8323818594834275E-2</v>
      </c>
      <c r="CI112" s="1">
        <v>48.913768520996285</v>
      </c>
      <c r="CJ112" s="1">
        <v>-10.251542477456098</v>
      </c>
      <c r="CK112" s="1">
        <v>3.0495972620102618</v>
      </c>
      <c r="CL112" s="1">
        <v>48.459383753501385</v>
      </c>
      <c r="CM112" s="1">
        <v>-2.7247956403269713</v>
      </c>
      <c r="CN112" s="1">
        <v>804.29184549356216</v>
      </c>
      <c r="CO112" s="1">
        <v>-83.585769637196194</v>
      </c>
      <c r="CP112" s="1">
        <v>22593.307142000001</v>
      </c>
      <c r="CQ112" s="1">
        <f t="shared" si="11"/>
        <v>0.18227874220703782</v>
      </c>
      <c r="CR112" s="1">
        <v>0.10230664157586296</v>
      </c>
      <c r="CS112" s="1">
        <v>5.1961763984992082E-2</v>
      </c>
      <c r="CT112" s="1">
        <v>0.19557625145518046</v>
      </c>
      <c r="CU112" s="1">
        <v>0.61913710700003255</v>
      </c>
      <c r="CV112" s="1">
        <v>1.4376052540228934</v>
      </c>
      <c r="CW112" s="1">
        <v>0.22780565189114518</v>
      </c>
      <c r="CX112" s="1">
        <v>-46.377598642341958</v>
      </c>
      <c r="CY112" s="1">
        <v>6.7137792079735208</v>
      </c>
      <c r="CZ112" s="1">
        <v>1</v>
      </c>
      <c r="DA112" s="1">
        <f t="shared" si="12"/>
        <v>3.0899433474798594</v>
      </c>
      <c r="DB112" s="1">
        <f t="shared" si="13"/>
        <v>-0.10251542477456099</v>
      </c>
    </row>
    <row r="113" spans="1:106">
      <c r="A113" s="1">
        <v>112</v>
      </c>
      <c r="B113" s="1" t="s">
        <v>92</v>
      </c>
      <c r="C113" s="15">
        <v>44196</v>
      </c>
      <c r="D113" s="16">
        <v>2020</v>
      </c>
      <c r="E113" s="1">
        <v>1.004</v>
      </c>
      <c r="F113" s="1">
        <v>34607</v>
      </c>
      <c r="G113" s="1">
        <v>28306</v>
      </c>
      <c r="H113" s="1">
        <v>58291</v>
      </c>
      <c r="I113" s="1">
        <v>147743</v>
      </c>
      <c r="J113" s="1">
        <v>481</v>
      </c>
      <c r="K113" s="1">
        <v>1258528</v>
      </c>
      <c r="L113" s="1">
        <v>129926</v>
      </c>
      <c r="M113" s="1">
        <v>41415</v>
      </c>
      <c r="N113" s="1">
        <v>0</v>
      </c>
      <c r="O113" s="1">
        <v>259815</v>
      </c>
      <c r="P113" s="1">
        <v>121096</v>
      </c>
      <c r="Q113" s="1">
        <v>74201</v>
      </c>
      <c r="R113" s="1">
        <v>942035</v>
      </c>
      <c r="S113" s="1">
        <v>333095</v>
      </c>
      <c r="T113" s="1">
        <v>0</v>
      </c>
      <c r="U113" s="1">
        <v>21091</v>
      </c>
      <c r="V113" s="1">
        <v>794292</v>
      </c>
      <c r="W113" s="1">
        <v>-21091</v>
      </c>
      <c r="X113" s="1">
        <v>27498</v>
      </c>
      <c r="Y113" s="1">
        <v>7667</v>
      </c>
      <c r="Z113" s="1" t="e">
        <v>#N/A</v>
      </c>
      <c r="AA113" s="1">
        <v>6407</v>
      </c>
      <c r="AB113" s="1" t="e">
        <v>#N/A</v>
      </c>
      <c r="AC113" s="1">
        <v>0</v>
      </c>
      <c r="AD113" s="1">
        <v>-6488</v>
      </c>
      <c r="AE113" s="1" t="e">
        <v>#N/A</v>
      </c>
      <c r="AF113" s="1">
        <v>340598.55249999999</v>
      </c>
      <c r="AG113" s="1">
        <v>-14283</v>
      </c>
      <c r="AH113" s="1">
        <v>4862</v>
      </c>
      <c r="AI113" s="1">
        <v>2937</v>
      </c>
      <c r="AJ113" s="1">
        <v>-6488</v>
      </c>
      <c r="AK113" s="1">
        <v>0</v>
      </c>
      <c r="AL113" s="1">
        <v>9353</v>
      </c>
      <c r="AM113" s="1">
        <v>-3324</v>
      </c>
      <c r="AN113" s="1">
        <v>0</v>
      </c>
      <c r="AO113" s="1">
        <v>-9002</v>
      </c>
      <c r="AP113" s="1">
        <v>106078</v>
      </c>
      <c r="AQ113" s="1">
        <v>0.1706</v>
      </c>
      <c r="AR113" s="1">
        <v>46354</v>
      </c>
      <c r="AS113" s="1">
        <v>941554</v>
      </c>
      <c r="AT113" s="1">
        <v>599587</v>
      </c>
      <c r="AU113" s="1">
        <v>29.182700000000001</v>
      </c>
      <c r="AV113" s="1">
        <v>19206</v>
      </c>
      <c r="AW113" s="1">
        <v>9536</v>
      </c>
      <c r="AX113" s="1">
        <v>253</v>
      </c>
      <c r="AY113" s="1">
        <v>46354</v>
      </c>
      <c r="AZ113" s="1">
        <v>46354</v>
      </c>
      <c r="BA113" s="1">
        <v>382845</v>
      </c>
      <c r="BB113" s="1">
        <v>59170</v>
      </c>
      <c r="BC113" s="1">
        <v>65813</v>
      </c>
      <c r="BD113" s="1">
        <v>58566</v>
      </c>
      <c r="BE113" s="1">
        <v>1179</v>
      </c>
      <c r="BF113" s="17">
        <f t="shared" si="9"/>
        <v>0.90909890823930739</v>
      </c>
      <c r="BG113" s="17">
        <f t="shared" si="10"/>
        <v>0.67486107632848935</v>
      </c>
      <c r="BH113" s="5">
        <v>-14283</v>
      </c>
      <c r="BI113" s="1">
        <v>5.2999999999999999E-2</v>
      </c>
      <c r="BJ113" s="19">
        <v>22593.307142000001</v>
      </c>
      <c r="BK113" s="19">
        <v>22593.307142000001</v>
      </c>
      <c r="BL113" s="1">
        <v>426288.81400000001</v>
      </c>
      <c r="BM113" s="19">
        <f t="shared" si="7"/>
        <v>340598.55249999999</v>
      </c>
      <c r="BN113" s="1">
        <v>0.78290000000000004</v>
      </c>
      <c r="BO113" s="1">
        <v>1</v>
      </c>
      <c r="BP113" s="1" t="s">
        <v>70</v>
      </c>
      <c r="BQ113" s="1">
        <v>1</v>
      </c>
      <c r="BR113" s="1">
        <v>599587</v>
      </c>
      <c r="BS113" s="1">
        <v>0.56805526554111407</v>
      </c>
      <c r="BT113" s="1">
        <v>1.7603920967926017</v>
      </c>
      <c r="BU113" s="1">
        <v>1</v>
      </c>
      <c r="BV113" s="1">
        <v>0</v>
      </c>
      <c r="BW113" s="1">
        <v>4.9206239683238939</v>
      </c>
      <c r="BX113" s="1">
        <v>4.3665330892045588</v>
      </c>
      <c r="BY113" s="1" t="e">
        <v>#N/A</v>
      </c>
      <c r="BZ113" s="1">
        <v>-1.4442136614957681</v>
      </c>
      <c r="CA113" s="1" t="e">
        <v>#N/A</v>
      </c>
      <c r="CB113" s="1">
        <v>48.459383753501385</v>
      </c>
      <c r="CC113" s="1" t="s">
        <v>126</v>
      </c>
      <c r="CD113" s="1">
        <f t="shared" si="8"/>
        <v>0.48740792902446395</v>
      </c>
      <c r="CE113" s="1">
        <v>13.755797707857655</v>
      </c>
      <c r="CF113" s="1">
        <v>0.35427718978657907</v>
      </c>
      <c r="CG113" s="1">
        <v>7.8766712489451024E-2</v>
      </c>
      <c r="CH113" s="1">
        <v>7.8349756630147468E-2</v>
      </c>
      <c r="CI113" s="1">
        <v>160.81488875444592</v>
      </c>
      <c r="CJ113" s="1">
        <v>804.29184549356216</v>
      </c>
      <c r="CK113" s="1">
        <v>48.459383753501385</v>
      </c>
      <c r="CL113" s="1">
        <v>-2.7247956403269713</v>
      </c>
      <c r="CM113" s="1">
        <v>39.543726235741453</v>
      </c>
      <c r="CN113" s="1">
        <v>-83.585769637196194</v>
      </c>
      <c r="CO113" s="1">
        <v>18.278225959171301</v>
      </c>
      <c r="CP113" s="1">
        <v>15218.510659800002</v>
      </c>
      <c r="CQ113" s="1">
        <f t="shared" si="11"/>
        <v>0.2166872780735323</v>
      </c>
      <c r="CR113" s="1">
        <v>9.8614170386450609E-2</v>
      </c>
      <c r="CS113" s="1">
        <v>-2.1041362889680504E-2</v>
      </c>
      <c r="CT113" s="1">
        <v>-0.54010219951121974</v>
      </c>
      <c r="CU113" s="1">
        <v>0.90909890823930739</v>
      </c>
      <c r="CV113" s="1">
        <v>1.3359673472853981</v>
      </c>
      <c r="CW113" s="1">
        <v>0.20196568638079213</v>
      </c>
      <c r="CX113" s="1">
        <v>123.69465648854961</v>
      </c>
      <c r="CY113" s="1">
        <v>7.730988163519223</v>
      </c>
      <c r="CZ113" s="1">
        <v>0</v>
      </c>
      <c r="DA113" s="1">
        <f t="shared" si="12"/>
        <v>2.8281271108842825</v>
      </c>
      <c r="DB113" s="1">
        <f t="shared" si="13"/>
        <v>8.0429184549356219</v>
      </c>
    </row>
    <row r="114" spans="1:106">
      <c r="A114" s="1">
        <v>113</v>
      </c>
      <c r="B114" s="1" t="s">
        <v>92</v>
      </c>
      <c r="C114" s="15">
        <v>43830</v>
      </c>
      <c r="D114" s="16">
        <v>2019</v>
      </c>
      <c r="E114" s="1">
        <v>0.77969999999999995</v>
      </c>
      <c r="F114" s="1">
        <v>35495</v>
      </c>
      <c r="G114" s="1">
        <v>28935</v>
      </c>
      <c r="H114" s="1">
        <v>41047</v>
      </c>
      <c r="I114" s="1">
        <v>126585</v>
      </c>
      <c r="J114" s="1">
        <v>481</v>
      </c>
      <c r="K114" s="1">
        <v>1210712</v>
      </c>
      <c r="L114" s="1">
        <v>162528</v>
      </c>
      <c r="M114" s="1">
        <v>46858</v>
      </c>
      <c r="N114" s="1">
        <v>0</v>
      </c>
      <c r="O114" s="1">
        <v>104786</v>
      </c>
      <c r="P114" s="1">
        <v>100173</v>
      </c>
      <c r="Q114" s="1">
        <v>39435</v>
      </c>
      <c r="R114" s="1">
        <v>925119</v>
      </c>
      <c r="S114" s="1">
        <v>355244</v>
      </c>
      <c r="T114" s="1" t="e">
        <v>#N/A</v>
      </c>
      <c r="U114" s="1">
        <v>23400</v>
      </c>
      <c r="V114" s="1">
        <v>798534</v>
      </c>
      <c r="W114" s="1">
        <v>-23400</v>
      </c>
      <c r="X114" s="1">
        <v>27035</v>
      </c>
      <c r="Y114" s="1">
        <v>6792</v>
      </c>
      <c r="Z114" s="1">
        <v>8</v>
      </c>
      <c r="AA114" s="1">
        <v>3635</v>
      </c>
      <c r="AB114" s="1" t="e">
        <v>#N/A</v>
      </c>
      <c r="AC114" s="1">
        <v>0</v>
      </c>
      <c r="AD114" s="1">
        <v>-34495</v>
      </c>
      <c r="AE114" s="1" t="e">
        <v>#N/A</v>
      </c>
      <c r="AF114" s="1">
        <v>234579.0232</v>
      </c>
      <c r="AG114" s="1">
        <v>-32404</v>
      </c>
      <c r="AH114" s="1">
        <v>-5628</v>
      </c>
      <c r="AI114" s="1">
        <v>2424</v>
      </c>
      <c r="AJ114" s="1">
        <v>-34495</v>
      </c>
      <c r="AK114" s="1">
        <v>0</v>
      </c>
      <c r="AL114" s="1">
        <v>4211</v>
      </c>
      <c r="AM114" s="1">
        <v>3132</v>
      </c>
      <c r="AN114" s="1">
        <v>0</v>
      </c>
      <c r="AO114" s="1">
        <v>-40142</v>
      </c>
      <c r="AP114" s="1">
        <v>108358</v>
      </c>
      <c r="AQ114" s="1">
        <v>0.1217</v>
      </c>
      <c r="AR114" s="1">
        <v>5126</v>
      </c>
      <c r="AS114" s="1">
        <v>924638</v>
      </c>
      <c r="AT114" s="1">
        <v>565664</v>
      </c>
      <c r="AU114" s="1">
        <v>91.818299999999994</v>
      </c>
      <c r="AV114" s="1">
        <v>7216</v>
      </c>
      <c r="AW114" s="1">
        <v>6596</v>
      </c>
      <c r="AX114" s="1">
        <v>-4483</v>
      </c>
      <c r="AY114" s="1">
        <v>5126</v>
      </c>
      <c r="AZ114" s="1">
        <v>5126</v>
      </c>
      <c r="BA114" s="1">
        <v>366642</v>
      </c>
      <c r="BB114" s="1">
        <v>11156</v>
      </c>
      <c r="BC114" s="1">
        <v>7859</v>
      </c>
      <c r="BD114" s="1">
        <v>64746</v>
      </c>
      <c r="BE114" s="1">
        <v>-27703</v>
      </c>
      <c r="BF114" s="17">
        <f t="shared" si="9"/>
        <v>0.97483904096061935</v>
      </c>
      <c r="BG114" s="17">
        <f t="shared" si="10"/>
        <v>0.69443456965675243</v>
      </c>
      <c r="BH114" s="5">
        <v>-32404</v>
      </c>
      <c r="BI114" s="1">
        <v>3.5700000000000003E-2</v>
      </c>
      <c r="BJ114" s="19">
        <v>15218.510659800002</v>
      </c>
      <c r="BK114" s="19">
        <v>15218.510659800002</v>
      </c>
      <c r="BL114" s="1">
        <v>426288.81400000001</v>
      </c>
      <c r="BM114" s="19">
        <f t="shared" si="7"/>
        <v>234579.0232</v>
      </c>
      <c r="BN114" s="1">
        <v>0.55530000000000002</v>
      </c>
      <c r="BO114" s="1">
        <v>1</v>
      </c>
      <c r="BP114" s="1" t="s">
        <v>70</v>
      </c>
      <c r="BQ114" s="1">
        <v>1</v>
      </c>
      <c r="BR114" s="1">
        <v>565664</v>
      </c>
      <c r="BS114" s="1">
        <v>0.41469675142840978</v>
      </c>
      <c r="BT114" s="1">
        <v>2.4114006115445363</v>
      </c>
      <c r="BU114" s="1">
        <v>0</v>
      </c>
      <c r="BV114" s="1">
        <v>1</v>
      </c>
      <c r="BW114" s="1">
        <v>0.55409087911933497</v>
      </c>
      <c r="BX114" s="1">
        <v>-2.7969082828357883</v>
      </c>
      <c r="BY114" s="1" t="e">
        <v>#N/A</v>
      </c>
      <c r="BZ114" s="1">
        <v>-3.625518519116818E-3</v>
      </c>
      <c r="CA114" s="1" t="e">
        <v>#N/A</v>
      </c>
      <c r="CB114" s="1">
        <v>-2.7247956403269713</v>
      </c>
      <c r="CC114" s="1" t="s">
        <v>126</v>
      </c>
      <c r="CD114" s="1">
        <f t="shared" si="8"/>
        <v>1</v>
      </c>
      <c r="CE114" s="1">
        <v>13.737677656868684</v>
      </c>
      <c r="CF114" s="1">
        <v>0.25587862579214138</v>
      </c>
      <c r="CG114" s="1">
        <v>4.2626948533107632E-2</v>
      </c>
      <c r="CH114" s="1">
        <v>4.8720461915552203E-2</v>
      </c>
      <c r="CI114" s="1">
        <v>91.154733087496481</v>
      </c>
      <c r="CJ114" s="1">
        <v>-83.585769637196194</v>
      </c>
      <c r="CK114" s="1">
        <v>-2.7247956403269713</v>
      </c>
      <c r="CL114" s="1">
        <v>39.543726235741453</v>
      </c>
      <c r="CM114" s="1">
        <v>-43.562231759656655</v>
      </c>
      <c r="CN114" s="1">
        <v>18.278225959171301</v>
      </c>
      <c r="CO114" s="1">
        <v>-34.329063549309794</v>
      </c>
      <c r="CP114" s="1">
        <v>15644.799473800002</v>
      </c>
      <c r="CQ114" s="1">
        <f t="shared" si="11"/>
        <v>0.21831029305419086</v>
      </c>
      <c r="CR114" s="1">
        <v>8.2737464045166076E-2</v>
      </c>
      <c r="CS114" s="1">
        <v>8.6677029534172334E-2</v>
      </c>
      <c r="CT114" s="1">
        <v>0.14020228189925762</v>
      </c>
      <c r="CU114" s="1">
        <v>0.97483904096061935</v>
      </c>
      <c r="CV114" s="1">
        <v>1.3087094741325169</v>
      </c>
      <c r="CW114" s="1">
        <v>0.17708922611302824</v>
      </c>
      <c r="CX114" s="1">
        <v>-5.8086127856188856</v>
      </c>
      <c r="CY114" s="1">
        <v>0.90619166148102059</v>
      </c>
      <c r="CZ114" s="1">
        <v>1</v>
      </c>
      <c r="DA114" s="1">
        <f t="shared" si="12"/>
        <v>2.6041790994358807</v>
      </c>
      <c r="DB114" s="1">
        <f t="shared" si="13"/>
        <v>-0.83585769637196194</v>
      </c>
    </row>
    <row r="115" spans="1:106">
      <c r="A115" s="1">
        <v>114</v>
      </c>
      <c r="B115" s="1" t="s">
        <v>92</v>
      </c>
      <c r="C115" s="15">
        <v>43465</v>
      </c>
      <c r="D115" s="16">
        <v>2018</v>
      </c>
      <c r="E115" s="1">
        <v>0.71060000000000001</v>
      </c>
      <c r="F115" s="1">
        <v>36256</v>
      </c>
      <c r="G115" s="1">
        <v>31119</v>
      </c>
      <c r="H115" s="1">
        <v>65432</v>
      </c>
      <c r="I115" s="1">
        <v>120078</v>
      </c>
      <c r="J115" s="1">
        <v>481</v>
      </c>
      <c r="K115" s="1">
        <v>1130537</v>
      </c>
      <c r="L115" s="1">
        <v>157948</v>
      </c>
      <c r="M115" s="1">
        <v>30030</v>
      </c>
      <c r="N115" s="1">
        <v>0</v>
      </c>
      <c r="O115" s="1">
        <v>249580</v>
      </c>
      <c r="P115" s="1">
        <v>110910</v>
      </c>
      <c r="Q115" s="1">
        <v>38899</v>
      </c>
      <c r="R115" s="1">
        <v>931931</v>
      </c>
      <c r="S115" s="1">
        <v>345712</v>
      </c>
      <c r="T115" s="1" t="e">
        <v>#N/A</v>
      </c>
      <c r="U115" s="1">
        <v>22174</v>
      </c>
      <c r="V115" s="1">
        <v>811853</v>
      </c>
      <c r="W115" s="1">
        <v>-22174</v>
      </c>
      <c r="X115" s="1">
        <v>24941</v>
      </c>
      <c r="Y115" s="1">
        <v>5553</v>
      </c>
      <c r="Z115" s="1">
        <v>185</v>
      </c>
      <c r="AA115" s="1">
        <v>2767</v>
      </c>
      <c r="AB115" s="1" t="e">
        <v>#N/A</v>
      </c>
      <c r="AC115" s="1" t="e">
        <v>#N/A</v>
      </c>
      <c r="AD115" s="1">
        <v>-2578</v>
      </c>
      <c r="AE115" s="1" t="e">
        <v>#N/A</v>
      </c>
      <c r="AF115" s="1">
        <v>205219.68210000001</v>
      </c>
      <c r="AG115" s="1">
        <v>-15994</v>
      </c>
      <c r="AH115" s="1">
        <v>2364</v>
      </c>
      <c r="AI115" s="1">
        <v>1396</v>
      </c>
      <c r="AJ115" s="1">
        <v>-2578</v>
      </c>
      <c r="AK115" s="1">
        <v>0</v>
      </c>
      <c r="AL115" s="1">
        <v>9818</v>
      </c>
      <c r="AM115" s="1">
        <v>20915</v>
      </c>
      <c r="AN115" s="1">
        <v>0</v>
      </c>
      <c r="AO115" s="1">
        <v>-11784</v>
      </c>
      <c r="AP115" s="1">
        <v>99715</v>
      </c>
      <c r="AQ115" s="1">
        <v>0.11459999999999999</v>
      </c>
      <c r="AR115" s="1">
        <v>31229</v>
      </c>
      <c r="AS115" s="1">
        <v>931450</v>
      </c>
      <c r="AT115" s="1">
        <v>576401</v>
      </c>
      <c r="AU115" s="1">
        <v>33.477499999999999</v>
      </c>
      <c r="AV115" s="1">
        <v>16022</v>
      </c>
      <c r="AW115" s="1">
        <v>5645</v>
      </c>
      <c r="AX115" s="1">
        <v>608</v>
      </c>
      <c r="AY115" s="1">
        <v>31229</v>
      </c>
      <c r="AZ115" s="1">
        <v>31229</v>
      </c>
      <c r="BA115" s="1">
        <v>358770</v>
      </c>
      <c r="BB115" s="1">
        <v>61420</v>
      </c>
      <c r="BC115" s="1">
        <v>47859</v>
      </c>
      <c r="BD115" s="1">
        <v>89324</v>
      </c>
      <c r="BE115" s="1">
        <v>2975</v>
      </c>
      <c r="BF115" s="17">
        <f t="shared" si="9"/>
        <v>1.0969369909558786</v>
      </c>
      <c r="BG115" s="17">
        <f t="shared" si="10"/>
        <v>0.79499991672079817</v>
      </c>
      <c r="BH115" s="5">
        <v>-15994</v>
      </c>
      <c r="BI115" s="1">
        <v>3.6700000000000003E-2</v>
      </c>
      <c r="BJ115" s="19">
        <v>15644.799473800002</v>
      </c>
      <c r="BK115" s="19">
        <v>15644.799473800002</v>
      </c>
      <c r="BL115" s="1">
        <v>426288.81400000001</v>
      </c>
      <c r="BM115" s="19">
        <f t="shared" si="7"/>
        <v>205219.68210000001</v>
      </c>
      <c r="BN115" s="1">
        <v>0.48499999999999999</v>
      </c>
      <c r="BO115" s="1">
        <v>1</v>
      </c>
      <c r="BP115" s="1" t="s">
        <v>70</v>
      </c>
      <c r="BQ115" s="1">
        <v>1</v>
      </c>
      <c r="BR115" s="1">
        <v>576401</v>
      </c>
      <c r="BS115" s="1">
        <v>0.35603630476005421</v>
      </c>
      <c r="BT115" s="1">
        <v>2.8087023335272967</v>
      </c>
      <c r="BU115" s="1">
        <v>1</v>
      </c>
      <c r="BV115" s="1">
        <v>0</v>
      </c>
      <c r="BW115" s="1">
        <v>3.3509991619551234</v>
      </c>
      <c r="BX115" s="1">
        <v>0.32210055772868396</v>
      </c>
      <c r="BY115" s="1">
        <v>0.37333096997947068</v>
      </c>
      <c r="BZ115" s="1">
        <v>4.3846143776925452E-2</v>
      </c>
      <c r="CA115" s="1">
        <v>0.32948482620254521</v>
      </c>
      <c r="CB115" s="1">
        <v>39.543726235741453</v>
      </c>
      <c r="CC115" s="1" t="s">
        <v>126</v>
      </c>
      <c r="CD115" s="1">
        <f t="shared" si="8"/>
        <v>0.50097023515962735</v>
      </c>
      <c r="CE115" s="1">
        <v>13.745014056592288</v>
      </c>
      <c r="CF115" s="1">
        <v>0.22185126880638159</v>
      </c>
      <c r="CG115" s="1">
        <v>4.1740214672545496E-2</v>
      </c>
      <c r="CH115" s="1">
        <v>5.3448087954782342E-2</v>
      </c>
      <c r="CI115" s="1">
        <v>71.586419588987852</v>
      </c>
      <c r="CJ115" s="1">
        <v>18.278225959171301</v>
      </c>
      <c r="CK115" s="1">
        <v>39.543726235741453</v>
      </c>
      <c r="CL115" s="1">
        <v>-43.562231759656655</v>
      </c>
      <c r="CM115" s="1">
        <v>32.210397334997801</v>
      </c>
      <c r="CN115" s="1">
        <v>-34.329063549309794</v>
      </c>
      <c r="CO115" s="1">
        <v>27.477091854529313</v>
      </c>
      <c r="CP115" s="1">
        <v>11211.395808200001</v>
      </c>
      <c r="CQ115" s="1">
        <f t="shared" si="11"/>
        <v>0.21122486536020371</v>
      </c>
      <c r="CR115" s="1">
        <v>0.10911537442149687</v>
      </c>
      <c r="CS115" s="1">
        <v>2.0097472742801603E-3</v>
      </c>
      <c r="CT115" s="1">
        <v>-0.20061099796334012</v>
      </c>
      <c r="CU115" s="1">
        <v>1.0969369909558786</v>
      </c>
      <c r="CV115" s="1">
        <v>1.2131123441542346</v>
      </c>
      <c r="CW115" s="1">
        <v>0.19241812557577104</v>
      </c>
      <c r="CX115" s="1">
        <v>44.173109243697482</v>
      </c>
      <c r="CY115" s="1">
        <v>5.4179295316975509</v>
      </c>
      <c r="CZ115" s="1">
        <v>1</v>
      </c>
      <c r="DA115" s="1">
        <f t="shared" si="12"/>
        <v>2.6956860045355673</v>
      </c>
      <c r="DB115" s="1">
        <f t="shared" si="13"/>
        <v>0.18278225959171307</v>
      </c>
    </row>
    <row r="116" spans="1:106">
      <c r="A116" s="1">
        <v>115</v>
      </c>
      <c r="B116" s="1" t="s">
        <v>92</v>
      </c>
      <c r="C116" s="15">
        <v>43100</v>
      </c>
      <c r="D116" s="16">
        <v>2017</v>
      </c>
      <c r="E116" s="1">
        <v>0.92369999999999997</v>
      </c>
      <c r="F116" s="1">
        <v>34708</v>
      </c>
      <c r="G116" s="1">
        <v>30949</v>
      </c>
      <c r="H116" s="1">
        <v>70156</v>
      </c>
      <c r="I116" s="1">
        <v>151248</v>
      </c>
      <c r="J116" s="1">
        <v>481</v>
      </c>
      <c r="K116" s="1">
        <v>1063216</v>
      </c>
      <c r="L116" s="1">
        <v>90912</v>
      </c>
      <c r="M116" s="1">
        <v>4400</v>
      </c>
      <c r="N116" s="1">
        <v>0</v>
      </c>
      <c r="O116" s="1">
        <v>220114</v>
      </c>
      <c r="P116" s="1">
        <v>95011</v>
      </c>
      <c r="Q116" s="1">
        <v>78613</v>
      </c>
      <c r="R116" s="1">
        <v>871703</v>
      </c>
      <c r="S116" s="1">
        <v>302095</v>
      </c>
      <c r="T116" s="1" t="e">
        <v>#N/A</v>
      </c>
      <c r="U116" s="1">
        <v>30581</v>
      </c>
      <c r="V116" s="1">
        <v>720455</v>
      </c>
      <c r="W116" s="1">
        <v>-30581</v>
      </c>
      <c r="X116" s="1">
        <v>28862</v>
      </c>
      <c r="Y116" s="1">
        <v>2965</v>
      </c>
      <c r="Z116" s="1">
        <v>102</v>
      </c>
      <c r="AA116" s="1">
        <v>-1719</v>
      </c>
      <c r="AB116" s="1" t="e">
        <v>#N/A</v>
      </c>
      <c r="AC116" s="1">
        <v>0</v>
      </c>
      <c r="AD116" s="1">
        <v>2409</v>
      </c>
      <c r="AE116" s="1" t="e">
        <v>#N/A</v>
      </c>
      <c r="AF116" s="1">
        <v>307913.98759999999</v>
      </c>
      <c r="AG116" s="1">
        <v>-6186</v>
      </c>
      <c r="AH116" s="1">
        <v>496</v>
      </c>
      <c r="AI116" s="1">
        <v>15301</v>
      </c>
      <c r="AJ116" s="1">
        <v>2409</v>
      </c>
      <c r="AK116" s="1">
        <v>0</v>
      </c>
      <c r="AL116" s="1">
        <v>9106</v>
      </c>
      <c r="AM116" s="1">
        <v>-18243</v>
      </c>
      <c r="AN116" s="1">
        <v>0</v>
      </c>
      <c r="AO116" s="1">
        <v>-5534</v>
      </c>
      <c r="AP116" s="1">
        <v>99515</v>
      </c>
      <c r="AQ116" s="1">
        <v>0.1195</v>
      </c>
      <c r="AR116" s="1">
        <v>26403</v>
      </c>
      <c r="AS116" s="1">
        <v>871222</v>
      </c>
      <c r="AT116" s="1">
        <v>560502</v>
      </c>
      <c r="AU116" s="1">
        <v>35.460799999999999</v>
      </c>
      <c r="AV116" s="1">
        <v>13612</v>
      </c>
      <c r="AW116" s="1">
        <v>18561</v>
      </c>
      <c r="AX116" s="1">
        <v>-1629</v>
      </c>
      <c r="AY116" s="1">
        <v>26403</v>
      </c>
      <c r="AZ116" s="1">
        <v>26403</v>
      </c>
      <c r="BA116" s="1">
        <v>348119</v>
      </c>
      <c r="BB116" s="1">
        <v>50634</v>
      </c>
      <c r="BC116" s="1">
        <v>38386</v>
      </c>
      <c r="BD116" s="1">
        <v>3871</v>
      </c>
      <c r="BE116" s="1">
        <v>5374</v>
      </c>
      <c r="BF116" s="17">
        <f t="shared" si="9"/>
        <v>0.72241616418068333</v>
      </c>
      <c r="BG116" s="17">
        <f t="shared" si="10"/>
        <v>0.49293874960330053</v>
      </c>
      <c r="BH116" s="5">
        <v>-6186</v>
      </c>
      <c r="BI116" s="1">
        <v>2.63E-2</v>
      </c>
      <c r="BJ116" s="19">
        <v>11211.395808200001</v>
      </c>
      <c r="BK116" s="19">
        <v>11211.395808200001</v>
      </c>
      <c r="BL116" s="1">
        <v>426288.81400000001</v>
      </c>
      <c r="BM116" s="19">
        <f t="shared" ref="BM116:BM179" si="14">AF116</f>
        <v>307913.98759999999</v>
      </c>
      <c r="BN116" s="1">
        <v>0.72889999999999999</v>
      </c>
      <c r="BO116" s="1">
        <v>1</v>
      </c>
      <c r="BP116" s="1" t="s">
        <v>70</v>
      </c>
      <c r="BQ116" s="1">
        <v>1</v>
      </c>
      <c r="BR116" s="1">
        <v>560502</v>
      </c>
      <c r="BS116" s="1">
        <v>0.54935394985209685</v>
      </c>
      <c r="BT116" s="1">
        <v>1.8203200327752829</v>
      </c>
      <c r="BU116" s="1">
        <v>0</v>
      </c>
      <c r="BV116" s="1">
        <v>1</v>
      </c>
      <c r="BW116" s="1">
        <v>3.0288986042264394</v>
      </c>
      <c r="BX116" s="1">
        <v>-1.8578332593802003</v>
      </c>
      <c r="BY116" s="1">
        <v>0.63057512136581817</v>
      </c>
      <c r="BZ116" s="1">
        <v>0.85926833140835457</v>
      </c>
      <c r="CA116" s="1">
        <v>-0.2286932100425364</v>
      </c>
      <c r="CB116" s="1">
        <v>-43.562231759656655</v>
      </c>
      <c r="CC116" s="1" t="s">
        <v>126</v>
      </c>
      <c r="CD116" s="1">
        <f t="shared" ref="CD116:CD179" si="15">IF(BK116/AY116&lt;0,0,IF(BK116/AY116&gt;1,1,BK116/AY116))</f>
        <v>0.42462583070863164</v>
      </c>
      <c r="CE116" s="1">
        <v>13.678204048544737</v>
      </c>
      <c r="CF116" s="1">
        <v>0.35645387996209721</v>
      </c>
      <c r="CG116" s="1">
        <v>9.0183239016041014E-2</v>
      </c>
      <c r="CH116" s="1">
        <v>7.4662328779192461E-2</v>
      </c>
      <c r="CI116" s="1">
        <v>84.268537223186783</v>
      </c>
      <c r="CJ116" s="1">
        <v>-34.329063549309794</v>
      </c>
      <c r="CK116" s="1">
        <v>-43.562231759656655</v>
      </c>
      <c r="CL116" s="1">
        <v>32.210397334997801</v>
      </c>
      <c r="CM116" s="1">
        <v>149.35897435897436</v>
      </c>
      <c r="CN116" s="1">
        <v>27.477091854529313</v>
      </c>
      <c r="CO116" s="1">
        <v>23.170350699054907</v>
      </c>
      <c r="CP116" s="1">
        <v>19865.058732400001</v>
      </c>
      <c r="CQ116" s="1">
        <f t="shared" si="11"/>
        <v>0.19447564135949974</v>
      </c>
      <c r="CR116" s="1">
        <v>0.12029785374146929</v>
      </c>
      <c r="CS116" s="1">
        <v>-5.6085669841028918E-2</v>
      </c>
      <c r="CT116" s="1">
        <v>-8.9627755692085295E-2</v>
      </c>
      <c r="CU116" s="1">
        <v>0.72241616418068333</v>
      </c>
      <c r="CV116" s="1">
        <v>1.2196998289555043</v>
      </c>
      <c r="CW116" s="1">
        <v>0.16951054590349365</v>
      </c>
      <c r="CX116" s="1">
        <v>18.490695943431337</v>
      </c>
      <c r="CY116" s="1">
        <v>4.710598713296295</v>
      </c>
      <c r="CZ116" s="1">
        <v>1</v>
      </c>
      <c r="DA116" s="1">
        <f t="shared" si="12"/>
        <v>2.8855260762342971</v>
      </c>
      <c r="DB116" s="1">
        <f t="shared" si="13"/>
        <v>-0.34329063549309785</v>
      </c>
    </row>
    <row r="117" spans="1:106">
      <c r="A117" s="1">
        <v>116</v>
      </c>
      <c r="B117" s="1" t="s">
        <v>92</v>
      </c>
      <c r="C117" s="15">
        <v>42735</v>
      </c>
      <c r="D117" s="16">
        <v>2016</v>
      </c>
      <c r="E117" s="1">
        <v>0.94579999999999997</v>
      </c>
      <c r="F117" s="1">
        <v>33036</v>
      </c>
      <c r="G117" s="1">
        <v>31451</v>
      </c>
      <c r="H117" s="1">
        <v>67354</v>
      </c>
      <c r="I117" s="1">
        <v>116656</v>
      </c>
      <c r="J117" s="1">
        <v>481</v>
      </c>
      <c r="K117" s="1">
        <v>980997</v>
      </c>
      <c r="L117" s="1">
        <v>158046</v>
      </c>
      <c r="M117" s="1">
        <v>9097</v>
      </c>
      <c r="N117" s="1">
        <v>0</v>
      </c>
      <c r="O117" s="1">
        <v>226342</v>
      </c>
      <c r="P117" s="1">
        <v>85619</v>
      </c>
      <c r="Q117" s="1">
        <v>41757</v>
      </c>
      <c r="R117" s="1">
        <v>822738</v>
      </c>
      <c r="S117" s="1">
        <v>301157</v>
      </c>
      <c r="T117" s="1" t="e">
        <v>#N/A</v>
      </c>
      <c r="U117" s="1">
        <v>20283</v>
      </c>
      <c r="V117" s="1">
        <v>706082</v>
      </c>
      <c r="W117" s="1">
        <v>-20283</v>
      </c>
      <c r="X117" s="1">
        <v>27022</v>
      </c>
      <c r="Y117" s="1">
        <v>5896</v>
      </c>
      <c r="Z117" s="1">
        <v>185</v>
      </c>
      <c r="AA117" s="1">
        <v>6739</v>
      </c>
      <c r="AB117" s="1" t="e">
        <v>#N/A</v>
      </c>
      <c r="AC117" s="1" t="e">
        <v>#N/A</v>
      </c>
      <c r="AD117" s="1">
        <v>730</v>
      </c>
      <c r="AE117" s="1">
        <v>62.599400000000003</v>
      </c>
      <c r="AF117" s="1">
        <v>357624.28210000001</v>
      </c>
      <c r="AG117" s="1">
        <v>1128</v>
      </c>
      <c r="AH117" s="1">
        <v>3935</v>
      </c>
      <c r="AI117" s="1">
        <v>2430</v>
      </c>
      <c r="AJ117" s="1">
        <v>730</v>
      </c>
      <c r="AK117" s="1">
        <v>0</v>
      </c>
      <c r="AL117" s="1">
        <v>10505</v>
      </c>
      <c r="AM117" s="1">
        <v>-15152</v>
      </c>
      <c r="AN117" s="1">
        <v>0</v>
      </c>
      <c r="AO117" s="1">
        <v>6286</v>
      </c>
      <c r="AP117" s="1">
        <v>105428</v>
      </c>
      <c r="AQ117" s="1">
        <v>0.17069999999999999</v>
      </c>
      <c r="AR117" s="1">
        <v>40205</v>
      </c>
      <c r="AS117" s="1">
        <v>822257</v>
      </c>
      <c r="AT117" s="1">
        <v>511076</v>
      </c>
      <c r="AU117" s="1">
        <v>27.886700000000001</v>
      </c>
      <c r="AV117" s="1">
        <v>15372</v>
      </c>
      <c r="AW117" s="1">
        <v>7220</v>
      </c>
      <c r="AX117" s="1">
        <v>-454</v>
      </c>
      <c r="AY117" s="1">
        <v>40205</v>
      </c>
      <c r="AZ117" s="1">
        <v>40205</v>
      </c>
      <c r="BA117" s="1">
        <v>374072</v>
      </c>
      <c r="BB117" s="1">
        <v>47539</v>
      </c>
      <c r="BC117" s="1">
        <v>55123</v>
      </c>
      <c r="BD117" s="1">
        <v>31797</v>
      </c>
      <c r="BE117" s="1">
        <v>6626</v>
      </c>
      <c r="BF117" s="17">
        <f t="shared" ref="BF117:BF180" si="16">(H117+M117+F117)/I117</f>
        <v>0.93854580990261971</v>
      </c>
      <c r="BG117" s="17">
        <f t="shared" ref="BG117:BG180" si="17">(H117+M117)/I117</f>
        <v>0.65535420381292009</v>
      </c>
      <c r="BH117" s="5">
        <v>1128</v>
      </c>
      <c r="BI117" s="1">
        <v>4.6600000000000003E-2</v>
      </c>
      <c r="BJ117" s="19">
        <v>19865.058732400001</v>
      </c>
      <c r="BK117" s="19">
        <v>19865.058732400001</v>
      </c>
      <c r="BL117" s="1">
        <v>426288.81400000001</v>
      </c>
      <c r="BM117" s="19">
        <f t="shared" si="14"/>
        <v>357624.28210000001</v>
      </c>
      <c r="BN117" s="1">
        <v>0.92589999999999995</v>
      </c>
      <c r="BO117" s="1">
        <v>1</v>
      </c>
      <c r="BP117" s="1" t="s">
        <v>70</v>
      </c>
      <c r="BQ117" s="1">
        <v>1</v>
      </c>
      <c r="BR117" s="1">
        <v>511076</v>
      </c>
      <c r="BS117" s="1">
        <v>0.69974775199774597</v>
      </c>
      <c r="BT117" s="1">
        <v>1.4290864059870838</v>
      </c>
      <c r="BU117" s="1">
        <v>1</v>
      </c>
      <c r="BV117" s="1">
        <v>0</v>
      </c>
      <c r="BW117" s="1">
        <v>4.8867318636066397</v>
      </c>
      <c r="BX117" s="1">
        <v>1.5248561460941659</v>
      </c>
      <c r="BY117" s="1">
        <v>-1.4442136614957681</v>
      </c>
      <c r="BZ117" s="1">
        <v>2.0039946463155851</v>
      </c>
      <c r="CA117" s="1">
        <v>-3.4482083078113535</v>
      </c>
      <c r="CB117" s="1">
        <v>32.210397334997801</v>
      </c>
      <c r="CC117" s="1" t="s">
        <v>126</v>
      </c>
      <c r="CD117" s="1">
        <f t="shared" si="15"/>
        <v>0.49409423535381175</v>
      </c>
      <c r="CE117" s="1">
        <v>13.620393081466769</v>
      </c>
      <c r="CF117" s="1">
        <v>0.47974058920652746</v>
      </c>
      <c r="CG117" s="1">
        <v>5.0753702879896154E-2</v>
      </c>
      <c r="CH117" s="1">
        <v>8.8600480368429685E-2</v>
      </c>
      <c r="CI117" s="1">
        <v>79.29262134937143</v>
      </c>
      <c r="CJ117" s="1">
        <v>27.477091854529313</v>
      </c>
      <c r="CK117" s="1">
        <v>32.210397334997801</v>
      </c>
      <c r="CL117" s="1">
        <v>149.35897435897436</v>
      </c>
      <c r="CM117" s="1">
        <v>14.705882352941169</v>
      </c>
      <c r="CN117" s="1">
        <v>23.170350699054907</v>
      </c>
      <c r="CO117" s="1">
        <v>29.539130874690134</v>
      </c>
      <c r="CP117" s="1">
        <v>15025.337744099998</v>
      </c>
      <c r="CQ117" s="1">
        <f t="shared" ref="CQ117:CQ180" si="18">(Q117+L117)/R117</f>
        <v>0.24285130867906915</v>
      </c>
      <c r="CR117" s="1">
        <v>0.12201940350391012</v>
      </c>
      <c r="CS117" s="1">
        <v>2.9278817522381262E-2</v>
      </c>
      <c r="CT117" s="1">
        <v>0.62599427298759147</v>
      </c>
      <c r="CU117" s="1">
        <v>0.93854580990261971</v>
      </c>
      <c r="CV117" s="1">
        <v>1.1923564974511935</v>
      </c>
      <c r="CW117" s="1">
        <v>0.16752694315522546</v>
      </c>
      <c r="CX117" s="1">
        <v>19.989284636281315</v>
      </c>
      <c r="CY117" s="1">
        <v>7.8667360627382239</v>
      </c>
      <c r="CZ117" s="1">
        <v>0</v>
      </c>
      <c r="DA117" s="1">
        <f t="shared" ref="DA117:DA180" si="19">R117/S117</f>
        <v>2.7319238802352261</v>
      </c>
      <c r="DB117" s="1">
        <f t="shared" ref="DB117:DB180" si="20">(AY117-AY118)/AY118</f>
        <v>0.27477091854529312</v>
      </c>
    </row>
    <row r="118" spans="1:106">
      <c r="A118" s="1">
        <v>117</v>
      </c>
      <c r="B118" s="1" t="s">
        <v>92</v>
      </c>
      <c r="C118" s="15">
        <v>42369</v>
      </c>
      <c r="D118" s="16">
        <v>2015</v>
      </c>
      <c r="E118" s="1">
        <v>0.91139999999999999</v>
      </c>
      <c r="F118" s="1">
        <v>34917</v>
      </c>
      <c r="G118" s="1">
        <v>33475</v>
      </c>
      <c r="H118" s="1">
        <v>48025</v>
      </c>
      <c r="I118" s="1">
        <v>137454</v>
      </c>
      <c r="J118" s="1">
        <v>1034</v>
      </c>
      <c r="K118" s="1">
        <v>1050031</v>
      </c>
      <c r="L118" s="1">
        <v>135179</v>
      </c>
      <c r="M118" s="1">
        <v>22574</v>
      </c>
      <c r="N118" s="1">
        <v>0</v>
      </c>
      <c r="O118" s="1">
        <v>203114</v>
      </c>
      <c r="P118" s="1">
        <v>177022</v>
      </c>
      <c r="Q118" s="1">
        <v>62214</v>
      </c>
      <c r="R118" s="1">
        <v>938137</v>
      </c>
      <c r="S118" s="1">
        <v>324218</v>
      </c>
      <c r="T118" s="1" t="e">
        <v>#N/A</v>
      </c>
      <c r="U118" s="1">
        <v>20652</v>
      </c>
      <c r="V118" s="1">
        <v>800683</v>
      </c>
      <c r="W118" s="1">
        <v>-20652</v>
      </c>
      <c r="X118" s="1">
        <v>28366</v>
      </c>
      <c r="Y118" s="1">
        <v>5494</v>
      </c>
      <c r="Z118" s="1">
        <v>2664</v>
      </c>
      <c r="AA118" s="1">
        <v>7714</v>
      </c>
      <c r="AB118" s="1" t="e">
        <v>#N/A</v>
      </c>
      <c r="AC118" s="1" t="e">
        <v>#N/A</v>
      </c>
      <c r="AD118" s="1">
        <v>3075</v>
      </c>
      <c r="AE118" s="1">
        <v>33.787599999999998</v>
      </c>
      <c r="AF118" s="1">
        <v>262267.4633</v>
      </c>
      <c r="AG118" s="1">
        <v>1386</v>
      </c>
      <c r="AH118" s="1">
        <v>1562</v>
      </c>
      <c r="AI118" s="1" t="e">
        <v>#N/A</v>
      </c>
      <c r="AJ118" s="1">
        <v>3075</v>
      </c>
      <c r="AK118" s="1">
        <v>0</v>
      </c>
      <c r="AL118" s="1">
        <v>11440</v>
      </c>
      <c r="AM118" s="1">
        <v>-27205</v>
      </c>
      <c r="AN118" s="1">
        <v>0</v>
      </c>
      <c r="AO118" s="1">
        <v>4623</v>
      </c>
      <c r="AP118" s="1">
        <v>102429</v>
      </c>
      <c r="AQ118" s="1">
        <v>0.13039999999999999</v>
      </c>
      <c r="AR118" s="1">
        <v>31539</v>
      </c>
      <c r="AS118" s="1">
        <v>937103</v>
      </c>
      <c r="AT118" s="1">
        <v>602479</v>
      </c>
      <c r="AU118" s="1">
        <v>27.918099999999999</v>
      </c>
      <c r="AV118" s="1">
        <v>10519</v>
      </c>
      <c r="AW118" s="1" t="e">
        <v>#N/A</v>
      </c>
      <c r="AX118" s="1">
        <v>-4380</v>
      </c>
      <c r="AY118" s="1">
        <v>31539</v>
      </c>
      <c r="AZ118" s="1">
        <v>31539</v>
      </c>
      <c r="BA118" s="1">
        <v>347512</v>
      </c>
      <c r="BB118" s="1">
        <v>34681</v>
      </c>
      <c r="BC118" s="1">
        <v>37678</v>
      </c>
      <c r="BD118" s="1">
        <v>8186</v>
      </c>
      <c r="BE118" s="1">
        <v>8569</v>
      </c>
      <c r="BF118" s="17">
        <f t="shared" si="16"/>
        <v>0.76764590335675931</v>
      </c>
      <c r="BG118" s="17">
        <f t="shared" si="17"/>
        <v>0.51361910166310187</v>
      </c>
      <c r="BH118" s="5">
        <v>1386</v>
      </c>
      <c r="BI118" s="1">
        <v>3.8899999999999997E-2</v>
      </c>
      <c r="BJ118" s="19">
        <v>15025.337744099998</v>
      </c>
      <c r="BK118" s="19">
        <v>15025.337744099998</v>
      </c>
      <c r="BL118" s="1">
        <v>386255.46899999998</v>
      </c>
      <c r="BM118" s="19">
        <f t="shared" si="14"/>
        <v>262267.4633</v>
      </c>
      <c r="BN118" s="1">
        <v>0.67900000000000005</v>
      </c>
      <c r="BO118" s="1">
        <v>1</v>
      </c>
      <c r="BP118" s="1" t="s">
        <v>70</v>
      </c>
      <c r="BQ118" s="1">
        <v>1</v>
      </c>
      <c r="BR118" s="1">
        <v>602479</v>
      </c>
      <c r="BS118" s="1">
        <v>0.4353138670393491</v>
      </c>
      <c r="BT118" s="1">
        <v>2.2971930731294794</v>
      </c>
      <c r="BU118" s="1">
        <v>1</v>
      </c>
      <c r="BV118" s="1">
        <v>0</v>
      </c>
      <c r="BW118" s="1">
        <v>3.3618757175124738</v>
      </c>
      <c r="BX118" s="1">
        <v>0.46451554461681077</v>
      </c>
      <c r="BY118" s="1">
        <v>-3.625518519116818E-3</v>
      </c>
      <c r="BZ118" s="1">
        <v>-2.4046916346788412</v>
      </c>
      <c r="CA118" s="1">
        <v>2.4010661161597242</v>
      </c>
      <c r="CB118" s="1">
        <v>149.35897435897436</v>
      </c>
      <c r="CC118" s="1" t="s">
        <v>126</v>
      </c>
      <c r="CD118" s="1">
        <f t="shared" si="15"/>
        <v>0.47640501423951293</v>
      </c>
      <c r="CE118" s="1">
        <v>13.751651272760405</v>
      </c>
      <c r="CF118" s="1">
        <v>0.27956200794873243</v>
      </c>
      <c r="CG118" s="1">
        <v>6.6316540121538758E-2</v>
      </c>
      <c r="CH118" s="1">
        <v>0.11173861938306576</v>
      </c>
      <c r="CI118" s="1">
        <v>120.91983091105169</v>
      </c>
      <c r="CJ118" s="1">
        <v>23.170350699054907</v>
      </c>
      <c r="CK118" s="1">
        <v>149.35897435897436</v>
      </c>
      <c r="CL118" s="1">
        <v>14.705882352941169</v>
      </c>
      <c r="CM118" s="1">
        <v>72.304573672874682</v>
      </c>
      <c r="CN118" s="1">
        <v>29.539130874690134</v>
      </c>
      <c r="CO118" s="1">
        <v>-187.31392729360837</v>
      </c>
      <c r="CP118" s="1">
        <v>6025.5853163999991</v>
      </c>
      <c r="CQ118" s="1">
        <f t="shared" si="18"/>
        <v>0.21040956704617769</v>
      </c>
      <c r="CR118" s="1">
        <v>8.8411394071441593E-2</v>
      </c>
      <c r="CS118" s="1">
        <v>6.417528986410681E-2</v>
      </c>
      <c r="CT118" s="1">
        <v>0.33787583820030281</v>
      </c>
      <c r="CU118" s="1">
        <v>0.76764590335675931</v>
      </c>
      <c r="CV118" s="1">
        <v>1.1192725582724059</v>
      </c>
      <c r="CW118" s="1">
        <v>0.2938226892555591</v>
      </c>
      <c r="CX118" s="1">
        <v>17.431205508227333</v>
      </c>
      <c r="CY118" s="1">
        <v>5.2348712569234772</v>
      </c>
      <c r="CZ118" s="1">
        <v>1</v>
      </c>
      <c r="DA118" s="1">
        <f t="shared" si="19"/>
        <v>2.8935376814365643</v>
      </c>
      <c r="DB118" s="1">
        <f t="shared" si="20"/>
        <v>0.23170350699054909</v>
      </c>
    </row>
    <row r="119" spans="1:106">
      <c r="A119" s="1">
        <v>118</v>
      </c>
      <c r="B119" s="1" t="s">
        <v>92</v>
      </c>
      <c r="C119" s="15">
        <v>42004</v>
      </c>
      <c r="D119" s="16">
        <v>2014</v>
      </c>
      <c r="E119" s="1">
        <v>1.0834999999999999</v>
      </c>
      <c r="F119" s="1">
        <v>32288</v>
      </c>
      <c r="G119" s="1">
        <v>33290</v>
      </c>
      <c r="H119" s="1">
        <v>34394</v>
      </c>
      <c r="I119" s="1">
        <v>122346</v>
      </c>
      <c r="J119" s="1">
        <v>2038</v>
      </c>
      <c r="K119" s="1">
        <v>956995</v>
      </c>
      <c r="L119" s="1">
        <v>119187</v>
      </c>
      <c r="M119" s="1">
        <v>41872</v>
      </c>
      <c r="N119" s="1">
        <v>0</v>
      </c>
      <c r="O119" s="1">
        <v>179556</v>
      </c>
      <c r="P119" s="1">
        <v>153464</v>
      </c>
      <c r="Q119" s="1">
        <v>57843</v>
      </c>
      <c r="R119" s="1">
        <v>883770</v>
      </c>
      <c r="S119" s="1">
        <v>288619</v>
      </c>
      <c r="T119" s="1" t="e">
        <v>#N/A</v>
      </c>
      <c r="U119" s="1">
        <v>30699</v>
      </c>
      <c r="V119" s="1">
        <v>761424</v>
      </c>
      <c r="W119" s="1">
        <v>-30699</v>
      </c>
      <c r="X119" s="1">
        <v>23092</v>
      </c>
      <c r="Y119" s="1">
        <v>5856</v>
      </c>
      <c r="Z119" s="1">
        <v>29</v>
      </c>
      <c r="AA119" s="1">
        <v>-7607</v>
      </c>
      <c r="AB119" s="1" t="e">
        <v>#N/A</v>
      </c>
      <c r="AC119" s="1">
        <v>0</v>
      </c>
      <c r="AD119" s="1">
        <v>2731</v>
      </c>
      <c r="AE119" s="1" t="e">
        <v>#N/A</v>
      </c>
      <c r="AF119" s="1">
        <v>209157.3363</v>
      </c>
      <c r="AG119" s="1">
        <v>1690</v>
      </c>
      <c r="AH119" s="1">
        <v>-352</v>
      </c>
      <c r="AI119" s="1">
        <v>1953</v>
      </c>
      <c r="AJ119" s="1">
        <v>2731</v>
      </c>
      <c r="AK119" s="1">
        <v>0</v>
      </c>
      <c r="AL119" s="1">
        <v>16230</v>
      </c>
      <c r="AM119" s="1">
        <v>-1130</v>
      </c>
      <c r="AN119" s="1">
        <v>0</v>
      </c>
      <c r="AO119" s="1">
        <v>1381</v>
      </c>
      <c r="AP119" s="1">
        <v>96252</v>
      </c>
      <c r="AQ119" s="1">
        <v>9.3700000000000006E-2</v>
      </c>
      <c r="AR119" s="1">
        <v>25606</v>
      </c>
      <c r="AS119" s="1">
        <v>881732</v>
      </c>
      <c r="AT119" s="1">
        <v>578921</v>
      </c>
      <c r="AU119" s="1">
        <v>25.0381</v>
      </c>
      <c r="AV119" s="1">
        <v>8060</v>
      </c>
      <c r="AW119" s="1">
        <v>6317</v>
      </c>
      <c r="AX119" s="1">
        <v>-1475</v>
      </c>
      <c r="AY119" s="1">
        <v>25606</v>
      </c>
      <c r="AZ119" s="1">
        <v>25606</v>
      </c>
      <c r="BA119" s="1">
        <v>329560</v>
      </c>
      <c r="BB119" s="1">
        <v>33882</v>
      </c>
      <c r="BC119" s="1">
        <v>32191</v>
      </c>
      <c r="BD119" s="1">
        <v>26030</v>
      </c>
      <c r="BE119" s="1">
        <v>8587</v>
      </c>
      <c r="BF119" s="17">
        <f t="shared" si="16"/>
        <v>0.88727052784725291</v>
      </c>
      <c r="BG119" s="17">
        <f t="shared" si="17"/>
        <v>0.62336324849198177</v>
      </c>
      <c r="BH119" s="5">
        <v>1690</v>
      </c>
      <c r="BI119" s="1">
        <v>1.5599999999999999E-2</v>
      </c>
      <c r="BJ119" s="19">
        <v>6025.5853163999991</v>
      </c>
      <c r="BK119" s="19">
        <v>6025.5853163999991</v>
      </c>
      <c r="BL119" s="1">
        <v>386255.46899999998</v>
      </c>
      <c r="BM119" s="19">
        <f t="shared" si="14"/>
        <v>209157.3363</v>
      </c>
      <c r="BN119" s="1">
        <v>0.54149999999999998</v>
      </c>
      <c r="BO119" s="1">
        <v>1</v>
      </c>
      <c r="BP119" s="1" t="s">
        <v>70</v>
      </c>
      <c r="BQ119" s="1">
        <v>1</v>
      </c>
      <c r="BR119" s="1">
        <v>578921</v>
      </c>
      <c r="BS119" s="1">
        <v>0.3612882177360987</v>
      </c>
      <c r="BT119" s="1">
        <v>2.7678732682349616</v>
      </c>
      <c r="BU119" s="1">
        <v>1</v>
      </c>
      <c r="BV119" s="1">
        <v>0</v>
      </c>
      <c r="BW119" s="1">
        <v>2.8973601728956631</v>
      </c>
      <c r="BX119" s="1">
        <v>0.58843330351408696</v>
      </c>
      <c r="BY119" s="1">
        <v>4.3846143776925452E-2</v>
      </c>
      <c r="BZ119" s="1" t="e">
        <v>#N/A</v>
      </c>
      <c r="CA119" s="1" t="e">
        <v>#N/A</v>
      </c>
      <c r="CB119" s="1">
        <v>14.705882352941169</v>
      </c>
      <c r="CC119" s="1" t="s">
        <v>126</v>
      </c>
      <c r="CD119" s="1">
        <f t="shared" si="15"/>
        <v>0.23531927346715609</v>
      </c>
      <c r="CE119" s="1">
        <v>13.691952126771358</v>
      </c>
      <c r="CF119" s="1">
        <v>0.23666489749991512</v>
      </c>
      <c r="CG119" s="1">
        <v>6.5450286839336028E-2</v>
      </c>
      <c r="CH119" s="1">
        <v>9.2407191228426694E-2</v>
      </c>
      <c r="CI119" s="1">
        <v>110.64987663443107</v>
      </c>
      <c r="CJ119" s="1">
        <v>29.539130874690134</v>
      </c>
      <c r="CK119" s="1">
        <v>14.705882352941169</v>
      </c>
      <c r="CL119" s="1">
        <v>72.304573672874682</v>
      </c>
      <c r="CM119" s="1" t="e">
        <v>#DIV/0!</v>
      </c>
      <c r="CN119" s="1">
        <v>-187.31392729360837</v>
      </c>
      <c r="CO119" s="1" t="e">
        <v>#DIV/0!</v>
      </c>
      <c r="CP119" s="1">
        <v>5253.0743783999997</v>
      </c>
      <c r="CQ119" s="1">
        <f t="shared" si="18"/>
        <v>0.20031229844869139</v>
      </c>
      <c r="CR119" s="1">
        <v>7.545175781029001E-2</v>
      </c>
      <c r="CS119" s="1">
        <v>9.1243027527096343E-2</v>
      </c>
      <c r="CT119" s="1">
        <v>-0.25488776249094858</v>
      </c>
      <c r="CU119" s="1">
        <v>0.88727052784725291</v>
      </c>
      <c r="CV119" s="1">
        <v>1.0828552677732894</v>
      </c>
      <c r="CW119" s="1">
        <v>0.26508625529217283</v>
      </c>
      <c r="CX119" s="1">
        <v>16.610690578781881</v>
      </c>
      <c r="CY119" s="1">
        <v>4.4230559955503432</v>
      </c>
      <c r="CZ119" s="1">
        <v>1</v>
      </c>
      <c r="DA119" s="1">
        <f t="shared" si="19"/>
        <v>3.0620645210467781</v>
      </c>
      <c r="DB119" s="1">
        <f t="shared" si="20"/>
        <v>0.29539130874690139</v>
      </c>
    </row>
    <row r="120" spans="1:106">
      <c r="A120" s="1">
        <v>119</v>
      </c>
      <c r="B120" s="1" t="s">
        <v>92</v>
      </c>
      <c r="C120" s="15">
        <v>41639</v>
      </c>
      <c r="D120" s="16">
        <v>2013</v>
      </c>
      <c r="E120" s="1">
        <v>1.0166999999999999</v>
      </c>
      <c r="F120" s="1">
        <v>30342</v>
      </c>
      <c r="G120" s="1">
        <v>30968</v>
      </c>
      <c r="H120" s="1">
        <v>34472</v>
      </c>
      <c r="I120" s="1">
        <v>80419</v>
      </c>
      <c r="J120" s="1">
        <v>2591</v>
      </c>
      <c r="K120" s="1">
        <v>877137</v>
      </c>
      <c r="L120" s="1">
        <v>131890</v>
      </c>
      <c r="M120" s="1">
        <v>53144</v>
      </c>
      <c r="N120" s="1">
        <v>0</v>
      </c>
      <c r="O120" s="1">
        <v>164735</v>
      </c>
      <c r="P120" s="1">
        <v>154073</v>
      </c>
      <c r="Q120" s="1">
        <v>19887</v>
      </c>
      <c r="R120" s="1">
        <v>856112</v>
      </c>
      <c r="S120" s="1">
        <v>259405</v>
      </c>
      <c r="T120" s="1" t="e">
        <v>#N/A</v>
      </c>
      <c r="U120" s="1">
        <v>23023</v>
      </c>
      <c r="V120" s="1">
        <v>775693</v>
      </c>
      <c r="W120" s="1">
        <v>-23023</v>
      </c>
      <c r="X120" s="1">
        <v>24511</v>
      </c>
      <c r="Y120" s="1">
        <v>4346</v>
      </c>
      <c r="Z120" s="1">
        <v>200</v>
      </c>
      <c r="AA120" s="1">
        <v>1488</v>
      </c>
      <c r="AB120" s="1" t="e">
        <v>#N/A</v>
      </c>
      <c r="AC120" s="1">
        <v>0</v>
      </c>
      <c r="AD120" s="1">
        <v>-3837</v>
      </c>
      <c r="AE120" s="1" t="e">
        <v>#N/A</v>
      </c>
      <c r="AF120" s="1">
        <v>219199.9785</v>
      </c>
      <c r="AG120" s="1">
        <v>4129</v>
      </c>
      <c r="AH120" s="1">
        <v>-4590</v>
      </c>
      <c r="AI120" s="1">
        <v>2421</v>
      </c>
      <c r="AJ120" s="1">
        <v>-3837</v>
      </c>
      <c r="AK120" s="1">
        <v>0</v>
      </c>
      <c r="AL120" s="1">
        <v>17177</v>
      </c>
      <c r="AM120" s="1">
        <v>-32785</v>
      </c>
      <c r="AN120" s="1">
        <v>0</v>
      </c>
      <c r="AO120" s="1">
        <v>1603</v>
      </c>
      <c r="AP120" s="1">
        <v>88204</v>
      </c>
      <c r="AQ120" s="1">
        <v>0.1482</v>
      </c>
      <c r="AR120" s="1">
        <v>19767</v>
      </c>
      <c r="AS120" s="1">
        <v>853521</v>
      </c>
      <c r="AT120" s="1">
        <v>579530</v>
      </c>
      <c r="AU120" s="1">
        <v>16.6448</v>
      </c>
      <c r="AV120" s="1">
        <v>4192</v>
      </c>
      <c r="AW120" s="1">
        <v>7949</v>
      </c>
      <c r="AX120" s="1">
        <v>1226</v>
      </c>
      <c r="AY120" s="1">
        <v>19767</v>
      </c>
      <c r="AZ120" s="1">
        <v>19767</v>
      </c>
      <c r="BA120" s="1">
        <v>313632</v>
      </c>
      <c r="BB120" s="1">
        <v>22844</v>
      </c>
      <c r="BC120" s="1">
        <v>25185</v>
      </c>
      <c r="BD120" s="1">
        <v>76710</v>
      </c>
      <c r="BE120" s="1">
        <v>509</v>
      </c>
      <c r="BF120" s="17">
        <f t="shared" si="16"/>
        <v>1.4667926733732077</v>
      </c>
      <c r="BG120" s="17">
        <f t="shared" si="17"/>
        <v>1.0894937763463859</v>
      </c>
      <c r="BH120" s="5">
        <v>4129</v>
      </c>
      <c r="BI120" s="1">
        <v>1.3599999999999999E-2</v>
      </c>
      <c r="BJ120" s="19">
        <v>5253.0743783999997</v>
      </c>
      <c r="BK120" s="19">
        <v>5253.0743783999997</v>
      </c>
      <c r="BL120" s="1">
        <v>386255.46899999998</v>
      </c>
      <c r="BM120" s="19">
        <f t="shared" si="14"/>
        <v>219199.9785</v>
      </c>
      <c r="BN120" s="1">
        <v>0.5675</v>
      </c>
      <c r="BO120" s="1">
        <v>1</v>
      </c>
      <c r="BP120" s="1" t="s">
        <v>70</v>
      </c>
      <c r="BQ120" s="1">
        <v>1</v>
      </c>
      <c r="BR120" s="1">
        <v>579530</v>
      </c>
      <c r="BS120" s="1">
        <v>0.37823750021569202</v>
      </c>
      <c r="BT120" s="1">
        <v>2.6438415001943079</v>
      </c>
      <c r="BU120" s="1">
        <v>1</v>
      </c>
      <c r="BV120" s="1">
        <v>0</v>
      </c>
      <c r="BW120" s="1">
        <v>2.3089268693815761</v>
      </c>
      <c r="BX120" s="1">
        <v>4.959035090815858</v>
      </c>
      <c r="BY120" s="1">
        <v>0.85926833140835457</v>
      </c>
      <c r="BZ120" s="1" t="e">
        <v>#N/A</v>
      </c>
      <c r="CA120" s="1" t="e">
        <v>#N/A</v>
      </c>
      <c r="CB120" s="1">
        <v>72.304573672874682</v>
      </c>
      <c r="CC120" s="1" t="s">
        <v>126</v>
      </c>
      <c r="CD120" s="1">
        <f t="shared" si="15"/>
        <v>0.26574970295947792</v>
      </c>
      <c r="CE120" s="1">
        <v>13.660156487686422</v>
      </c>
      <c r="CF120" s="1">
        <v>0.25604124069923095</v>
      </c>
      <c r="CG120" s="1">
        <v>2.3229437269889922E-2</v>
      </c>
      <c r="CH120" s="1">
        <v>8.3513144378574239E-2</v>
      </c>
      <c r="CI120" s="1">
        <v>81.93342607242711</v>
      </c>
      <c r="CJ120" s="1">
        <v>-187.31392729360837</v>
      </c>
      <c r="CK120" s="1">
        <v>72.304573672874682</v>
      </c>
      <c r="CL120" s="1" t="e">
        <v>#DIV/0!</v>
      </c>
      <c r="CM120" s="1" t="e">
        <v>#DIV/0!</v>
      </c>
      <c r="CN120" s="1" t="e">
        <v>#DIV/0!</v>
      </c>
      <c r="CO120" s="1" t="e">
        <v>#DIV/0!</v>
      </c>
      <c r="CP120" s="1">
        <v>3048.7144168170003</v>
      </c>
      <c r="CQ120" s="1">
        <f t="shared" si="18"/>
        <v>0.17728638309006298</v>
      </c>
      <c r="CR120" s="1">
        <v>7.5707384080587581E-2</v>
      </c>
      <c r="CS120" s="1">
        <v>-2.3935728750539509E-2</v>
      </c>
      <c r="CT120" s="1">
        <v>-2.8633811603243919</v>
      </c>
      <c r="CU120" s="1">
        <v>1.4667926733732077</v>
      </c>
      <c r="CV120" s="1">
        <v>1.0245587025996599</v>
      </c>
      <c r="CW120" s="1">
        <v>0.26585854054147329</v>
      </c>
      <c r="CX120" s="1">
        <v>230.46168958742632</v>
      </c>
      <c r="CY120" s="1">
        <v>3.4108674270529571</v>
      </c>
      <c r="CZ120" s="1">
        <v>0</v>
      </c>
      <c r="DA120" s="1">
        <f t="shared" si="19"/>
        <v>3.3002910506736569</v>
      </c>
      <c r="DB120" s="1">
        <f t="shared" si="20"/>
        <v>-1.8731392729360838</v>
      </c>
    </row>
    <row r="121" spans="1:106">
      <c r="A121" s="1">
        <v>120</v>
      </c>
      <c r="B121" s="1" t="s">
        <v>92</v>
      </c>
      <c r="C121" s="15">
        <v>41274</v>
      </c>
      <c r="D121" s="16">
        <v>2012</v>
      </c>
      <c r="E121" s="1">
        <v>0.80469999999999997</v>
      </c>
      <c r="F121" s="1">
        <v>30330</v>
      </c>
      <c r="G121" s="1">
        <v>29739</v>
      </c>
      <c r="H121" s="1">
        <v>39819</v>
      </c>
      <c r="I121" s="1">
        <v>195018</v>
      </c>
      <c r="J121" s="1">
        <v>3143</v>
      </c>
      <c r="K121" s="1">
        <v>795135</v>
      </c>
      <c r="L121" s="1">
        <v>67283</v>
      </c>
      <c r="M121" s="1">
        <v>53787</v>
      </c>
      <c r="N121" s="1">
        <v>0</v>
      </c>
      <c r="O121" s="1">
        <v>168909</v>
      </c>
      <c r="P121" s="1">
        <v>158247</v>
      </c>
      <c r="Q121" s="1">
        <v>73752</v>
      </c>
      <c r="R121" s="1">
        <v>854267</v>
      </c>
      <c r="S121" s="1">
        <v>313862</v>
      </c>
      <c r="T121" s="1" t="e">
        <v>#N/A</v>
      </c>
      <c r="U121" s="1">
        <v>25897</v>
      </c>
      <c r="V121" s="1">
        <v>659249</v>
      </c>
      <c r="W121" s="1">
        <v>-25897</v>
      </c>
      <c r="X121" s="1">
        <v>26249</v>
      </c>
      <c r="Y121" s="1">
        <v>4636</v>
      </c>
      <c r="Z121" s="1">
        <v>14</v>
      </c>
      <c r="AA121" s="1">
        <v>352</v>
      </c>
      <c r="AB121" s="1" t="e">
        <v>#N/A</v>
      </c>
      <c r="AC121" s="1">
        <v>50000</v>
      </c>
      <c r="AD121" s="1">
        <v>-13204</v>
      </c>
      <c r="AE121" s="1" t="e">
        <v>#N/A</v>
      </c>
      <c r="AF121" s="1">
        <v>233086.3909</v>
      </c>
      <c r="AG121" s="1">
        <v>-30225</v>
      </c>
      <c r="AH121" s="1">
        <v>-2060</v>
      </c>
      <c r="AI121" s="1">
        <v>1121</v>
      </c>
      <c r="AJ121" s="1">
        <v>-13204</v>
      </c>
      <c r="AK121" s="1">
        <v>0</v>
      </c>
      <c r="AL121" s="1">
        <v>25319</v>
      </c>
      <c r="AM121" s="1">
        <v>-3411</v>
      </c>
      <c r="AN121" s="1">
        <v>0</v>
      </c>
      <c r="AO121" s="1">
        <v>-28188</v>
      </c>
      <c r="AP121" s="1">
        <v>90367</v>
      </c>
      <c r="AQ121" s="1">
        <v>2.7799999999999998E-2</v>
      </c>
      <c r="AR121" s="1">
        <v>-22329</v>
      </c>
      <c r="AS121" s="1">
        <v>851124</v>
      </c>
      <c r="AT121" s="1">
        <v>515086</v>
      </c>
      <c r="AU121" s="1" t="e">
        <v>#N/A</v>
      </c>
      <c r="AV121" s="1">
        <v>3791</v>
      </c>
      <c r="AW121" s="1">
        <v>4552</v>
      </c>
      <c r="AX121" s="1">
        <v>-2653</v>
      </c>
      <c r="AY121" s="1">
        <v>-22639</v>
      </c>
      <c r="AZ121" s="1">
        <v>-22639</v>
      </c>
      <c r="BA121" s="1">
        <v>298805</v>
      </c>
      <c r="BB121" s="1">
        <v>-5310</v>
      </c>
      <c r="BC121" s="1">
        <v>-21191</v>
      </c>
      <c r="BD121" s="1">
        <v>-2446</v>
      </c>
      <c r="BE121" s="1">
        <v>-8568</v>
      </c>
      <c r="BF121" s="17">
        <f t="shared" si="16"/>
        <v>0.635510568255238</v>
      </c>
      <c r="BG121" s="17">
        <f t="shared" si="17"/>
        <v>0.47998646278805035</v>
      </c>
      <c r="BH121" s="5">
        <v>-27515</v>
      </c>
      <c r="BI121" s="1">
        <v>7.8930000000000007E-3</v>
      </c>
      <c r="BJ121" s="19">
        <v>3048.7144168170003</v>
      </c>
      <c r="BK121" s="19">
        <v>3048.7144168170003</v>
      </c>
      <c r="BL121" s="1">
        <v>386255.46899999998</v>
      </c>
      <c r="BM121" s="19">
        <f t="shared" si="14"/>
        <v>233086.3909</v>
      </c>
      <c r="BN121" s="1">
        <v>0.73350000000000004</v>
      </c>
      <c r="BO121" s="1">
        <v>1</v>
      </c>
      <c r="BP121" s="1" t="s">
        <v>70</v>
      </c>
      <c r="BQ121" s="1">
        <v>1</v>
      </c>
      <c r="BR121" s="1">
        <v>515086</v>
      </c>
      <c r="BS121" s="1">
        <v>0.4525193674454363</v>
      </c>
      <c r="BT121" s="1">
        <v>2.2098501676186877</v>
      </c>
      <c r="BU121" s="1" t="e">
        <v>#N/A</v>
      </c>
      <c r="BV121" s="1" t="e">
        <v>#N/A</v>
      </c>
      <c r="BW121" s="1">
        <v>-2.6501082214342824</v>
      </c>
      <c r="BX121" s="1">
        <v>-12.761543298366469</v>
      </c>
      <c r="BY121" s="1">
        <v>2.0039946463155851</v>
      </c>
      <c r="BZ121" s="1" t="e">
        <v>#N/A</v>
      </c>
      <c r="CA121" s="1" t="e">
        <v>#N/A</v>
      </c>
      <c r="CB121" s="1">
        <v>-87.832397761745682</v>
      </c>
      <c r="CC121" s="1" t="e">
        <v>#N/A</v>
      </c>
      <c r="CD121" s="1">
        <f t="shared" si="15"/>
        <v>0</v>
      </c>
      <c r="CE121" s="1">
        <v>13.657999070277038</v>
      </c>
      <c r="CF121" s="1">
        <v>0.33165086151226725</v>
      </c>
      <c r="CG121" s="1">
        <v>8.6333663831097307E-2</v>
      </c>
      <c r="CH121" s="1">
        <v>0.10192805107984951</v>
      </c>
      <c r="CI121" s="1">
        <v>214.33212685887094</v>
      </c>
      <c r="CJ121" s="1" t="e">
        <v>#DIV/0!</v>
      </c>
      <c r="CK121" s="1" t="e">
        <v>#DIV/0!</v>
      </c>
      <c r="CL121" s="1" t="e">
        <v>#DIV/0!</v>
      </c>
      <c r="CM121" s="1" t="e">
        <v>#DIV/0!</v>
      </c>
      <c r="CN121" s="1" t="e">
        <v>#DIV/0!</v>
      </c>
      <c r="CO121" s="1" t="e">
        <v>#DIV/0!</v>
      </c>
      <c r="CP121" s="1" t="e">
        <v>#DIV/0!</v>
      </c>
      <c r="CQ121" s="1">
        <f t="shared" si="18"/>
        <v>0.16509475374794999</v>
      </c>
      <c r="CR121" s="1">
        <v>8.2116012909312891E-2</v>
      </c>
      <c r="CS121" s="1" t="e">
        <v>#N/A</v>
      </c>
      <c r="CT121" s="1">
        <v>7.3080743578827864E-2</v>
      </c>
      <c r="CU121" s="1">
        <v>0.635510568255238</v>
      </c>
      <c r="CV121" s="1">
        <v>0.93078042345074785</v>
      </c>
      <c r="CW121" s="1">
        <v>0.30722442465918315</v>
      </c>
      <c r="CX121" s="1">
        <v>-11.813258636788049</v>
      </c>
      <c r="CY121" s="1">
        <v>-4.3951883763099753</v>
      </c>
      <c r="CZ121" s="1">
        <v>1</v>
      </c>
      <c r="DA121" s="1">
        <f t="shared" si="19"/>
        <v>2.7217917428678846</v>
      </c>
      <c r="DB121" s="1">
        <f t="shared" si="20"/>
        <v>-1.236782378596605</v>
      </c>
    </row>
    <row r="122" spans="1:106">
      <c r="A122" s="1">
        <v>121</v>
      </c>
      <c r="B122" s="1" t="s">
        <v>93</v>
      </c>
      <c r="C122" s="15">
        <v>44561</v>
      </c>
      <c r="D122" s="16">
        <v>2021</v>
      </c>
      <c r="E122" s="1">
        <v>1.0229999999999999</v>
      </c>
      <c r="F122" s="1">
        <v>80783</v>
      </c>
      <c r="G122" s="1">
        <v>56739</v>
      </c>
      <c r="H122" s="1">
        <v>127899</v>
      </c>
      <c r="I122" s="1">
        <v>156049</v>
      </c>
      <c r="J122" s="1">
        <v>64437</v>
      </c>
      <c r="K122" s="1">
        <v>698856</v>
      </c>
      <c r="L122" s="1">
        <v>82727</v>
      </c>
      <c r="M122" s="1">
        <v>187992</v>
      </c>
      <c r="N122" s="1">
        <v>0</v>
      </c>
      <c r="O122" s="1">
        <v>402105</v>
      </c>
      <c r="P122" s="1">
        <v>313846</v>
      </c>
      <c r="Q122" s="1">
        <v>28904</v>
      </c>
      <c r="R122" s="1">
        <v>945573</v>
      </c>
      <c r="S122" s="1">
        <v>266734</v>
      </c>
      <c r="T122" s="1">
        <v>0</v>
      </c>
      <c r="U122" s="1">
        <v>5797</v>
      </c>
      <c r="V122" s="1">
        <v>789524</v>
      </c>
      <c r="W122" s="1">
        <v>-5797</v>
      </c>
      <c r="X122" s="1">
        <v>41136</v>
      </c>
      <c r="Y122" s="1">
        <v>7611</v>
      </c>
      <c r="Z122" s="1">
        <v>441</v>
      </c>
      <c r="AA122" s="1">
        <v>35339</v>
      </c>
      <c r="AB122" s="1" t="e">
        <v>#N/A</v>
      </c>
      <c r="AC122" s="1">
        <v>0</v>
      </c>
      <c r="AD122" s="1">
        <v>30489</v>
      </c>
      <c r="AE122" s="1">
        <v>20.526499999999999</v>
      </c>
      <c r="AF122" s="1">
        <v>341743.32069999998</v>
      </c>
      <c r="AG122" s="1">
        <v>24924</v>
      </c>
      <c r="AH122" s="1">
        <v>6581</v>
      </c>
      <c r="AI122" s="1">
        <v>2743</v>
      </c>
      <c r="AJ122" s="1">
        <v>30489</v>
      </c>
      <c r="AK122" s="1">
        <v>0</v>
      </c>
      <c r="AL122" s="1">
        <v>2341</v>
      </c>
      <c r="AM122" s="1">
        <v>-2001</v>
      </c>
      <c r="AN122" s="1">
        <v>0</v>
      </c>
      <c r="AO122" s="1">
        <v>32061</v>
      </c>
      <c r="AP122" s="1">
        <v>285082</v>
      </c>
      <c r="AQ122" s="1">
        <v>1.3653</v>
      </c>
      <c r="AR122" s="1">
        <v>95611</v>
      </c>
      <c r="AS122" s="1">
        <v>881136</v>
      </c>
      <c r="AT122" s="1">
        <v>676498</v>
      </c>
      <c r="AU122" s="1">
        <v>19.9514</v>
      </c>
      <c r="AV122" s="1">
        <v>24145</v>
      </c>
      <c r="AW122" s="1">
        <v>9898</v>
      </c>
      <c r="AX122" s="1">
        <v>1263</v>
      </c>
      <c r="AY122" s="1">
        <v>95611</v>
      </c>
      <c r="AZ122" s="1">
        <v>95611</v>
      </c>
      <c r="BA122" s="1">
        <v>1124514</v>
      </c>
      <c r="BB122" s="1">
        <v>116781</v>
      </c>
      <c r="BC122" s="1">
        <v>121019</v>
      </c>
      <c r="BD122" s="1">
        <v>316832</v>
      </c>
      <c r="BE122" s="1">
        <v>38100</v>
      </c>
      <c r="BF122" s="17">
        <f t="shared" si="16"/>
        <v>2.5419836077129618</v>
      </c>
      <c r="BG122" s="17">
        <f t="shared" si="17"/>
        <v>2.0243064678402298</v>
      </c>
      <c r="BH122" s="5">
        <v>24924</v>
      </c>
      <c r="BI122" s="18">
        <v>0.24</v>
      </c>
      <c r="BJ122" s="19">
        <v>25056</v>
      </c>
      <c r="BK122" s="19">
        <v>25056</v>
      </c>
      <c r="BL122" s="1">
        <v>104400</v>
      </c>
      <c r="BM122" s="19">
        <f t="shared" si="14"/>
        <v>341743.32069999998</v>
      </c>
      <c r="BN122" s="1">
        <v>4.2750000000000004</v>
      </c>
      <c r="BO122" s="1">
        <v>0</v>
      </c>
      <c r="BP122" s="1" t="s">
        <v>70</v>
      </c>
      <c r="BQ122" s="1">
        <v>1</v>
      </c>
      <c r="BR122" s="1">
        <v>676498</v>
      </c>
      <c r="BS122" s="1">
        <v>0.50516530824924832</v>
      </c>
      <c r="BT122" s="1">
        <v>1.9795500278229725</v>
      </c>
      <c r="BU122" s="1">
        <v>1</v>
      </c>
      <c r="BV122" s="1">
        <v>0</v>
      </c>
      <c r="BW122" s="1">
        <v>10.111435076932187</v>
      </c>
      <c r="BX122" s="1">
        <v>1.4446212454420735</v>
      </c>
      <c r="BY122" s="1" t="e">
        <v>#N/A</v>
      </c>
      <c r="BZ122" s="1">
        <v>7.372765063590532E-2</v>
      </c>
      <c r="CA122" s="1" t="e">
        <v>#N/A</v>
      </c>
      <c r="CB122" s="1">
        <v>33.333333333333329</v>
      </c>
      <c r="CC122" s="1" t="s">
        <v>126</v>
      </c>
      <c r="CD122" s="1">
        <f t="shared" si="15"/>
        <v>0.26206189664369162</v>
      </c>
      <c r="CE122" s="1">
        <v>13.759546371926826</v>
      </c>
      <c r="CF122" s="1">
        <v>0.47199951775272775</v>
      </c>
      <c r="CG122" s="1">
        <v>3.0567708680345144E-2</v>
      </c>
      <c r="CH122" s="1">
        <v>4.755612356096528E-2</v>
      </c>
      <c r="CI122" s="1">
        <v>51.967258047451473</v>
      </c>
      <c r="CJ122" s="1">
        <v>27.500033338222927</v>
      </c>
      <c r="CK122" s="1">
        <v>33.333333333333329</v>
      </c>
      <c r="CL122" s="1">
        <v>-9.9999999999999982</v>
      </c>
      <c r="CM122" s="1">
        <v>17.647058823529417</v>
      </c>
      <c r="CN122" s="1">
        <v>-8.1366147664490249</v>
      </c>
      <c r="CO122" s="1">
        <v>15.337119927659092</v>
      </c>
      <c r="CP122" s="1">
        <v>18792</v>
      </c>
      <c r="CQ122" s="1">
        <f t="shared" si="18"/>
        <v>0.11805645888789126</v>
      </c>
      <c r="CR122" s="1">
        <v>0.2206936957802306</v>
      </c>
      <c r="CS122" s="1">
        <v>4.332391562120308E-2</v>
      </c>
      <c r="CT122" s="1">
        <v>0.20526496366301739</v>
      </c>
      <c r="CU122" s="1">
        <v>2.5419836077129618</v>
      </c>
      <c r="CV122" s="1">
        <v>0.73908201693576281</v>
      </c>
      <c r="CW122" s="1">
        <v>0.4639274617219859</v>
      </c>
      <c r="CX122" s="1">
        <v>-0.42698162729658795</v>
      </c>
      <c r="CY122" s="1">
        <v>14.1332272970504</v>
      </c>
      <c r="CZ122" s="1">
        <v>1</v>
      </c>
      <c r="DA122" s="1">
        <f t="shared" si="19"/>
        <v>3.5450036365817632</v>
      </c>
      <c r="DB122" s="1">
        <f t="shared" si="20"/>
        <v>0.2750003333822294</v>
      </c>
    </row>
    <row r="123" spans="1:106">
      <c r="A123" s="1">
        <v>122</v>
      </c>
      <c r="B123" s="1" t="s">
        <v>93</v>
      </c>
      <c r="C123" s="15">
        <v>44196</v>
      </c>
      <c r="D123" s="16">
        <v>2020</v>
      </c>
      <c r="E123" s="1">
        <v>1.0562</v>
      </c>
      <c r="F123" s="1">
        <v>80128</v>
      </c>
      <c r="G123" s="1">
        <v>58781</v>
      </c>
      <c r="H123" s="1">
        <v>181116</v>
      </c>
      <c r="I123" s="1">
        <v>140516</v>
      </c>
      <c r="J123" s="1">
        <v>17687</v>
      </c>
      <c r="K123" s="1">
        <v>677537</v>
      </c>
      <c r="L123" s="1">
        <v>79102</v>
      </c>
      <c r="M123" s="1">
        <v>147409</v>
      </c>
      <c r="N123" s="1">
        <v>0</v>
      </c>
      <c r="O123" s="1">
        <v>338548</v>
      </c>
      <c r="P123" s="1">
        <v>251289</v>
      </c>
      <c r="Q123" s="1">
        <v>15565</v>
      </c>
      <c r="R123" s="1">
        <v>865243</v>
      </c>
      <c r="S123" s="1">
        <v>249146</v>
      </c>
      <c r="T123" s="1">
        <v>0</v>
      </c>
      <c r="U123" s="1">
        <v>9610</v>
      </c>
      <c r="V123" s="1">
        <v>724727</v>
      </c>
      <c r="W123" s="1">
        <v>-9610</v>
      </c>
      <c r="X123" s="1">
        <v>60382</v>
      </c>
      <c r="Y123" s="1">
        <v>7766</v>
      </c>
      <c r="Z123" s="1">
        <v>25</v>
      </c>
      <c r="AA123" s="1">
        <v>50772</v>
      </c>
      <c r="AB123" s="1" t="e">
        <v>#N/A</v>
      </c>
      <c r="AC123" s="1">
        <v>0</v>
      </c>
      <c r="AD123" s="1">
        <v>22437</v>
      </c>
      <c r="AE123" s="1">
        <v>21.179500000000001</v>
      </c>
      <c r="AF123" s="1">
        <v>390684.61180000001</v>
      </c>
      <c r="AG123" s="1">
        <v>18045</v>
      </c>
      <c r="AH123" s="1">
        <v>4866</v>
      </c>
      <c r="AI123" s="1">
        <v>2474</v>
      </c>
      <c r="AJ123" s="1">
        <v>22437</v>
      </c>
      <c r="AK123" s="1">
        <v>0</v>
      </c>
      <c r="AL123" s="1">
        <v>2156</v>
      </c>
      <c r="AM123" s="1">
        <v>-2919</v>
      </c>
      <c r="AN123" s="1">
        <v>0</v>
      </c>
      <c r="AO123" s="1">
        <v>22975</v>
      </c>
      <c r="AP123" s="1">
        <v>273244</v>
      </c>
      <c r="AQ123" s="1">
        <v>1.0629999999999999</v>
      </c>
      <c r="AR123" s="1">
        <v>74989</v>
      </c>
      <c r="AS123" s="1">
        <v>847556</v>
      </c>
      <c r="AT123" s="1">
        <v>613941</v>
      </c>
      <c r="AU123" s="1">
        <v>21.5549</v>
      </c>
      <c r="AV123" s="1">
        <v>20736</v>
      </c>
      <c r="AW123" s="1">
        <v>8022</v>
      </c>
      <c r="AX123" s="1">
        <v>476</v>
      </c>
      <c r="AY123" s="1">
        <v>74989</v>
      </c>
      <c r="AZ123" s="1">
        <v>74989</v>
      </c>
      <c r="BA123" s="1">
        <v>986292</v>
      </c>
      <c r="BB123" s="1">
        <v>80540</v>
      </c>
      <c r="BC123" s="1">
        <v>96201</v>
      </c>
      <c r="BD123" s="1">
        <v>310713</v>
      </c>
      <c r="BE123" s="1">
        <v>30203</v>
      </c>
      <c r="BF123" s="17">
        <f t="shared" si="16"/>
        <v>2.9082310911212956</v>
      </c>
      <c r="BG123" s="17">
        <f t="shared" si="17"/>
        <v>2.3379899797887784</v>
      </c>
      <c r="BH123" s="5">
        <v>18045</v>
      </c>
      <c r="BI123" s="18">
        <v>0.18</v>
      </c>
      <c r="BJ123" s="19">
        <v>18792</v>
      </c>
      <c r="BK123" s="19">
        <v>18792</v>
      </c>
      <c r="BL123" s="1">
        <v>104400</v>
      </c>
      <c r="BM123" s="19">
        <f t="shared" si="14"/>
        <v>390684.61180000001</v>
      </c>
      <c r="BN123" s="1">
        <v>5.3144999999999998</v>
      </c>
      <c r="BO123" s="1">
        <v>0</v>
      </c>
      <c r="BP123" s="1" t="s">
        <v>70</v>
      </c>
      <c r="BQ123" s="1">
        <v>1</v>
      </c>
      <c r="BR123" s="1">
        <v>613941</v>
      </c>
      <c r="BS123" s="1">
        <v>0.63635530417417963</v>
      </c>
      <c r="BT123" s="1">
        <v>1.5714491471045955</v>
      </c>
      <c r="BU123" s="1">
        <v>0</v>
      </c>
      <c r="BV123" s="1">
        <v>1</v>
      </c>
      <c r="BW123" s="1">
        <v>8.6668138314901135</v>
      </c>
      <c r="BX123" s="1">
        <v>-2.2026963874287002</v>
      </c>
      <c r="BY123" s="1" t="e">
        <v>#N/A</v>
      </c>
      <c r="BZ123" s="1">
        <v>-0.10474597738088971</v>
      </c>
      <c r="CA123" s="1" t="e">
        <v>#N/A</v>
      </c>
      <c r="CB123" s="1">
        <v>-9.9999999999999982</v>
      </c>
      <c r="CC123" s="1" t="s">
        <v>126</v>
      </c>
      <c r="CD123" s="1">
        <f t="shared" si="15"/>
        <v>0.25059675419061461</v>
      </c>
      <c r="CE123" s="1">
        <v>13.670765671317509</v>
      </c>
      <c r="CF123" s="1">
        <v>0.64124621638083168</v>
      </c>
      <c r="CG123" s="1">
        <v>1.7989166049306379E-2</v>
      </c>
      <c r="CH123" s="1">
        <v>9.1511704384213674E-2</v>
      </c>
      <c r="CI123" s="1">
        <v>155.12914579836291</v>
      </c>
      <c r="CJ123" s="1">
        <v>-8.1366147664490249</v>
      </c>
      <c r="CK123" s="1">
        <v>-9.9999999999999982</v>
      </c>
      <c r="CL123" s="1">
        <v>17.647058823529417</v>
      </c>
      <c r="CM123" s="1">
        <v>30.76923076923077</v>
      </c>
      <c r="CN123" s="1">
        <v>15.337119927659092</v>
      </c>
      <c r="CO123" s="1">
        <v>31.129803238596352</v>
      </c>
      <c r="CP123" s="1">
        <v>20880</v>
      </c>
      <c r="CQ123" s="1">
        <f t="shared" si="18"/>
        <v>0.10941088226082153</v>
      </c>
      <c r="CR123" s="1">
        <v>0.30193136494603251</v>
      </c>
      <c r="CS123" s="1">
        <v>-1.8206251280042829E-2</v>
      </c>
      <c r="CT123" s="1">
        <v>0.21179542981501631</v>
      </c>
      <c r="CU123" s="1">
        <v>2.9082310911212956</v>
      </c>
      <c r="CV123" s="1">
        <v>0.78305978782839036</v>
      </c>
      <c r="CW123" s="1">
        <v>0.4093048029045136</v>
      </c>
      <c r="CX123" s="1">
        <v>-2.8622653378803431</v>
      </c>
      <c r="CY123" s="1">
        <v>12.214365875548303</v>
      </c>
      <c r="CZ123" s="1">
        <v>1</v>
      </c>
      <c r="DA123" s="1">
        <f t="shared" si="19"/>
        <v>3.4728352050604867</v>
      </c>
      <c r="DB123" s="1">
        <f t="shared" si="20"/>
        <v>-8.1366147664490213E-2</v>
      </c>
    </row>
    <row r="124" spans="1:106">
      <c r="A124" s="1">
        <v>123</v>
      </c>
      <c r="B124" s="1" t="s">
        <v>93</v>
      </c>
      <c r="C124" s="15">
        <v>43830</v>
      </c>
      <c r="D124" s="16">
        <v>2019</v>
      </c>
      <c r="E124" s="1">
        <v>0.85709999999999997</v>
      </c>
      <c r="F124" s="1">
        <v>74579</v>
      </c>
      <c r="G124" s="1">
        <v>47983</v>
      </c>
      <c r="H124" s="1">
        <v>95924</v>
      </c>
      <c r="I124" s="1">
        <v>127687</v>
      </c>
      <c r="J124" s="1">
        <v>9804</v>
      </c>
      <c r="K124" s="1">
        <v>623936</v>
      </c>
      <c r="L124" s="1">
        <v>49408</v>
      </c>
      <c r="M124" s="1">
        <v>161447</v>
      </c>
      <c r="N124" s="1">
        <v>0</v>
      </c>
      <c r="O124" s="1">
        <v>278731</v>
      </c>
      <c r="P124" s="1">
        <v>188187</v>
      </c>
      <c r="Q124" s="1">
        <v>11201</v>
      </c>
      <c r="R124" s="1">
        <v>751009</v>
      </c>
      <c r="S124" s="1">
        <v>198230</v>
      </c>
      <c r="T124" s="1">
        <v>0</v>
      </c>
      <c r="U124" s="1">
        <v>9293</v>
      </c>
      <c r="V124" s="1">
        <v>623322</v>
      </c>
      <c r="W124" s="1">
        <v>-9293</v>
      </c>
      <c r="X124" s="1">
        <v>52358</v>
      </c>
      <c r="Y124" s="1">
        <v>6747</v>
      </c>
      <c r="Z124" s="1">
        <v>196</v>
      </c>
      <c r="AA124" s="1">
        <v>43065</v>
      </c>
      <c r="AB124" s="1" t="e">
        <v>#N/A</v>
      </c>
      <c r="AC124" s="1">
        <v>0</v>
      </c>
      <c r="AD124" s="1">
        <v>21192</v>
      </c>
      <c r="AE124" s="1">
        <v>23.732099999999999</v>
      </c>
      <c r="AF124" s="1">
        <v>370791.87060000002</v>
      </c>
      <c r="AG124" s="1">
        <v>17631</v>
      </c>
      <c r="AH124" s="1">
        <v>5358</v>
      </c>
      <c r="AI124" s="1">
        <v>1492</v>
      </c>
      <c r="AJ124" s="1">
        <v>21192</v>
      </c>
      <c r="AK124" s="1">
        <v>0</v>
      </c>
      <c r="AL124" s="1">
        <v>1940</v>
      </c>
      <c r="AM124" s="1">
        <v>-1628</v>
      </c>
      <c r="AN124" s="1">
        <v>0</v>
      </c>
      <c r="AO124" s="1">
        <v>22577</v>
      </c>
      <c r="AP124" s="1">
        <v>278311</v>
      </c>
      <c r="AQ124" s="1">
        <v>1.1617999999999999</v>
      </c>
      <c r="AR124" s="1">
        <v>81631</v>
      </c>
      <c r="AS124" s="1">
        <v>741205</v>
      </c>
      <c r="AT124" s="1">
        <v>550839</v>
      </c>
      <c r="AU124" s="1">
        <v>21.0549</v>
      </c>
      <c r="AV124" s="1">
        <v>21851</v>
      </c>
      <c r="AW124" s="1">
        <v>6195</v>
      </c>
      <c r="AX124" s="1">
        <v>299</v>
      </c>
      <c r="AY124" s="1">
        <v>81631</v>
      </c>
      <c r="AZ124" s="1">
        <v>81631</v>
      </c>
      <c r="BA124" s="1">
        <v>1032120</v>
      </c>
      <c r="BB124" s="1">
        <v>98307</v>
      </c>
      <c r="BC124" s="1">
        <v>103781</v>
      </c>
      <c r="BD124" s="1">
        <v>254550</v>
      </c>
      <c r="BE124" s="1">
        <v>27939</v>
      </c>
      <c r="BF124" s="17">
        <f t="shared" si="16"/>
        <v>2.599716494239821</v>
      </c>
      <c r="BG124" s="17">
        <f t="shared" si="17"/>
        <v>2.0156398067148573</v>
      </c>
      <c r="BH124" s="5">
        <v>17631</v>
      </c>
      <c r="BI124" s="18">
        <v>0.2</v>
      </c>
      <c r="BJ124" s="19">
        <v>20880</v>
      </c>
      <c r="BK124" s="19">
        <v>20880</v>
      </c>
      <c r="BL124" s="1">
        <v>104400</v>
      </c>
      <c r="BM124" s="19">
        <f t="shared" si="14"/>
        <v>370791.87060000002</v>
      </c>
      <c r="BN124" s="1">
        <v>5.0419999999999998</v>
      </c>
      <c r="BO124" s="1">
        <v>0</v>
      </c>
      <c r="BP124" s="1" t="s">
        <v>70</v>
      </c>
      <c r="BQ124" s="1">
        <v>1</v>
      </c>
      <c r="BR124" s="1">
        <v>550839</v>
      </c>
      <c r="BS124" s="1">
        <v>0.67314019268788161</v>
      </c>
      <c r="BT124" s="1">
        <v>1.4855746408589141</v>
      </c>
      <c r="BU124" s="1">
        <v>1</v>
      </c>
      <c r="BV124" s="1">
        <v>0</v>
      </c>
      <c r="BW124" s="1">
        <v>10.869510218918814</v>
      </c>
      <c r="BX124" s="1">
        <v>1.1553648937894891</v>
      </c>
      <c r="BY124" s="1" t="e">
        <v>#N/A</v>
      </c>
      <c r="BZ124" s="1">
        <v>1.9140506373399553</v>
      </c>
      <c r="CA124" s="1" t="e">
        <v>#N/A</v>
      </c>
      <c r="CB124" s="1">
        <v>17.647058823529417</v>
      </c>
      <c r="CC124" s="1" t="s">
        <v>126</v>
      </c>
      <c r="CD124" s="1">
        <f t="shared" si="15"/>
        <v>0.25578517964988789</v>
      </c>
      <c r="CE124" s="1">
        <v>13.529172914695769</v>
      </c>
      <c r="CF124" s="1">
        <v>0.70090345122362041</v>
      </c>
      <c r="CG124" s="1">
        <v>1.4914601556039941E-2</v>
      </c>
      <c r="CH124" s="1">
        <v>5.8990658340348709E-2</v>
      </c>
      <c r="CI124" s="1">
        <v>135.11030912894611</v>
      </c>
      <c r="CJ124" s="1">
        <v>15.337119927659092</v>
      </c>
      <c r="CK124" s="1">
        <v>17.647058823529417</v>
      </c>
      <c r="CL124" s="1">
        <v>30.76923076923077</v>
      </c>
      <c r="CM124" s="1">
        <v>-13.33333333333333</v>
      </c>
      <c r="CN124" s="1">
        <v>31.129803238596352</v>
      </c>
      <c r="CO124" s="1">
        <v>-17.473471759273419</v>
      </c>
      <c r="CP124" s="1">
        <v>17748</v>
      </c>
      <c r="CQ124" s="1">
        <f t="shared" si="18"/>
        <v>8.0703426989556723E-2</v>
      </c>
      <c r="CR124" s="1">
        <v>0.22703189975086849</v>
      </c>
      <c r="CS124" s="1">
        <v>1.4422971780983618E-2</v>
      </c>
      <c r="CT124" s="1">
        <v>0.23732116755990609</v>
      </c>
      <c r="CU124" s="1">
        <v>2.599716494239821</v>
      </c>
      <c r="CV124" s="1">
        <v>0.83079696781263612</v>
      </c>
      <c r="CW124" s="1">
        <v>0.34163703005778456</v>
      </c>
      <c r="CX124" s="1">
        <v>-1.2640037223952181</v>
      </c>
      <c r="CY124" s="1">
        <v>14.819393688536941</v>
      </c>
      <c r="CZ124" s="1">
        <v>1</v>
      </c>
      <c r="DA124" s="1">
        <f t="shared" si="19"/>
        <v>3.7885738788276244</v>
      </c>
      <c r="DB124" s="1">
        <f t="shared" si="20"/>
        <v>0.15337119927659093</v>
      </c>
    </row>
    <row r="125" spans="1:106">
      <c r="A125" s="1">
        <v>124</v>
      </c>
      <c r="B125" s="1" t="s">
        <v>93</v>
      </c>
      <c r="C125" s="15">
        <v>43465</v>
      </c>
      <c r="D125" s="16">
        <v>2018</v>
      </c>
      <c r="E125" s="1">
        <v>0.92569999999999997</v>
      </c>
      <c r="F125" s="1">
        <v>77918</v>
      </c>
      <c r="G125" s="1">
        <v>46482</v>
      </c>
      <c r="H125" s="1">
        <v>153747</v>
      </c>
      <c r="I125" s="1">
        <v>178255</v>
      </c>
      <c r="J125" s="1">
        <v>13849</v>
      </c>
      <c r="K125" s="1">
        <v>602230</v>
      </c>
      <c r="L125" s="1">
        <v>44376</v>
      </c>
      <c r="M125" s="1">
        <v>72790</v>
      </c>
      <c r="N125" s="1">
        <v>0</v>
      </c>
      <c r="O125" s="1">
        <v>207778</v>
      </c>
      <c r="P125" s="1">
        <v>120617</v>
      </c>
      <c r="Q125" s="1">
        <v>15018</v>
      </c>
      <c r="R125" s="1">
        <v>728587</v>
      </c>
      <c r="S125" s="1">
        <v>243109</v>
      </c>
      <c r="T125" s="1">
        <v>0</v>
      </c>
      <c r="U125" s="1">
        <v>7942</v>
      </c>
      <c r="V125" s="1">
        <v>550332</v>
      </c>
      <c r="W125" s="1">
        <v>-7942</v>
      </c>
      <c r="X125" s="1">
        <v>48767</v>
      </c>
      <c r="Y125" s="1">
        <v>6926</v>
      </c>
      <c r="Z125" s="1">
        <v>49</v>
      </c>
      <c r="AA125" s="1">
        <v>40825</v>
      </c>
      <c r="AB125" s="1" t="e">
        <v>#N/A</v>
      </c>
      <c r="AC125" s="1">
        <v>4</v>
      </c>
      <c r="AD125" s="1">
        <v>23524</v>
      </c>
      <c r="AE125" s="1">
        <v>24.141200000000001</v>
      </c>
      <c r="AF125" s="1">
        <v>285988.9204</v>
      </c>
      <c r="AG125" s="1">
        <v>15828</v>
      </c>
      <c r="AH125" s="1">
        <v>5088</v>
      </c>
      <c r="AI125" s="1">
        <v>1394</v>
      </c>
      <c r="AJ125" s="1">
        <v>23524</v>
      </c>
      <c r="AK125" s="1">
        <v>0</v>
      </c>
      <c r="AL125" s="1">
        <v>2209</v>
      </c>
      <c r="AM125" s="1">
        <v>-4972</v>
      </c>
      <c r="AN125" s="1">
        <v>0</v>
      </c>
      <c r="AO125" s="1">
        <v>21076</v>
      </c>
      <c r="AP125" s="1">
        <v>274354</v>
      </c>
      <c r="AQ125" s="1">
        <v>0.91439999999999999</v>
      </c>
      <c r="AR125" s="1">
        <v>70776</v>
      </c>
      <c r="AS125" s="1">
        <v>714738</v>
      </c>
      <c r="AT125" s="1">
        <v>483269</v>
      </c>
      <c r="AU125" s="1">
        <v>22.242799999999999</v>
      </c>
      <c r="AV125" s="1">
        <v>20503</v>
      </c>
      <c r="AW125" s="1">
        <v>4991</v>
      </c>
      <c r="AX125" s="1">
        <v>899</v>
      </c>
      <c r="AY125" s="1">
        <v>70776</v>
      </c>
      <c r="AZ125" s="1">
        <v>70776</v>
      </c>
      <c r="BA125" s="1">
        <v>962582</v>
      </c>
      <c r="BB125" s="1">
        <v>87298</v>
      </c>
      <c r="BC125" s="1">
        <v>92178</v>
      </c>
      <c r="BD125" s="1">
        <v>181690</v>
      </c>
      <c r="BE125" s="1">
        <v>30450</v>
      </c>
      <c r="BF125" s="17">
        <f t="shared" si="16"/>
        <v>1.7079745308686993</v>
      </c>
      <c r="BG125" s="17">
        <f t="shared" si="17"/>
        <v>1.2708591624358363</v>
      </c>
      <c r="BH125" s="5">
        <v>15828</v>
      </c>
      <c r="BI125" s="18">
        <v>0.17</v>
      </c>
      <c r="BJ125" s="19">
        <v>17748</v>
      </c>
      <c r="BK125" s="19">
        <v>17748</v>
      </c>
      <c r="BL125" s="1">
        <v>104400</v>
      </c>
      <c r="BM125" s="19">
        <f t="shared" si="14"/>
        <v>285988.9204</v>
      </c>
      <c r="BN125" s="1">
        <v>3.8845000000000001</v>
      </c>
      <c r="BO125" s="1">
        <v>0</v>
      </c>
      <c r="BP125" s="1" t="s">
        <v>70</v>
      </c>
      <c r="BQ125" s="1">
        <v>1</v>
      </c>
      <c r="BR125" s="1">
        <v>483269</v>
      </c>
      <c r="BS125" s="1">
        <v>0.59177998257699127</v>
      </c>
      <c r="BT125" s="1">
        <v>1.689817211534185</v>
      </c>
      <c r="BU125" s="1">
        <v>1</v>
      </c>
      <c r="BV125" s="1">
        <v>0</v>
      </c>
      <c r="BW125" s="1">
        <v>9.7141453251293246</v>
      </c>
      <c r="BX125" s="1">
        <v>1.268514445546927</v>
      </c>
      <c r="BY125" s="1">
        <v>0.13242991726762079</v>
      </c>
      <c r="BZ125" s="1">
        <v>-0.94041136172726369</v>
      </c>
      <c r="CA125" s="1">
        <v>1.0728412789948845</v>
      </c>
      <c r="CB125" s="1">
        <v>30.76923076923077</v>
      </c>
      <c r="CC125" s="1" t="s">
        <v>126</v>
      </c>
      <c r="CD125" s="1">
        <f t="shared" si="15"/>
        <v>0.25076297049847407</v>
      </c>
      <c r="CE125" s="1">
        <v>13.498862320959871</v>
      </c>
      <c r="CF125" s="1">
        <v>0.55661410373778286</v>
      </c>
      <c r="CG125" s="1">
        <v>2.0612500634790355E-2</v>
      </c>
      <c r="CH125" s="1">
        <v>4.3661108260842928E-2</v>
      </c>
      <c r="CI125" s="1">
        <v>111.30521153302568</v>
      </c>
      <c r="CJ125" s="1">
        <v>31.129803238596352</v>
      </c>
      <c r="CK125" s="1">
        <v>30.76923076923077</v>
      </c>
      <c r="CL125" s="1">
        <v>-13.33333333333333</v>
      </c>
      <c r="CM125" s="1">
        <v>742.69662921348322</v>
      </c>
      <c r="CN125" s="1">
        <v>-17.473471759273419</v>
      </c>
      <c r="CO125" s="1">
        <v>189.37657625768773</v>
      </c>
      <c r="CP125" s="1">
        <v>13572</v>
      </c>
      <c r="CQ125" s="1">
        <f t="shared" si="18"/>
        <v>8.1519434192484905E-2</v>
      </c>
      <c r="CR125" s="1">
        <v>0.31796477290975544</v>
      </c>
      <c r="CS125" s="1">
        <v>0.10570435988167293</v>
      </c>
      <c r="CT125" s="1">
        <v>0.24141203264376543</v>
      </c>
      <c r="CU125" s="1">
        <v>1.7079745308686993</v>
      </c>
      <c r="CV125" s="1">
        <v>0.82657253011651322</v>
      </c>
      <c r="CW125" s="1">
        <v>0.24958563450169574</v>
      </c>
      <c r="CX125" s="1">
        <v>-3.0986206896551725</v>
      </c>
      <c r="CY125" s="1">
        <v>14.64525967939181</v>
      </c>
      <c r="CZ125" s="1">
        <v>1</v>
      </c>
      <c r="DA125" s="1">
        <f t="shared" si="19"/>
        <v>2.9969560978820202</v>
      </c>
      <c r="DB125" s="1">
        <f t="shared" si="20"/>
        <v>0.3112980323859636</v>
      </c>
    </row>
    <row r="126" spans="1:106">
      <c r="A126" s="1">
        <v>125</v>
      </c>
      <c r="B126" s="1" t="s">
        <v>93</v>
      </c>
      <c r="C126" s="15">
        <v>43100</v>
      </c>
      <c r="D126" s="16">
        <v>2017</v>
      </c>
      <c r="E126" s="1">
        <v>0.8095</v>
      </c>
      <c r="F126" s="1">
        <v>73324</v>
      </c>
      <c r="G126" s="1">
        <v>46547</v>
      </c>
      <c r="H126" s="1">
        <v>142062</v>
      </c>
      <c r="I126" s="1">
        <v>142901</v>
      </c>
      <c r="J126" s="1">
        <v>13183</v>
      </c>
      <c r="K126" s="1">
        <v>538108</v>
      </c>
      <c r="L126" s="1">
        <v>15563</v>
      </c>
      <c r="M126" s="1">
        <v>22285</v>
      </c>
      <c r="N126" s="1">
        <v>0</v>
      </c>
      <c r="O126" s="1">
        <v>157540</v>
      </c>
      <c r="P126" s="1">
        <v>97264</v>
      </c>
      <c r="Q126" s="1">
        <v>12889</v>
      </c>
      <c r="R126" s="1">
        <v>639076</v>
      </c>
      <c r="S126" s="1">
        <v>177573</v>
      </c>
      <c r="T126" s="1">
        <v>0</v>
      </c>
      <c r="U126" s="1">
        <v>9790</v>
      </c>
      <c r="V126" s="1">
        <v>496175</v>
      </c>
      <c r="W126" s="1">
        <v>-9790</v>
      </c>
      <c r="X126" s="1">
        <v>51230</v>
      </c>
      <c r="Y126" s="1">
        <v>5567</v>
      </c>
      <c r="Z126" s="1">
        <v>62</v>
      </c>
      <c r="AA126" s="1">
        <v>41440</v>
      </c>
      <c r="AB126" s="1" t="e">
        <v>#N/A</v>
      </c>
      <c r="AC126" s="1">
        <v>0</v>
      </c>
      <c r="AD126" s="1">
        <v>14833</v>
      </c>
      <c r="AE126" s="1">
        <v>22.4513</v>
      </c>
      <c r="AF126" s="1">
        <v>283824.11090000003</v>
      </c>
      <c r="AG126" s="1">
        <v>13058</v>
      </c>
      <c r="AH126" s="1">
        <v>3823</v>
      </c>
      <c r="AI126" s="1">
        <v>758</v>
      </c>
      <c r="AJ126" s="1">
        <v>14833</v>
      </c>
      <c r="AK126" s="1">
        <v>0</v>
      </c>
      <c r="AL126" s="1">
        <v>1587</v>
      </c>
      <c r="AM126" s="1">
        <v>-11880</v>
      </c>
      <c r="AN126" s="1">
        <v>0</v>
      </c>
      <c r="AO126" s="1">
        <v>17028</v>
      </c>
      <c r="AP126" s="1">
        <v>248126</v>
      </c>
      <c r="AQ126" s="1">
        <v>0.74670000000000003</v>
      </c>
      <c r="AR126" s="1">
        <v>53974</v>
      </c>
      <c r="AS126" s="1">
        <v>625893</v>
      </c>
      <c r="AT126" s="1">
        <v>459916</v>
      </c>
      <c r="AU126" s="1">
        <v>16.2332</v>
      </c>
      <c r="AV126" s="1">
        <v>10593</v>
      </c>
      <c r="AW126" s="1">
        <v>3742</v>
      </c>
      <c r="AX126" s="1">
        <v>688</v>
      </c>
      <c r="AY126" s="1">
        <v>53974</v>
      </c>
      <c r="AZ126" s="1">
        <v>53974</v>
      </c>
      <c r="BA126" s="1">
        <v>869204</v>
      </c>
      <c r="BB126" s="1">
        <v>56238</v>
      </c>
      <c r="BC126" s="1">
        <v>65255</v>
      </c>
      <c r="BD126" s="1">
        <v>153024</v>
      </c>
      <c r="BE126" s="1">
        <v>20400</v>
      </c>
      <c r="BF126" s="17">
        <f t="shared" si="16"/>
        <v>1.6631864017746552</v>
      </c>
      <c r="BG126" s="17">
        <f t="shared" si="17"/>
        <v>1.1500759266905061</v>
      </c>
      <c r="BH126" s="5">
        <v>13058</v>
      </c>
      <c r="BI126" s="18">
        <v>0.13</v>
      </c>
      <c r="BJ126" s="19">
        <v>13572</v>
      </c>
      <c r="BK126" s="19">
        <v>13572</v>
      </c>
      <c r="BL126" s="1">
        <v>104400</v>
      </c>
      <c r="BM126" s="19">
        <f t="shared" si="14"/>
        <v>283824.11090000003</v>
      </c>
      <c r="BN126" s="1">
        <v>3.4</v>
      </c>
      <c r="BO126" s="1">
        <v>0</v>
      </c>
      <c r="BP126" s="1" t="s">
        <v>70</v>
      </c>
      <c r="BQ126" s="1">
        <v>1</v>
      </c>
      <c r="BR126" s="1">
        <v>459916</v>
      </c>
      <c r="BS126" s="1">
        <v>0.61712162851477237</v>
      </c>
      <c r="BT126" s="1">
        <v>1.6204261101765332</v>
      </c>
      <c r="BU126" s="1">
        <v>0</v>
      </c>
      <c r="BV126" s="1">
        <v>1</v>
      </c>
      <c r="BW126" s="1">
        <v>8.4456308795823976</v>
      </c>
      <c r="BX126" s="1">
        <v>-2.7381172714790853</v>
      </c>
      <c r="BY126" s="1">
        <v>7.372765063590532E-2</v>
      </c>
      <c r="BZ126" s="1" t="e">
        <v>#N/A</v>
      </c>
      <c r="CA126" s="1" t="e">
        <v>#N/A</v>
      </c>
      <c r="CB126" s="1">
        <v>-13.33333333333333</v>
      </c>
      <c r="CC126" s="1" t="s">
        <v>126</v>
      </c>
      <c r="CD126" s="1">
        <f t="shared" si="15"/>
        <v>0.25145440397228297</v>
      </c>
      <c r="CE126" s="1">
        <v>13.367778662124612</v>
      </c>
      <c r="CF126" s="1">
        <v>0.55542689758338604</v>
      </c>
      <c r="CG126" s="1">
        <v>2.0168180310323029E-2</v>
      </c>
      <c r="CH126" s="1">
        <v>3.9226472560890034E-2</v>
      </c>
      <c r="CI126" s="1">
        <v>49.08002056180824</v>
      </c>
      <c r="CJ126" s="1">
        <v>-17.473471759273419</v>
      </c>
      <c r="CK126" s="1">
        <v>-13.33333333333333</v>
      </c>
      <c r="CL126" s="1">
        <v>742.69662921348322</v>
      </c>
      <c r="CM126" s="1" t="e">
        <v>#DIV/0!</v>
      </c>
      <c r="CN126" s="1">
        <v>189.37657625768773</v>
      </c>
      <c r="CO126" s="1" t="e">
        <v>#DIV/0!</v>
      </c>
      <c r="CP126" s="1">
        <v>15660</v>
      </c>
      <c r="CQ126" s="1">
        <f t="shared" si="18"/>
        <v>4.4520526510149025E-2</v>
      </c>
      <c r="CR126" s="1">
        <v>0.33702720803159564</v>
      </c>
      <c r="CS126" s="1">
        <v>7.8106278152580977E-3</v>
      </c>
      <c r="CT126" s="1">
        <v>0.22451256753582335</v>
      </c>
      <c r="CU126" s="1">
        <v>1.6631864017746552</v>
      </c>
      <c r="CV126" s="1">
        <v>0.84200940107279887</v>
      </c>
      <c r="CW126" s="1">
        <v>0.21148209673070734</v>
      </c>
      <c r="CX126" s="1">
        <v>-5.5691176470588237</v>
      </c>
      <c r="CY126" s="1">
        <v>11.73562128736552</v>
      </c>
      <c r="CZ126" s="1">
        <v>1</v>
      </c>
      <c r="DA126" s="1">
        <f t="shared" si="19"/>
        <v>3.5989480382715842</v>
      </c>
      <c r="DB126" s="1">
        <f t="shared" si="20"/>
        <v>-0.17473471759273418</v>
      </c>
    </row>
    <row r="127" spans="1:106">
      <c r="A127" s="1">
        <v>126</v>
      </c>
      <c r="B127" s="1" t="s">
        <v>93</v>
      </c>
      <c r="C127" s="15">
        <v>42735</v>
      </c>
      <c r="D127" s="16">
        <v>2016</v>
      </c>
      <c r="E127" s="1">
        <v>0.74370000000000003</v>
      </c>
      <c r="F127" s="1">
        <v>70940</v>
      </c>
      <c r="G127" s="1">
        <v>47832</v>
      </c>
      <c r="H127" s="1">
        <v>95988</v>
      </c>
      <c r="I127" s="1">
        <v>126648</v>
      </c>
      <c r="J127" s="1">
        <v>9908</v>
      </c>
      <c r="K127" s="1">
        <v>516114</v>
      </c>
      <c r="L127" s="1">
        <v>19103</v>
      </c>
      <c r="M127" s="1">
        <v>19</v>
      </c>
      <c r="N127" s="1">
        <v>0</v>
      </c>
      <c r="O127" s="1">
        <v>109872</v>
      </c>
      <c r="P127" s="1">
        <v>56376</v>
      </c>
      <c r="Q127" s="1">
        <v>9782</v>
      </c>
      <c r="R127" s="1">
        <v>584795</v>
      </c>
      <c r="S127" s="1">
        <v>163689</v>
      </c>
      <c r="T127" s="1">
        <v>0</v>
      </c>
      <c r="U127" s="1">
        <v>11714</v>
      </c>
      <c r="V127" s="1">
        <v>458147</v>
      </c>
      <c r="W127" s="1">
        <v>-11714</v>
      </c>
      <c r="X127" s="1">
        <v>46487</v>
      </c>
      <c r="Y127" s="1">
        <v>5705</v>
      </c>
      <c r="Z127" s="1">
        <v>175</v>
      </c>
      <c r="AA127" s="1">
        <v>34773</v>
      </c>
      <c r="AB127" s="1" t="e">
        <v>#N/A</v>
      </c>
      <c r="AC127" s="1" t="e">
        <v>#N/A</v>
      </c>
      <c r="AD127" s="1">
        <v>2394</v>
      </c>
      <c r="AE127" s="1" t="e">
        <v>#N/A</v>
      </c>
      <c r="AF127" s="1">
        <v>320888.20069999999</v>
      </c>
      <c r="AG127" s="1">
        <v>-7303</v>
      </c>
      <c r="AH127" s="1">
        <v>-2573</v>
      </c>
      <c r="AI127" s="1">
        <v>1426</v>
      </c>
      <c r="AJ127" s="1">
        <v>2394</v>
      </c>
      <c r="AK127" s="1">
        <v>0</v>
      </c>
      <c r="AL127" s="1">
        <v>2078</v>
      </c>
      <c r="AM127" s="1">
        <v>-37728</v>
      </c>
      <c r="AN127" s="1">
        <v>0</v>
      </c>
      <c r="AO127" s="1">
        <v>-9617</v>
      </c>
      <c r="AP127" s="1">
        <v>246203</v>
      </c>
      <c r="AQ127" s="1">
        <v>0.79530000000000001</v>
      </c>
      <c r="AR127" s="1">
        <v>65402</v>
      </c>
      <c r="AS127" s="1">
        <v>574887</v>
      </c>
      <c r="AT127" s="1">
        <v>419028</v>
      </c>
      <c r="AU127" s="1">
        <v>9.8516999999999992</v>
      </c>
      <c r="AV127" s="1">
        <v>7236</v>
      </c>
      <c r="AW127" s="1">
        <v>7229</v>
      </c>
      <c r="AX127" s="1">
        <v>811</v>
      </c>
      <c r="AY127" s="1">
        <v>65402</v>
      </c>
      <c r="AZ127" s="1">
        <v>65402</v>
      </c>
      <c r="BA127" s="1">
        <v>882993</v>
      </c>
      <c r="BB127" s="1">
        <v>82515</v>
      </c>
      <c r="BC127" s="1">
        <v>73449</v>
      </c>
      <c r="BD127" s="1">
        <v>98202</v>
      </c>
      <c r="BE127" s="1">
        <v>8099</v>
      </c>
      <c r="BF127" s="17">
        <f t="shared" si="16"/>
        <v>1.3181968921735834</v>
      </c>
      <c r="BG127" s="17">
        <f t="shared" si="17"/>
        <v>0.75806171435790537</v>
      </c>
      <c r="BH127" s="5">
        <v>-7303</v>
      </c>
      <c r="BI127" s="18">
        <v>0.15</v>
      </c>
      <c r="BJ127" s="19">
        <v>15660</v>
      </c>
      <c r="BK127" s="19">
        <v>15660</v>
      </c>
      <c r="BL127" s="1">
        <v>104400</v>
      </c>
      <c r="BM127" s="19">
        <f t="shared" si="14"/>
        <v>320888.20069999999</v>
      </c>
      <c r="BN127" s="1">
        <v>3.8439999999999999</v>
      </c>
      <c r="BO127" s="1">
        <v>0</v>
      </c>
      <c r="BP127" s="1" t="s">
        <v>70</v>
      </c>
      <c r="BQ127" s="1">
        <v>1</v>
      </c>
      <c r="BR127" s="1">
        <v>419028</v>
      </c>
      <c r="BS127" s="1">
        <v>0.76579178646773005</v>
      </c>
      <c r="BT127" s="1">
        <v>1.3058379805985805</v>
      </c>
      <c r="BU127" s="1">
        <v>1</v>
      </c>
      <c r="BV127" s="1">
        <v>0</v>
      </c>
      <c r="BW127" s="1">
        <v>11.183748151061483</v>
      </c>
      <c r="BX127" s="1">
        <v>7.2117547379520239</v>
      </c>
      <c r="BY127" s="1">
        <v>-0.10474597738088971</v>
      </c>
      <c r="BZ127" s="1" t="e">
        <v>#N/A</v>
      </c>
      <c r="CA127" s="1" t="e">
        <v>#N/A</v>
      </c>
      <c r="CB127" s="1">
        <v>742.69662921348322</v>
      </c>
      <c r="CC127" s="1" t="s">
        <v>126</v>
      </c>
      <c r="CD127" s="1">
        <f t="shared" si="15"/>
        <v>0.23944221889238862</v>
      </c>
      <c r="CE127" s="1">
        <v>13.279016637449555</v>
      </c>
      <c r="CF127" s="1">
        <v>0.6862466334356484</v>
      </c>
      <c r="CG127" s="1">
        <v>1.672722919997606E-2</v>
      </c>
      <c r="CH127" s="1">
        <v>7.9923504741589754E-2</v>
      </c>
      <c r="CI127" s="1">
        <v>75.638403164185192</v>
      </c>
      <c r="CJ127" s="1">
        <v>189.37657625768773</v>
      </c>
      <c r="CK127" s="1">
        <v>742.69662921348322</v>
      </c>
      <c r="CL127" s="1" t="e">
        <v>#DIV/0!</v>
      </c>
      <c r="CM127" s="1" t="e">
        <v>#DIV/0!</v>
      </c>
      <c r="CN127" s="1" t="e">
        <v>#DIV/0!</v>
      </c>
      <c r="CO127" s="1" t="e">
        <v>#DIV/0!</v>
      </c>
      <c r="CP127" s="1">
        <v>1858.32</v>
      </c>
      <c r="CQ127" s="1">
        <f t="shared" si="18"/>
        <v>4.9393377166357444E-2</v>
      </c>
      <c r="CR127" s="1">
        <v>0.28544703699587037</v>
      </c>
      <c r="CS127" s="1">
        <v>-2.2938055345003483E-2</v>
      </c>
      <c r="CT127" s="1">
        <v>0.26754705209524798</v>
      </c>
      <c r="CU127" s="1">
        <v>1.3181968921735834</v>
      </c>
      <c r="CV127" s="1">
        <v>0.88255542540548393</v>
      </c>
      <c r="CW127" s="1">
        <v>0.13453993527878805</v>
      </c>
      <c r="CX127" s="1">
        <v>-8.2853438696135324</v>
      </c>
      <c r="CY127" s="1">
        <v>15.608026193953625</v>
      </c>
      <c r="CZ127" s="1">
        <v>1</v>
      </c>
      <c r="DA127" s="1">
        <f t="shared" si="19"/>
        <v>3.5725980365204748</v>
      </c>
      <c r="DB127" s="1">
        <f t="shared" si="20"/>
        <v>1.8937657625768771</v>
      </c>
    </row>
    <row r="128" spans="1:106">
      <c r="A128" s="1">
        <v>127</v>
      </c>
      <c r="B128" s="1" t="s">
        <v>93</v>
      </c>
      <c r="C128" s="15">
        <v>42369</v>
      </c>
      <c r="D128" s="16">
        <v>2015</v>
      </c>
      <c r="E128" s="1">
        <v>1.0555000000000001</v>
      </c>
      <c r="F128" s="1">
        <v>78722</v>
      </c>
      <c r="G128" s="1">
        <v>50091</v>
      </c>
      <c r="H128" s="1">
        <v>66280</v>
      </c>
      <c r="I128" s="1">
        <v>140989</v>
      </c>
      <c r="J128" s="1">
        <v>13652</v>
      </c>
      <c r="K128" s="1">
        <v>489159</v>
      </c>
      <c r="L128" s="1">
        <v>42617</v>
      </c>
      <c r="M128" s="1">
        <v>0</v>
      </c>
      <c r="N128" s="1">
        <v>0</v>
      </c>
      <c r="O128" s="1">
        <v>49277</v>
      </c>
      <c r="P128" s="1">
        <v>888</v>
      </c>
      <c r="Q128" s="1">
        <v>33332</v>
      </c>
      <c r="R128" s="1">
        <v>569009</v>
      </c>
      <c r="S128" s="1">
        <v>202764</v>
      </c>
      <c r="T128" s="1">
        <v>0</v>
      </c>
      <c r="U128" s="1">
        <v>13030</v>
      </c>
      <c r="V128" s="1">
        <v>428020</v>
      </c>
      <c r="W128" s="1">
        <v>-13030</v>
      </c>
      <c r="X128" s="1">
        <v>35991</v>
      </c>
      <c r="Y128" s="1">
        <v>6303</v>
      </c>
      <c r="Z128" s="1">
        <v>31</v>
      </c>
      <c r="AA128" s="1">
        <v>22961</v>
      </c>
      <c r="AB128" s="1" t="e">
        <v>#N/A</v>
      </c>
      <c r="AC128" s="1">
        <v>0</v>
      </c>
      <c r="AD128" s="1">
        <v>-3249</v>
      </c>
      <c r="AE128" s="1" t="e">
        <v>#N/A</v>
      </c>
      <c r="AF128" s="1">
        <v>93351.0573</v>
      </c>
      <c r="AG128" s="1">
        <v>235</v>
      </c>
      <c r="AH128" s="1">
        <v>-2559</v>
      </c>
      <c r="AI128" s="1">
        <v>2514</v>
      </c>
      <c r="AJ128" s="1">
        <v>-3249</v>
      </c>
      <c r="AK128" s="1">
        <v>0</v>
      </c>
      <c r="AL128" s="1">
        <v>2705</v>
      </c>
      <c r="AM128" s="1">
        <v>-17581</v>
      </c>
      <c r="AN128" s="1">
        <v>0</v>
      </c>
      <c r="AO128" s="1">
        <v>-2077</v>
      </c>
      <c r="AP128" s="1">
        <v>251983</v>
      </c>
      <c r="AQ128" s="1">
        <v>0.42880000000000001</v>
      </c>
      <c r="AR128" s="1">
        <v>22601</v>
      </c>
      <c r="AS128" s="1">
        <v>555357</v>
      </c>
      <c r="AT128" s="1">
        <v>363540</v>
      </c>
      <c r="AU128" s="1">
        <v>10.9824</v>
      </c>
      <c r="AV128" s="1">
        <v>2939</v>
      </c>
      <c r="AW128" s="1">
        <v>10660</v>
      </c>
      <c r="AX128" s="1">
        <v>1221</v>
      </c>
      <c r="AY128" s="1">
        <v>22601</v>
      </c>
      <c r="AZ128" s="1">
        <v>22601</v>
      </c>
      <c r="BA128" s="1">
        <v>831987</v>
      </c>
      <c r="BB128" s="1">
        <v>25743</v>
      </c>
      <c r="BC128" s="1">
        <v>26761</v>
      </c>
      <c r="BD128" s="1">
        <v>86430</v>
      </c>
      <c r="BE128" s="1">
        <v>3054</v>
      </c>
      <c r="BF128" s="17">
        <f t="shared" si="16"/>
        <v>1.0284632134421834</v>
      </c>
      <c r="BG128" s="17">
        <f t="shared" si="17"/>
        <v>0.47010759704657812</v>
      </c>
      <c r="BH128" s="5">
        <v>235</v>
      </c>
      <c r="BI128" s="18">
        <v>1.78E-2</v>
      </c>
      <c r="BJ128" s="19">
        <v>1858.32</v>
      </c>
      <c r="BK128" s="19">
        <v>1858.32</v>
      </c>
      <c r="BL128" s="1">
        <v>104400</v>
      </c>
      <c r="BM128" s="19">
        <f t="shared" si="14"/>
        <v>93351.0573</v>
      </c>
      <c r="BN128" s="1">
        <v>1.1060000000000001</v>
      </c>
      <c r="BO128" s="1">
        <v>0</v>
      </c>
      <c r="BP128" s="1" t="s">
        <v>70</v>
      </c>
      <c r="BQ128" s="1">
        <v>1</v>
      </c>
      <c r="BR128" s="1">
        <v>363540</v>
      </c>
      <c r="BS128" s="1">
        <v>0.25678345519062551</v>
      </c>
      <c r="BT128" s="1">
        <v>3.8943318963351472</v>
      </c>
      <c r="BU128" s="1" t="e">
        <v>#N/A</v>
      </c>
      <c r="BV128" s="1" t="e">
        <v>#N/A</v>
      </c>
      <c r="BW128" s="1">
        <v>3.9719934131094585</v>
      </c>
      <c r="BX128" s="1">
        <v>-7.2948715516547296</v>
      </c>
      <c r="BY128" s="1">
        <v>1.9140506373399553</v>
      </c>
      <c r="BZ128" s="1" t="e">
        <v>#N/A</v>
      </c>
      <c r="CA128" s="1" t="e">
        <v>#N/A</v>
      </c>
      <c r="CB128" s="1">
        <v>-99.211153807688135</v>
      </c>
      <c r="CC128" s="1" t="e">
        <v>#N/A</v>
      </c>
      <c r="CD128" s="1">
        <f t="shared" si="15"/>
        <v>8.2222910490686252E-2</v>
      </c>
      <c r="CE128" s="1">
        <v>13.251651530206576</v>
      </c>
      <c r="CF128" s="1">
        <v>0.2029254370317517</v>
      </c>
      <c r="CG128" s="1">
        <v>5.8579038292891676E-2</v>
      </c>
      <c r="CH128" s="1">
        <v>0.10566524595727263</v>
      </c>
      <c r="CI128" s="1">
        <v>159.61195007672404</v>
      </c>
      <c r="CJ128" s="1" t="e">
        <v>#DIV/0!</v>
      </c>
      <c r="CK128" s="1" t="e">
        <v>#DIV/0!</v>
      </c>
      <c r="CL128" s="1" t="e">
        <v>#DIV/0!</v>
      </c>
      <c r="CM128" s="1" t="e">
        <v>#DIV/0!</v>
      </c>
      <c r="CN128" s="1" t="e">
        <v>#DIV/0!</v>
      </c>
      <c r="CO128" s="1" t="e">
        <v>#DIV/0!</v>
      </c>
      <c r="CP128" s="1" t="e">
        <v>#DIV/0!</v>
      </c>
      <c r="CQ128" s="1">
        <f t="shared" si="18"/>
        <v>0.13347592041602155</v>
      </c>
      <c r="CR128" s="1">
        <v>0.25483252461736106</v>
      </c>
      <c r="CS128" s="1" t="e">
        <v>#N/A</v>
      </c>
      <c r="CT128" s="1">
        <v>1.2320654790563312</v>
      </c>
      <c r="CU128" s="1">
        <v>1.0284632134421834</v>
      </c>
      <c r="CV128" s="1">
        <v>0.85966830050139809</v>
      </c>
      <c r="CW128" s="1">
        <v>2.4426473015349069E-3</v>
      </c>
      <c r="CX128" s="1">
        <v>3.1660117878192535</v>
      </c>
      <c r="CY128" s="1">
        <v>6.2169224844583812</v>
      </c>
      <c r="CZ128" s="1">
        <v>1</v>
      </c>
      <c r="DA128" s="1">
        <f t="shared" si="19"/>
        <v>2.8062624529009095</v>
      </c>
      <c r="DB128" s="1">
        <f t="shared" si="20"/>
        <v>-0.97077867506548654</v>
      </c>
    </row>
    <row r="129" spans="1:106">
      <c r="A129" s="1">
        <v>128</v>
      </c>
      <c r="B129" s="1" t="s">
        <v>94</v>
      </c>
      <c r="C129" s="15">
        <v>44561</v>
      </c>
      <c r="D129" s="16">
        <v>2021</v>
      </c>
      <c r="E129" s="1">
        <v>1.2101999999999999</v>
      </c>
      <c r="F129" s="1">
        <v>727934</v>
      </c>
      <c r="G129" s="1">
        <v>701864</v>
      </c>
      <c r="H129" s="1">
        <v>677482</v>
      </c>
      <c r="I129" s="1">
        <v>1244680</v>
      </c>
      <c r="J129" s="1">
        <v>44342</v>
      </c>
      <c r="K129" s="1">
        <v>7612579</v>
      </c>
      <c r="L129" s="1">
        <v>677699</v>
      </c>
      <c r="M129" s="1">
        <v>12289</v>
      </c>
      <c r="N129" s="1">
        <v>0</v>
      </c>
      <c r="O129" s="1">
        <v>4280226</v>
      </c>
      <c r="P129" s="1">
        <v>4474698</v>
      </c>
      <c r="Q129" s="1">
        <v>80251</v>
      </c>
      <c r="R129" s="1">
        <v>6864749</v>
      </c>
      <c r="S129" s="1">
        <v>2341565</v>
      </c>
      <c r="T129" s="1">
        <v>13959</v>
      </c>
      <c r="U129" s="1">
        <v>127281</v>
      </c>
      <c r="V129" s="1">
        <v>5620069</v>
      </c>
      <c r="W129" s="1">
        <v>-127281</v>
      </c>
      <c r="X129" s="1">
        <v>306140</v>
      </c>
      <c r="Y129" s="1">
        <v>97835</v>
      </c>
      <c r="Z129" s="1">
        <v>400</v>
      </c>
      <c r="AA129" s="1">
        <v>178859</v>
      </c>
      <c r="AB129" s="1">
        <v>-6772</v>
      </c>
      <c r="AC129" s="1">
        <v>0</v>
      </c>
      <c r="AD129" s="1">
        <v>297178</v>
      </c>
      <c r="AE129" s="1">
        <v>20.889199999999999</v>
      </c>
      <c r="AF129" s="1">
        <v>4272760.0415000003</v>
      </c>
      <c r="AG129" s="1">
        <v>233790</v>
      </c>
      <c r="AH129" s="1">
        <v>61796</v>
      </c>
      <c r="AI129" s="1">
        <v>17485</v>
      </c>
      <c r="AJ129" s="1">
        <v>297178</v>
      </c>
      <c r="AK129" s="1">
        <v>0</v>
      </c>
      <c r="AL129" s="1">
        <v>8150</v>
      </c>
      <c r="AM129" s="1">
        <v>98259</v>
      </c>
      <c r="AN129" s="1">
        <v>0</v>
      </c>
      <c r="AO129" s="1">
        <v>295827</v>
      </c>
      <c r="AP129" s="1">
        <v>2734836</v>
      </c>
      <c r="AQ129" s="1">
        <v>1157.4862000000001</v>
      </c>
      <c r="AR129" s="1">
        <v>773442</v>
      </c>
      <c r="AS129" s="1">
        <v>6820407</v>
      </c>
      <c r="AT129" s="1">
        <v>4515034</v>
      </c>
      <c r="AU129" s="1">
        <v>19.799199999999999</v>
      </c>
      <c r="AV129" s="1">
        <v>191451</v>
      </c>
      <c r="AW129" s="1">
        <v>40749</v>
      </c>
      <c r="AX129" s="1">
        <v>2071</v>
      </c>
      <c r="AY129" s="1">
        <v>773442</v>
      </c>
      <c r="AZ129" s="1">
        <v>773442</v>
      </c>
      <c r="BA129" s="1">
        <v>9220710</v>
      </c>
      <c r="BB129" s="1">
        <v>978945</v>
      </c>
      <c r="BC129" s="1">
        <v>966964</v>
      </c>
      <c r="BD129" s="1">
        <v>904477</v>
      </c>
      <c r="BE129" s="1">
        <v>395013</v>
      </c>
      <c r="BF129" s="17">
        <f t="shared" si="16"/>
        <v>1.139011633512228</v>
      </c>
      <c r="BG129" s="17">
        <f t="shared" si="17"/>
        <v>0.55417537037632159</v>
      </c>
      <c r="BH129" s="5">
        <v>233790</v>
      </c>
      <c r="BI129" s="1">
        <v>0</v>
      </c>
      <c r="BJ129" s="19">
        <v>0</v>
      </c>
      <c r="BK129" s="19">
        <v>235574.44</v>
      </c>
      <c r="BL129" s="1">
        <v>692.86599999999999</v>
      </c>
      <c r="BM129" s="19">
        <f t="shared" si="14"/>
        <v>4272760.0415000003</v>
      </c>
      <c r="BN129" s="1">
        <v>6571</v>
      </c>
      <c r="BO129" s="1">
        <v>0</v>
      </c>
      <c r="BP129" s="1" t="s">
        <v>72</v>
      </c>
      <c r="BQ129" s="1">
        <v>0</v>
      </c>
      <c r="BR129" s="1">
        <v>4515034</v>
      </c>
      <c r="BS129" s="1">
        <v>0.94634061260668256</v>
      </c>
      <c r="BT129" s="1">
        <v>1.0567019809553702</v>
      </c>
      <c r="BU129" s="1">
        <v>1</v>
      </c>
      <c r="BV129" s="1">
        <v>0</v>
      </c>
      <c r="BW129" s="1">
        <v>11.266864964764189</v>
      </c>
      <c r="BX129" s="1">
        <v>11.013592830657302</v>
      </c>
      <c r="BY129" s="1" t="e">
        <v>#N/A</v>
      </c>
      <c r="BZ129" s="1">
        <v>-2.5867570426939683</v>
      </c>
      <c r="CA129" s="1" t="e">
        <v>#N/A</v>
      </c>
      <c r="CB129" s="1">
        <v>31.274131274131278</v>
      </c>
      <c r="CC129" s="1" t="s">
        <v>127</v>
      </c>
      <c r="CD129" s="1">
        <f t="shared" si="15"/>
        <v>0.30457932204354043</v>
      </c>
      <c r="CE129" s="1">
        <v>15.741910034243396</v>
      </c>
      <c r="CF129" s="1">
        <v>0.66321761888162256</v>
      </c>
      <c r="CG129" s="1">
        <v>1.1690303607604589E-2</v>
      </c>
      <c r="CH129" s="1">
        <v>6.6201337623204459E-2</v>
      </c>
      <c r="CI129" s="1">
        <v>59.403129552960642</v>
      </c>
      <c r="CJ129" s="1">
        <v>4996.8171334431627</v>
      </c>
      <c r="CK129" s="1">
        <v>31.274131274131278</v>
      </c>
      <c r="CL129" s="1">
        <v>-54.482614077362079</v>
      </c>
      <c r="CM129" s="1">
        <v>110.26666666666665</v>
      </c>
      <c r="CN129" s="1">
        <v>-97.629565527087777</v>
      </c>
      <c r="CO129" s="1">
        <v>3.3922613029616855</v>
      </c>
      <c r="CP129" s="1">
        <v>179452.29399999999</v>
      </c>
      <c r="CQ129" s="1">
        <f t="shared" si="18"/>
        <v>0.11041190289695953</v>
      </c>
      <c r="CR129" s="1">
        <v>0.20472940816918433</v>
      </c>
      <c r="CS129" s="1">
        <v>0.91759659902438617</v>
      </c>
      <c r="CT129" s="1">
        <v>0.20889235938572207</v>
      </c>
      <c r="CU129" s="1">
        <v>1.139011633512228</v>
      </c>
      <c r="CV129" s="1">
        <v>1.1089377047871669</v>
      </c>
      <c r="CW129" s="1">
        <v>0.99106629097366705</v>
      </c>
      <c r="CX129" s="1">
        <v>0.20370975132463995</v>
      </c>
      <c r="CY129" s="1">
        <v>17.130369339411398</v>
      </c>
      <c r="CZ129" s="1">
        <v>1</v>
      </c>
      <c r="DA129" s="1">
        <f t="shared" si="19"/>
        <v>2.9316926927076548</v>
      </c>
      <c r="DB129" s="1">
        <f t="shared" si="20"/>
        <v>49.968171334431631</v>
      </c>
    </row>
    <row r="130" spans="1:106">
      <c r="A130" s="1">
        <v>129</v>
      </c>
      <c r="B130" s="1" t="s">
        <v>94</v>
      </c>
      <c r="C130" s="15">
        <v>44196</v>
      </c>
      <c r="D130" s="16">
        <v>2020</v>
      </c>
      <c r="E130" s="1">
        <v>1.1934</v>
      </c>
      <c r="F130" s="1">
        <v>357159</v>
      </c>
      <c r="G130" s="1">
        <v>533598</v>
      </c>
      <c r="H130" s="1">
        <v>343832</v>
      </c>
      <c r="I130" s="1">
        <v>885659</v>
      </c>
      <c r="J130" s="1">
        <v>50159</v>
      </c>
      <c r="K130" s="1">
        <v>7283453</v>
      </c>
      <c r="L130" s="1">
        <v>577075</v>
      </c>
      <c r="M130" s="1">
        <v>8350</v>
      </c>
      <c r="N130" s="1">
        <v>0</v>
      </c>
      <c r="O130" s="1">
        <v>3858057</v>
      </c>
      <c r="P130" s="1">
        <v>4082778</v>
      </c>
      <c r="Q130" s="1">
        <v>82636</v>
      </c>
      <c r="R130" s="1">
        <v>5991579</v>
      </c>
      <c r="S130" s="1">
        <v>1860813</v>
      </c>
      <c r="T130" s="1">
        <v>0</v>
      </c>
      <c r="U130" s="1">
        <v>135161</v>
      </c>
      <c r="V130" s="1">
        <v>5105920</v>
      </c>
      <c r="W130" s="1">
        <v>-135161</v>
      </c>
      <c r="X130" s="1">
        <v>204910</v>
      </c>
      <c r="Y130" s="1">
        <v>90558</v>
      </c>
      <c r="Z130" s="1">
        <v>305</v>
      </c>
      <c r="AA130" s="1">
        <v>69749</v>
      </c>
      <c r="AB130" s="1">
        <v>-3113</v>
      </c>
      <c r="AC130" s="1">
        <v>0</v>
      </c>
      <c r="AD130" s="1">
        <v>99054</v>
      </c>
      <c r="AE130" s="1">
        <v>50.734999999999999</v>
      </c>
      <c r="AF130" s="1">
        <v>3372114.9531</v>
      </c>
      <c r="AG130" s="1">
        <v>29435</v>
      </c>
      <c r="AH130" s="1">
        <v>30856</v>
      </c>
      <c r="AI130" s="1">
        <v>18492</v>
      </c>
      <c r="AJ130" s="1">
        <v>99054</v>
      </c>
      <c r="AK130" s="1">
        <v>0</v>
      </c>
      <c r="AL130" s="1">
        <v>7752</v>
      </c>
      <c r="AM130" s="1">
        <v>-105204</v>
      </c>
      <c r="AN130" s="1">
        <v>0</v>
      </c>
      <c r="AO130" s="1">
        <v>60818</v>
      </c>
      <c r="AP130" s="1">
        <v>1426179</v>
      </c>
      <c r="AQ130" s="1">
        <v>163.02940000000001</v>
      </c>
      <c r="AR130" s="1">
        <v>15175</v>
      </c>
      <c r="AS130" s="1">
        <v>5941420</v>
      </c>
      <c r="AT130" s="1">
        <v>4123014</v>
      </c>
      <c r="AU130" s="1">
        <v>83.162800000000004</v>
      </c>
      <c r="AV130" s="1">
        <v>82154</v>
      </c>
      <c r="AW130" s="1">
        <v>47720</v>
      </c>
      <c r="AX130" s="1">
        <v>1458</v>
      </c>
      <c r="AY130" s="1">
        <v>15175</v>
      </c>
      <c r="AZ130" s="1">
        <v>15175</v>
      </c>
      <c r="BA130" s="1">
        <v>5195101</v>
      </c>
      <c r="BB130" s="1">
        <v>281654</v>
      </c>
      <c r="BC130" s="1">
        <v>98787</v>
      </c>
      <c r="BD130" s="1">
        <v>390801</v>
      </c>
      <c r="BE130" s="1">
        <v>189612</v>
      </c>
      <c r="BF130" s="17">
        <f t="shared" si="16"/>
        <v>0.8009188638064989</v>
      </c>
      <c r="BG130" s="17">
        <f t="shared" si="17"/>
        <v>0.39764965974489053</v>
      </c>
      <c r="BH130" s="5">
        <v>29435</v>
      </c>
      <c r="BI130" s="1">
        <v>213</v>
      </c>
      <c r="BJ130" s="19">
        <v>147580.45799999998</v>
      </c>
      <c r="BK130" s="19">
        <v>179452.29399999999</v>
      </c>
      <c r="BL130" s="1">
        <v>692.86599999999999</v>
      </c>
      <c r="BM130" s="19">
        <f t="shared" si="14"/>
        <v>3372114.9531</v>
      </c>
      <c r="BN130" s="1">
        <v>5170</v>
      </c>
      <c r="BO130" s="1">
        <v>0</v>
      </c>
      <c r="BP130" s="1" t="s">
        <v>72</v>
      </c>
      <c r="BQ130" s="1">
        <v>1</v>
      </c>
      <c r="BR130" s="1">
        <v>4123014</v>
      </c>
      <c r="BS130" s="1">
        <v>0.81787618307868948</v>
      </c>
      <c r="BT130" s="1">
        <v>1.2226789588562796</v>
      </c>
      <c r="BU130" s="1">
        <v>0</v>
      </c>
      <c r="BV130" s="1">
        <v>1</v>
      </c>
      <c r="BW130" s="1">
        <v>0.25327213410688565</v>
      </c>
      <c r="BX130" s="1">
        <v>-10.511359069599152</v>
      </c>
      <c r="BY130" s="1" t="e">
        <v>#N/A</v>
      </c>
      <c r="BZ130" s="1">
        <v>2.2136176145604556</v>
      </c>
      <c r="CA130" s="1" t="e">
        <v>#N/A</v>
      </c>
      <c r="CB130" s="1">
        <v>-54.482614077362079</v>
      </c>
      <c r="CC130" s="1" t="s">
        <v>126</v>
      </c>
      <c r="CD130" s="1">
        <f t="shared" si="15"/>
        <v>1</v>
      </c>
      <c r="CE130" s="1">
        <v>15.60586554136369</v>
      </c>
      <c r="CF130" s="1">
        <v>0.59785863125563388</v>
      </c>
      <c r="CG130" s="1">
        <v>1.3792023772030712E-2</v>
      </c>
      <c r="CH130" s="1">
        <v>0.11144419178148333</v>
      </c>
      <c r="CI130" s="1">
        <v>251.71843976980236</v>
      </c>
      <c r="CJ130" s="1">
        <v>-97.629565527087777</v>
      </c>
      <c r="CK130" s="1">
        <v>-54.482614077362079</v>
      </c>
      <c r="CL130" s="1">
        <v>110.26666666666665</v>
      </c>
      <c r="CM130" s="1">
        <v>2.5312673200943436</v>
      </c>
      <c r="CN130" s="1">
        <v>3.3922613029616855</v>
      </c>
      <c r="CO130" s="1">
        <v>47.843029572235295</v>
      </c>
      <c r="CP130" s="1">
        <v>394250</v>
      </c>
      <c r="CQ130" s="1">
        <f t="shared" si="18"/>
        <v>0.11010636762028841</v>
      </c>
      <c r="CR130" s="1">
        <v>0.11699603727164408</v>
      </c>
      <c r="CS130" s="1">
        <v>-0.21114273150414431</v>
      </c>
      <c r="CT130" s="1">
        <v>0.50734979775724287</v>
      </c>
      <c r="CU130" s="1">
        <v>0.8009188638064989</v>
      </c>
      <c r="CV130" s="1">
        <v>1.2156149489141344</v>
      </c>
      <c r="CW130" s="1">
        <v>0.99024111972455098</v>
      </c>
      <c r="CX130" s="1">
        <v>1.6659230428453895</v>
      </c>
      <c r="CY130" s="1">
        <v>0.36805599010820728</v>
      </c>
      <c r="CZ130" s="1">
        <v>1</v>
      </c>
      <c r="DA130" s="1">
        <f t="shared" si="19"/>
        <v>3.2198716367523228</v>
      </c>
      <c r="DB130" s="1">
        <f t="shared" si="20"/>
        <v>-0.9762956552708778</v>
      </c>
    </row>
    <row r="131" spans="1:106">
      <c r="A131" s="1">
        <v>130</v>
      </c>
      <c r="B131" s="1" t="s">
        <v>94</v>
      </c>
      <c r="C131" s="15">
        <v>43830</v>
      </c>
      <c r="D131" s="16">
        <v>2019</v>
      </c>
      <c r="E131" s="1">
        <v>0.99739999999999995</v>
      </c>
      <c r="F131" s="1">
        <v>428415</v>
      </c>
      <c r="G131" s="1">
        <v>555823</v>
      </c>
      <c r="H131" s="1">
        <v>516032</v>
      </c>
      <c r="I131" s="1">
        <v>1207677</v>
      </c>
      <c r="J131" s="1">
        <v>43108</v>
      </c>
      <c r="K131" s="1">
        <v>6403371</v>
      </c>
      <c r="L131" s="1">
        <v>422932</v>
      </c>
      <c r="M131" s="1">
        <v>49706</v>
      </c>
      <c r="N131" s="1">
        <v>0</v>
      </c>
      <c r="O131" s="1">
        <v>4203138</v>
      </c>
      <c r="P131" s="1">
        <v>3925119</v>
      </c>
      <c r="Q131" s="1">
        <v>130300</v>
      </c>
      <c r="R131" s="1">
        <v>5947050</v>
      </c>
      <c r="S131" s="1">
        <v>1973601</v>
      </c>
      <c r="T131" s="1" t="e">
        <v>#N/A</v>
      </c>
      <c r="U131" s="1">
        <v>135937</v>
      </c>
      <c r="V131" s="1">
        <v>4739373</v>
      </c>
      <c r="W131" s="1">
        <v>-135937</v>
      </c>
      <c r="X131" s="1">
        <v>305875</v>
      </c>
      <c r="Y131" s="1">
        <v>101030</v>
      </c>
      <c r="Z131" s="1">
        <v>636</v>
      </c>
      <c r="AA131" s="1">
        <v>169938</v>
      </c>
      <c r="AB131" s="1">
        <v>-2408</v>
      </c>
      <c r="AC131" s="1">
        <v>0</v>
      </c>
      <c r="AD131" s="1">
        <v>177130</v>
      </c>
      <c r="AE131" s="1">
        <v>20.315799999999999</v>
      </c>
      <c r="AF131" s="1">
        <v>4027622.7744999998</v>
      </c>
      <c r="AG131" s="1">
        <v>119310</v>
      </c>
      <c r="AH131" s="1">
        <v>30529</v>
      </c>
      <c r="AI131" s="1">
        <v>19026</v>
      </c>
      <c r="AJ131" s="1">
        <v>177130</v>
      </c>
      <c r="AK131" s="1">
        <v>0</v>
      </c>
      <c r="AL131" s="1">
        <v>8085</v>
      </c>
      <c r="AM131" s="1">
        <v>-62178</v>
      </c>
      <c r="AN131" s="1">
        <v>0</v>
      </c>
      <c r="AO131" s="1">
        <v>150272</v>
      </c>
      <c r="AP131" s="1">
        <v>1807905</v>
      </c>
      <c r="AQ131" s="1">
        <v>973.05179999999996</v>
      </c>
      <c r="AR131" s="1">
        <v>640178</v>
      </c>
      <c r="AS131" s="1">
        <v>5903942</v>
      </c>
      <c r="AT131" s="1">
        <v>3965364</v>
      </c>
      <c r="AU131" s="1">
        <v>19.049900000000001</v>
      </c>
      <c r="AV131" s="1">
        <v>151133</v>
      </c>
      <c r="AW131" s="1">
        <v>54773</v>
      </c>
      <c r="AX131" s="1">
        <v>2043</v>
      </c>
      <c r="AY131" s="1">
        <v>640178</v>
      </c>
      <c r="AZ131" s="1">
        <v>640178</v>
      </c>
      <c r="BA131" s="1">
        <v>7415483</v>
      </c>
      <c r="BB131" s="1">
        <v>821098</v>
      </c>
      <c r="BC131" s="1">
        <v>793354</v>
      </c>
      <c r="BD131" s="1">
        <v>346510</v>
      </c>
      <c r="BE131" s="1">
        <v>278160</v>
      </c>
      <c r="BF131" s="17">
        <f t="shared" si="16"/>
        <v>0.82319444685954934</v>
      </c>
      <c r="BG131" s="17">
        <f t="shared" si="17"/>
        <v>0.46845141540329077</v>
      </c>
      <c r="BH131" s="5">
        <v>119310</v>
      </c>
      <c r="BI131" s="1">
        <v>350</v>
      </c>
      <c r="BJ131" s="19">
        <v>250250</v>
      </c>
      <c r="BK131" s="19">
        <v>394250</v>
      </c>
      <c r="BL131" s="1">
        <v>715</v>
      </c>
      <c r="BM131" s="19">
        <f t="shared" si="14"/>
        <v>4027622.7744999998</v>
      </c>
      <c r="BN131" s="1">
        <v>6169</v>
      </c>
      <c r="BO131" s="1">
        <v>0</v>
      </c>
      <c r="BP131" s="1" t="s">
        <v>72</v>
      </c>
      <c r="BQ131" s="1">
        <v>1</v>
      </c>
      <c r="BR131" s="1">
        <v>3965364</v>
      </c>
      <c r="BS131" s="1">
        <v>1.0157006455145101</v>
      </c>
      <c r="BT131" s="1">
        <v>0.98454205421267915</v>
      </c>
      <c r="BU131" s="1">
        <v>1</v>
      </c>
      <c r="BV131" s="1">
        <v>0</v>
      </c>
      <c r="BW131" s="1">
        <v>10.764631203706038</v>
      </c>
      <c r="BX131" s="1">
        <v>-3.6707576577621026E-2</v>
      </c>
      <c r="BY131" s="1" t="e">
        <v>#N/A</v>
      </c>
      <c r="BZ131" s="1">
        <v>1.6675126526642163</v>
      </c>
      <c r="CA131" s="1" t="e">
        <v>#N/A</v>
      </c>
      <c r="CB131" s="1">
        <v>110.26666666666665</v>
      </c>
      <c r="CC131" s="1" t="s">
        <v>126</v>
      </c>
      <c r="CD131" s="1">
        <f t="shared" si="15"/>
        <v>0.61584434329202187</v>
      </c>
      <c r="CE131" s="1">
        <v>15.598405856253859</v>
      </c>
      <c r="CF131" s="1">
        <v>0.74168453266745693</v>
      </c>
      <c r="CG131" s="1">
        <v>2.1910022616255118E-2</v>
      </c>
      <c r="CH131" s="1">
        <v>4.4273352354876956E-2</v>
      </c>
      <c r="CI131" s="1">
        <v>126.96364738391594</v>
      </c>
      <c r="CJ131" s="1">
        <v>3.3922613029616855</v>
      </c>
      <c r="CK131" s="1">
        <v>110.26666666666665</v>
      </c>
      <c r="CL131" s="1">
        <v>2.5312673200943436</v>
      </c>
      <c r="CM131" s="1">
        <v>10.256410256410241</v>
      </c>
      <c r="CN131" s="1">
        <v>47.843029572235295</v>
      </c>
      <c r="CO131" s="1">
        <v>102.52280046809869</v>
      </c>
      <c r="CP131" s="1">
        <v>187500</v>
      </c>
      <c r="CQ131" s="1">
        <f t="shared" si="18"/>
        <v>9.3026290345633547E-2</v>
      </c>
      <c r="CR131" s="1">
        <v>0.15880932563203606</v>
      </c>
      <c r="CS131" s="1">
        <v>-4.6839643431810685E-2</v>
      </c>
      <c r="CT131" s="1">
        <v>0.20315827299829642</v>
      </c>
      <c r="CU131" s="1">
        <v>0.82319444685954934</v>
      </c>
      <c r="CV131" s="1">
        <v>1.0767306479683205</v>
      </c>
      <c r="CW131" s="1">
        <v>0.98985086867182936</v>
      </c>
      <c r="CX131" s="1">
        <v>0.13373597929249353</v>
      </c>
      <c r="CY131" s="1">
        <v>16.144243000138196</v>
      </c>
      <c r="CZ131" s="1">
        <v>1</v>
      </c>
      <c r="DA131" s="1">
        <f t="shared" si="19"/>
        <v>3.0132990406875555</v>
      </c>
      <c r="DB131" s="1">
        <f t="shared" si="20"/>
        <v>3.3922613029616876E-2</v>
      </c>
    </row>
    <row r="132" spans="1:106">
      <c r="A132" s="1">
        <v>131</v>
      </c>
      <c r="B132" s="1" t="s">
        <v>94</v>
      </c>
      <c r="C132" s="15">
        <v>43465</v>
      </c>
      <c r="D132" s="16">
        <v>2018</v>
      </c>
      <c r="E132" s="1">
        <v>1.0573999999999999</v>
      </c>
      <c r="F132" s="1">
        <v>411247</v>
      </c>
      <c r="G132" s="1">
        <v>477444</v>
      </c>
      <c r="H132" s="1">
        <v>492650</v>
      </c>
      <c r="I132" s="1">
        <v>914560</v>
      </c>
      <c r="J132" s="1">
        <v>41765</v>
      </c>
      <c r="K132" s="1">
        <v>5948720</v>
      </c>
      <c r="L132" s="1">
        <v>435422</v>
      </c>
      <c r="M132" s="1">
        <v>26200</v>
      </c>
      <c r="N132" s="1">
        <v>0</v>
      </c>
      <c r="O132" s="1">
        <v>3963628</v>
      </c>
      <c r="P132" s="1">
        <v>4025372</v>
      </c>
      <c r="Q132" s="1">
        <v>99625</v>
      </c>
      <c r="R132" s="1">
        <v>5732382</v>
      </c>
      <c r="S132" s="1">
        <v>1658856</v>
      </c>
      <c r="T132" s="1">
        <v>62916</v>
      </c>
      <c r="U132" s="1">
        <v>113266</v>
      </c>
      <c r="V132" s="1">
        <v>4817822</v>
      </c>
      <c r="W132" s="1">
        <v>-113266</v>
      </c>
      <c r="X132" s="1">
        <v>308670</v>
      </c>
      <c r="Y132" s="1">
        <v>51902</v>
      </c>
      <c r="Z132" s="1">
        <v>3394</v>
      </c>
      <c r="AA132" s="1">
        <v>195404</v>
      </c>
      <c r="AB132" s="1">
        <v>-315</v>
      </c>
      <c r="AC132" s="1">
        <v>0</v>
      </c>
      <c r="AD132" s="1">
        <v>226413</v>
      </c>
      <c r="AE132" s="1">
        <v>20.494900000000001</v>
      </c>
      <c r="AF132" s="1">
        <v>3482374.3478000001</v>
      </c>
      <c r="AG132" s="1">
        <v>159027</v>
      </c>
      <c r="AH132" s="1">
        <v>41044</v>
      </c>
      <c r="AI132" s="1">
        <v>11220</v>
      </c>
      <c r="AJ132" s="1">
        <v>226413</v>
      </c>
      <c r="AK132" s="1">
        <v>0</v>
      </c>
      <c r="AL132" s="1">
        <v>7966</v>
      </c>
      <c r="AM132" s="1">
        <v>-60111</v>
      </c>
      <c r="AN132" s="1">
        <v>0</v>
      </c>
      <c r="AO132" s="1">
        <v>200264</v>
      </c>
      <c r="AP132" s="1">
        <v>1896748</v>
      </c>
      <c r="AQ132" s="1">
        <v>924.298</v>
      </c>
      <c r="AR132" s="1">
        <v>619174</v>
      </c>
      <c r="AS132" s="1">
        <v>5690617</v>
      </c>
      <c r="AT132" s="1">
        <v>4065560</v>
      </c>
      <c r="AU132" s="1">
        <v>19.6524</v>
      </c>
      <c r="AV132" s="1">
        <v>151917</v>
      </c>
      <c r="AW132" s="1">
        <v>32191</v>
      </c>
      <c r="AX132" s="1">
        <v>1928</v>
      </c>
      <c r="AY132" s="1">
        <v>619174</v>
      </c>
      <c r="AZ132" s="1">
        <v>619174</v>
      </c>
      <c r="BA132" s="1">
        <v>7479062</v>
      </c>
      <c r="BB132" s="1">
        <v>771715</v>
      </c>
      <c r="BC132" s="1">
        <v>773019</v>
      </c>
      <c r="BD132" s="1">
        <v>563919</v>
      </c>
      <c r="BE132" s="1">
        <v>278315</v>
      </c>
      <c r="BF132" s="17">
        <f t="shared" si="16"/>
        <v>1.0169884972008398</v>
      </c>
      <c r="BG132" s="17">
        <f t="shared" si="17"/>
        <v>0.56732199090272917</v>
      </c>
      <c r="BH132" s="5">
        <v>159027</v>
      </c>
      <c r="BI132" s="1">
        <v>155</v>
      </c>
      <c r="BJ132" s="19">
        <v>116250</v>
      </c>
      <c r="BK132" s="19">
        <v>187500</v>
      </c>
      <c r="BL132" s="1">
        <v>750</v>
      </c>
      <c r="BM132" s="19">
        <f t="shared" si="14"/>
        <v>3482374.3478000001</v>
      </c>
      <c r="BN132" s="1">
        <v>4955.5</v>
      </c>
      <c r="BO132" s="1">
        <v>0</v>
      </c>
      <c r="BP132" s="1" t="s">
        <v>72</v>
      </c>
      <c r="BQ132" s="1">
        <v>1</v>
      </c>
      <c r="BR132" s="1">
        <v>4065560</v>
      </c>
      <c r="BS132" s="1">
        <v>0.85655465613593207</v>
      </c>
      <c r="BT132" s="1">
        <v>1.1674678233741382</v>
      </c>
      <c r="BU132" s="1">
        <v>1</v>
      </c>
      <c r="BV132" s="1">
        <v>0</v>
      </c>
      <c r="BW132" s="1">
        <v>10.801338780283659</v>
      </c>
      <c r="BX132" s="1">
        <v>2.7877955180948675</v>
      </c>
      <c r="BY132" s="1">
        <v>0.15517539482684306</v>
      </c>
      <c r="BZ132" s="1">
        <v>1.7329215759674728</v>
      </c>
      <c r="CA132" s="1">
        <v>-1.5777461811406297</v>
      </c>
      <c r="CB132" s="1">
        <v>2.5312673200943436</v>
      </c>
      <c r="CC132" s="1" t="s">
        <v>126</v>
      </c>
      <c r="CD132" s="1">
        <f t="shared" si="15"/>
        <v>0.30282279294673226</v>
      </c>
      <c r="CE132" s="1">
        <v>15.561641709115069</v>
      </c>
      <c r="CF132" s="1">
        <v>0.64835612839479295</v>
      </c>
      <c r="CG132" s="1">
        <v>1.7379337245843E-2</v>
      </c>
      <c r="CH132" s="1">
        <v>3.487088884663344E-2</v>
      </c>
      <c r="CI132" s="1">
        <v>66.608457464347907</v>
      </c>
      <c r="CJ132" s="1">
        <v>47.843029572235295</v>
      </c>
      <c r="CK132" s="1">
        <v>2.5312673200943436</v>
      </c>
      <c r="CL132" s="1">
        <v>10.256410256410241</v>
      </c>
      <c r="CM132" s="1">
        <v>-5.3398058252427161</v>
      </c>
      <c r="CN132" s="1">
        <v>102.52280046809869</v>
      </c>
      <c r="CO132" s="1">
        <v>-28.969721950297966</v>
      </c>
      <c r="CP132" s="1">
        <v>182871.04499999998</v>
      </c>
      <c r="CQ132" s="1">
        <f t="shared" si="18"/>
        <v>9.3337638698886435E-2</v>
      </c>
      <c r="CR132" s="1">
        <v>0.15768261780181433</v>
      </c>
      <c r="CS132" s="1">
        <v>0.22964080901277262</v>
      </c>
      <c r="CT132" s="1">
        <v>0.20494946670395078</v>
      </c>
      <c r="CU132" s="1">
        <v>1.0169884972008398</v>
      </c>
      <c r="CV132" s="1">
        <v>1.0377396342393093</v>
      </c>
      <c r="CW132" s="1">
        <v>0.99011501490569565</v>
      </c>
      <c r="CX132" s="1">
        <v>0.15233458491277868</v>
      </c>
      <c r="CY132" s="1">
        <v>15.229734649101232</v>
      </c>
      <c r="CZ132" s="1">
        <v>1</v>
      </c>
      <c r="DA132" s="1">
        <f t="shared" si="19"/>
        <v>3.4556236346011953</v>
      </c>
      <c r="DB132" s="1">
        <f t="shared" si="20"/>
        <v>0.47843029572235291</v>
      </c>
    </row>
    <row r="133" spans="1:106">
      <c r="A133" s="1">
        <v>132</v>
      </c>
      <c r="B133" s="1" t="s">
        <v>94</v>
      </c>
      <c r="C133" s="15">
        <v>43100</v>
      </c>
      <c r="D133" s="16">
        <v>2017</v>
      </c>
      <c r="E133" s="1">
        <v>1.1496</v>
      </c>
      <c r="F133" s="1">
        <v>393073</v>
      </c>
      <c r="G133" s="1">
        <v>508078</v>
      </c>
      <c r="H133" s="1">
        <v>330390</v>
      </c>
      <c r="I133" s="1">
        <v>958847</v>
      </c>
      <c r="J133" s="1">
        <v>41304</v>
      </c>
      <c r="K133" s="1">
        <v>5211362</v>
      </c>
      <c r="L133" s="1">
        <v>487647</v>
      </c>
      <c r="M133" s="1">
        <v>19561</v>
      </c>
      <c r="N133" s="1">
        <v>0</v>
      </c>
      <c r="O133" s="1">
        <v>3576158</v>
      </c>
      <c r="P133" s="1">
        <v>3352159</v>
      </c>
      <c r="Q133" s="1">
        <v>128713</v>
      </c>
      <c r="R133" s="1">
        <v>5226215</v>
      </c>
      <c r="S133" s="1">
        <v>1735816</v>
      </c>
      <c r="T133" s="1">
        <v>0</v>
      </c>
      <c r="U133" s="1">
        <v>137726</v>
      </c>
      <c r="V133" s="1">
        <v>4267368</v>
      </c>
      <c r="W133" s="1">
        <v>-137726</v>
      </c>
      <c r="X133" s="1">
        <v>196416</v>
      </c>
      <c r="Y133" s="1">
        <v>76198</v>
      </c>
      <c r="Z133" s="1">
        <v>573</v>
      </c>
      <c r="AA133" s="1">
        <v>58690</v>
      </c>
      <c r="AB133" s="1">
        <v>5255</v>
      </c>
      <c r="AC133" s="1">
        <v>0</v>
      </c>
      <c r="AD133" s="1">
        <v>147537</v>
      </c>
      <c r="AE133" s="1">
        <v>17.342700000000001</v>
      </c>
      <c r="AF133" s="1">
        <v>2366271.2237999998</v>
      </c>
      <c r="AG133" s="1">
        <v>120510</v>
      </c>
      <c r="AH133" s="1">
        <v>25421</v>
      </c>
      <c r="AI133" s="1">
        <v>4269</v>
      </c>
      <c r="AJ133" s="1">
        <v>147537</v>
      </c>
      <c r="AK133" s="1">
        <v>0</v>
      </c>
      <c r="AL133" s="1">
        <v>7448</v>
      </c>
      <c r="AM133" s="1">
        <v>-21878</v>
      </c>
      <c r="AN133" s="1">
        <v>0</v>
      </c>
      <c r="AO133" s="1">
        <v>146580</v>
      </c>
      <c r="AP133" s="1">
        <v>1542522</v>
      </c>
      <c r="AQ133" s="1">
        <v>511.26389999999998</v>
      </c>
      <c r="AR133" s="1">
        <v>418805</v>
      </c>
      <c r="AS133" s="1">
        <v>5184911</v>
      </c>
      <c r="AT133" s="1">
        <v>3482951</v>
      </c>
      <c r="AU133" s="1">
        <v>19.795000000000002</v>
      </c>
      <c r="AV133" s="1">
        <v>103762</v>
      </c>
      <c r="AW133" s="1">
        <v>23116</v>
      </c>
      <c r="AX133" s="1">
        <v>1617</v>
      </c>
      <c r="AY133" s="1">
        <v>418805</v>
      </c>
      <c r="AZ133" s="1">
        <v>418805</v>
      </c>
      <c r="BA133" s="1">
        <v>5475180</v>
      </c>
      <c r="BB133" s="1">
        <v>506516</v>
      </c>
      <c r="BC133" s="1">
        <v>524184</v>
      </c>
      <c r="BD133" s="1">
        <v>349267</v>
      </c>
      <c r="BE133" s="1">
        <v>223735</v>
      </c>
      <c r="BF133" s="17">
        <f t="shared" si="16"/>
        <v>0.77491403738031195</v>
      </c>
      <c r="BG133" s="17">
        <f t="shared" si="17"/>
        <v>0.36497063660834317</v>
      </c>
      <c r="BH133" s="5">
        <v>120510</v>
      </c>
      <c r="BI133" s="1">
        <v>130</v>
      </c>
      <c r="BJ133" s="19">
        <v>110573.19</v>
      </c>
      <c r="BK133" s="19">
        <v>182871.04499999998</v>
      </c>
      <c r="BL133" s="1">
        <v>850.56299999999999</v>
      </c>
      <c r="BM133" s="19">
        <f t="shared" si="14"/>
        <v>2366271.2237999998</v>
      </c>
      <c r="BN133" s="1">
        <v>3334.5</v>
      </c>
      <c r="BO133" s="1">
        <v>0</v>
      </c>
      <c r="BP133" s="1" t="s">
        <v>72</v>
      </c>
      <c r="BQ133" s="1">
        <v>1</v>
      </c>
      <c r="BR133" s="1">
        <v>3482951</v>
      </c>
      <c r="BS133" s="1">
        <v>0.67938688307702289</v>
      </c>
      <c r="BT133" s="1">
        <v>1.4719153768039837</v>
      </c>
      <c r="BU133" s="1">
        <v>1</v>
      </c>
      <c r="BV133" s="1">
        <v>0</v>
      </c>
      <c r="BW133" s="1">
        <v>8.0135432621887919</v>
      </c>
      <c r="BX133" s="1">
        <v>3.8897649021641207</v>
      </c>
      <c r="BY133" s="1">
        <v>-2.5867570426939683</v>
      </c>
      <c r="BZ133" s="1">
        <v>-0.93621066923764629</v>
      </c>
      <c r="CA133" s="1">
        <v>-1.6505463734563222</v>
      </c>
      <c r="CB133" s="1">
        <v>10.256410256410241</v>
      </c>
      <c r="CC133" s="1" t="s">
        <v>126</v>
      </c>
      <c r="CD133" s="1">
        <f t="shared" si="15"/>
        <v>0.43664962213918168</v>
      </c>
      <c r="CE133" s="1">
        <v>15.469197864668038</v>
      </c>
      <c r="CF133" s="1">
        <v>0.54268764746570897</v>
      </c>
      <c r="CG133" s="1">
        <v>2.4628340012800853E-2</v>
      </c>
      <c r="CH133" s="1">
        <v>5.2352043830617208E-2</v>
      </c>
      <c r="CI133" s="1">
        <v>102.9023100213176</v>
      </c>
      <c r="CJ133" s="1">
        <v>102.52280046809869</v>
      </c>
      <c r="CK133" s="1">
        <v>10.256410256410241</v>
      </c>
      <c r="CL133" s="1">
        <v>-5.3398058252427161</v>
      </c>
      <c r="CM133" s="1">
        <v>33.766233766233753</v>
      </c>
      <c r="CN133" s="1">
        <v>-28.969721950297966</v>
      </c>
      <c r="CO133" s="1">
        <v>58.819929827726881</v>
      </c>
      <c r="CP133" s="1">
        <v>165859.785</v>
      </c>
      <c r="CQ133" s="1">
        <f t="shared" si="18"/>
        <v>0.11793621196219443</v>
      </c>
      <c r="CR133" s="1">
        <v>0.13842962832566208</v>
      </c>
      <c r="CS133" s="1">
        <v>0.20904359549152707</v>
      </c>
      <c r="CT133" s="1">
        <v>0.17342747987447127</v>
      </c>
      <c r="CU133" s="1">
        <v>0.77491403738031195</v>
      </c>
      <c r="CV133" s="1">
        <v>0.99715798144546297</v>
      </c>
      <c r="CW133" s="1">
        <v>0.9624479356729394</v>
      </c>
      <c r="CX133" s="1">
        <v>1.278163899255816</v>
      </c>
      <c r="CY133" s="1">
        <v>12.024429858473461</v>
      </c>
      <c r="CZ133" s="1">
        <v>1</v>
      </c>
      <c r="DA133" s="1">
        <f t="shared" si="19"/>
        <v>3.0108116298040808</v>
      </c>
      <c r="DB133" s="1">
        <f t="shared" si="20"/>
        <v>1.025228004680987</v>
      </c>
    </row>
    <row r="134" spans="1:106">
      <c r="A134" s="1">
        <v>133</v>
      </c>
      <c r="B134" s="1" t="s">
        <v>94</v>
      </c>
      <c r="C134" s="15">
        <v>42735</v>
      </c>
      <c r="D134" s="16">
        <v>2016</v>
      </c>
      <c r="E134" s="1">
        <v>1.218</v>
      </c>
      <c r="F134" s="1">
        <v>332975</v>
      </c>
      <c r="G134" s="1">
        <v>478673</v>
      </c>
      <c r="H134" s="1">
        <v>261367</v>
      </c>
      <c r="I134" s="1">
        <v>830686</v>
      </c>
      <c r="J134" s="1">
        <v>43134</v>
      </c>
      <c r="K134" s="1">
        <v>4703624</v>
      </c>
      <c r="L134" s="1">
        <v>640161</v>
      </c>
      <c r="M134" s="1">
        <v>16934</v>
      </c>
      <c r="N134" s="1">
        <v>0</v>
      </c>
      <c r="O134" s="1">
        <v>3302855</v>
      </c>
      <c r="P134" s="1">
        <v>3090215</v>
      </c>
      <c r="Q134" s="1">
        <v>58429</v>
      </c>
      <c r="R134" s="1">
        <v>5014673</v>
      </c>
      <c r="S134" s="1">
        <v>1787009</v>
      </c>
      <c r="T134" s="1">
        <v>0</v>
      </c>
      <c r="U134" s="1">
        <v>139738</v>
      </c>
      <c r="V134" s="1">
        <v>4183987</v>
      </c>
      <c r="W134" s="1">
        <v>-139738</v>
      </c>
      <c r="X134" s="1">
        <v>175295</v>
      </c>
      <c r="Y134" s="1">
        <v>80842</v>
      </c>
      <c r="Z134" s="1">
        <v>417</v>
      </c>
      <c r="AA134" s="1">
        <v>35557</v>
      </c>
      <c r="AB134" s="1">
        <v>-33362</v>
      </c>
      <c r="AC134" s="1">
        <v>0</v>
      </c>
      <c r="AD134" s="1">
        <v>102436</v>
      </c>
      <c r="AE134" s="1">
        <v>23.576699999999999</v>
      </c>
      <c r="AF134" s="1">
        <v>2458905.8596999999</v>
      </c>
      <c r="AG134" s="1">
        <v>46599</v>
      </c>
      <c r="AH134" s="1">
        <v>14461</v>
      </c>
      <c r="AI134" s="1">
        <v>10003</v>
      </c>
      <c r="AJ134" s="1">
        <v>102436</v>
      </c>
      <c r="AK134" s="1">
        <v>0</v>
      </c>
      <c r="AL134" s="1">
        <v>6784</v>
      </c>
      <c r="AM134" s="1">
        <v>-75462</v>
      </c>
      <c r="AN134" s="1">
        <v>0</v>
      </c>
      <c r="AO134" s="1">
        <v>61336</v>
      </c>
      <c r="AP134" s="1">
        <v>1275820</v>
      </c>
      <c r="AQ134" s="1">
        <v>297.95060000000001</v>
      </c>
      <c r="AR134" s="1">
        <v>206794</v>
      </c>
      <c r="AS134" s="1">
        <v>4971539</v>
      </c>
      <c r="AT134" s="1">
        <v>3220880</v>
      </c>
      <c r="AU134" s="1">
        <v>23.805299999999999</v>
      </c>
      <c r="AV134" s="1">
        <v>64873</v>
      </c>
      <c r="AW134" s="1">
        <v>40283</v>
      </c>
      <c r="AX134" s="1">
        <v>848</v>
      </c>
      <c r="AY134" s="1">
        <v>206794</v>
      </c>
      <c r="AZ134" s="1">
        <v>206794</v>
      </c>
      <c r="BA134" s="1">
        <v>4743732</v>
      </c>
      <c r="BB134" s="1">
        <v>419143</v>
      </c>
      <c r="BC134" s="1">
        <v>272515</v>
      </c>
      <c r="BD134" s="1">
        <v>424955</v>
      </c>
      <c r="BE134" s="1">
        <v>183278</v>
      </c>
      <c r="BF134" s="17">
        <f t="shared" si="16"/>
        <v>0.73586890834804008</v>
      </c>
      <c r="BG134" s="17">
        <f t="shared" si="17"/>
        <v>0.33502550903710909</v>
      </c>
      <c r="BH134" s="5">
        <v>46599</v>
      </c>
      <c r="BI134" s="1">
        <v>120</v>
      </c>
      <c r="BJ134" s="19">
        <v>102067.56</v>
      </c>
      <c r="BK134" s="19">
        <v>165859.785</v>
      </c>
      <c r="BL134" s="1">
        <v>850.56299999999999</v>
      </c>
      <c r="BM134" s="19">
        <f t="shared" si="14"/>
        <v>2458905.8596999999</v>
      </c>
      <c r="BN134" s="1">
        <v>3449</v>
      </c>
      <c r="BO134" s="1">
        <v>0</v>
      </c>
      <c r="BP134" s="1" t="s">
        <v>72</v>
      </c>
      <c r="BQ134" s="1">
        <v>1</v>
      </c>
      <c r="BR134" s="1">
        <v>3220880</v>
      </c>
      <c r="BS134" s="1">
        <v>0.7634267217965276</v>
      </c>
      <c r="BT134" s="1">
        <v>1.3098834131018604</v>
      </c>
      <c r="BU134" s="1">
        <v>0</v>
      </c>
      <c r="BV134" s="1">
        <v>1</v>
      </c>
      <c r="BW134" s="1">
        <v>4.1237783600246711</v>
      </c>
      <c r="BX134" s="1">
        <v>-1.6750224622663392</v>
      </c>
      <c r="BY134" s="1">
        <v>2.2136176145604556</v>
      </c>
      <c r="BZ134" s="1">
        <v>-1.8349423204248172</v>
      </c>
      <c r="CA134" s="1">
        <v>4.0485599349852723</v>
      </c>
      <c r="CB134" s="1">
        <v>-5.3398058252427161</v>
      </c>
      <c r="CC134" s="1" t="s">
        <v>126</v>
      </c>
      <c r="CD134" s="1">
        <f t="shared" si="15"/>
        <v>0.80205317852548919</v>
      </c>
      <c r="CE134" s="1">
        <v>15.427878772865435</v>
      </c>
      <c r="CF134" s="1">
        <v>0.58500161167039211</v>
      </c>
      <c r="CG134" s="1">
        <v>1.1651607193529867E-2</v>
      </c>
      <c r="CH134" s="1">
        <v>5.087547968531686E-2</v>
      </c>
      <c r="CI134" s="1">
        <v>53.408516219468694</v>
      </c>
      <c r="CJ134" s="1">
        <v>-28.969721950297966</v>
      </c>
      <c r="CK134" s="1">
        <v>-5.3398058252427161</v>
      </c>
      <c r="CL134" s="1">
        <v>33.766233766233753</v>
      </c>
      <c r="CM134" s="1">
        <v>40.000000000000014</v>
      </c>
      <c r="CN134" s="1">
        <v>58.819929827726881</v>
      </c>
      <c r="CO134" s="1">
        <v>-26.546740747712573</v>
      </c>
      <c r="CP134" s="1">
        <v>175215.978</v>
      </c>
      <c r="CQ134" s="1">
        <f t="shared" si="18"/>
        <v>0.1393091832707736</v>
      </c>
      <c r="CR134" s="1">
        <v>0.11852058947811751</v>
      </c>
      <c r="CS134" s="1">
        <v>3.3588256262354621E-2</v>
      </c>
      <c r="CT134" s="1">
        <v>0.23576692317725317</v>
      </c>
      <c r="CU134" s="1">
        <v>0.73586890834804008</v>
      </c>
      <c r="CV134" s="1">
        <v>0.93797222670351588</v>
      </c>
      <c r="CW134" s="1">
        <v>0.95943189438911103</v>
      </c>
      <c r="CX134" s="1">
        <v>2.3855727364986525</v>
      </c>
      <c r="CY134" s="1">
        <v>6.4204192643004392</v>
      </c>
      <c r="CZ134" s="1">
        <v>1</v>
      </c>
      <c r="DA134" s="1">
        <f t="shared" si="19"/>
        <v>2.8061822855956517</v>
      </c>
      <c r="DB134" s="1">
        <f t="shared" si="20"/>
        <v>-0.28969721950297972</v>
      </c>
    </row>
    <row r="135" spans="1:106">
      <c r="A135" s="1">
        <v>134</v>
      </c>
      <c r="B135" s="1" t="s">
        <v>94</v>
      </c>
      <c r="C135" s="15">
        <v>42369</v>
      </c>
      <c r="D135" s="16">
        <v>2015</v>
      </c>
      <c r="E135" s="1">
        <v>1.0044</v>
      </c>
      <c r="F135" s="1">
        <v>375531</v>
      </c>
      <c r="G135" s="1">
        <v>339091</v>
      </c>
      <c r="H135" s="1">
        <v>257263</v>
      </c>
      <c r="I135" s="1">
        <v>695168</v>
      </c>
      <c r="J135" s="1">
        <v>51749</v>
      </c>
      <c r="K135" s="1">
        <v>4542512</v>
      </c>
      <c r="L135" s="1">
        <v>799207</v>
      </c>
      <c r="M135" s="1">
        <v>23768</v>
      </c>
      <c r="N135" s="1">
        <v>0</v>
      </c>
      <c r="O135" s="1">
        <v>3229379</v>
      </c>
      <c r="P135" s="1">
        <v>3091914</v>
      </c>
      <c r="Q135" s="1">
        <v>60506</v>
      </c>
      <c r="R135" s="1">
        <v>5020607</v>
      </c>
      <c r="S135" s="1">
        <v>1789233</v>
      </c>
      <c r="T135" s="1" t="e">
        <v>#N/A</v>
      </c>
      <c r="U135" s="1">
        <v>154670</v>
      </c>
      <c r="V135" s="1">
        <v>4325439</v>
      </c>
      <c r="W135" s="1">
        <v>-154670</v>
      </c>
      <c r="X135" s="1">
        <v>214213</v>
      </c>
      <c r="Y135" s="1">
        <v>85394</v>
      </c>
      <c r="Z135" s="1">
        <v>408</v>
      </c>
      <c r="AA135" s="1">
        <v>59543</v>
      </c>
      <c r="AB135" s="1">
        <v>-16537</v>
      </c>
      <c r="AC135" s="1" t="e">
        <v>#N/A</v>
      </c>
      <c r="AD135" s="1">
        <v>100893</v>
      </c>
      <c r="AE135" s="1" t="e">
        <v>#N/A</v>
      </c>
      <c r="AF135" s="1">
        <v>1672469.4857999999</v>
      </c>
      <c r="AG135" s="1">
        <v>-65037</v>
      </c>
      <c r="AH135" s="1">
        <v>13316</v>
      </c>
      <c r="AI135" s="1">
        <v>12220</v>
      </c>
      <c r="AJ135" s="1">
        <v>100893</v>
      </c>
      <c r="AK135" s="1">
        <v>0</v>
      </c>
      <c r="AL135" s="1">
        <v>8906</v>
      </c>
      <c r="AM135" s="1">
        <v>-58344</v>
      </c>
      <c r="AN135" s="1">
        <v>0</v>
      </c>
      <c r="AO135" s="1">
        <v>-51231</v>
      </c>
      <c r="AP135" s="1">
        <v>1234360</v>
      </c>
      <c r="AQ135" s="1">
        <v>576.9479</v>
      </c>
      <c r="AR135" s="1">
        <v>291135</v>
      </c>
      <c r="AS135" s="1">
        <v>4968858</v>
      </c>
      <c r="AT135" s="1">
        <v>3222468</v>
      </c>
      <c r="AU135" s="1">
        <v>24.764299999999999</v>
      </c>
      <c r="AV135" s="1">
        <v>96359</v>
      </c>
      <c r="AW135" s="1">
        <v>44082</v>
      </c>
      <c r="AX135" s="1">
        <v>1610</v>
      </c>
      <c r="AY135" s="1">
        <v>291135</v>
      </c>
      <c r="AZ135" s="1">
        <v>291135</v>
      </c>
      <c r="BA135" s="1">
        <v>5173541</v>
      </c>
      <c r="BB135" s="1">
        <v>465729</v>
      </c>
      <c r="BC135" s="1">
        <v>389104</v>
      </c>
      <c r="BD135" s="1">
        <v>518479</v>
      </c>
      <c r="BE135" s="1">
        <v>186287</v>
      </c>
      <c r="BF135" s="17">
        <f t="shared" si="16"/>
        <v>0.9444652227950654</v>
      </c>
      <c r="BG135" s="17">
        <f t="shared" si="17"/>
        <v>0.40426342984717362</v>
      </c>
      <c r="BH135" s="5">
        <v>-65037</v>
      </c>
      <c r="BI135" s="1">
        <v>112</v>
      </c>
      <c r="BJ135" s="19">
        <v>95263.055999999997</v>
      </c>
      <c r="BK135" s="19">
        <v>175215.978</v>
      </c>
      <c r="BL135" s="1">
        <v>850.56299999999999</v>
      </c>
      <c r="BM135" s="19">
        <f t="shared" si="14"/>
        <v>1672469.4857999999</v>
      </c>
      <c r="BN135" s="1">
        <v>2345.8999020000001</v>
      </c>
      <c r="BO135" s="1">
        <v>0</v>
      </c>
      <c r="BP135" s="1" t="s">
        <v>72</v>
      </c>
      <c r="BQ135" s="1">
        <v>1</v>
      </c>
      <c r="BR135" s="1">
        <v>3222468</v>
      </c>
      <c r="BS135" s="1">
        <v>0.51900266683796392</v>
      </c>
      <c r="BT135" s="1">
        <v>1.9267723730448705</v>
      </c>
      <c r="BU135" s="1">
        <v>1</v>
      </c>
      <c r="BV135" s="1">
        <v>0</v>
      </c>
      <c r="BW135" s="1">
        <v>5.7988008222910103</v>
      </c>
      <c r="BX135" s="1">
        <v>2.9840222880046365</v>
      </c>
      <c r="BY135" s="1">
        <v>1.6675126526642163</v>
      </c>
      <c r="BZ135" s="1">
        <v>-2.5263031751973024</v>
      </c>
      <c r="CA135" s="1">
        <v>4.1938158278615187</v>
      </c>
      <c r="CB135" s="1">
        <v>33.766233766233753</v>
      </c>
      <c r="CC135" s="1" t="s">
        <v>126</v>
      </c>
      <c r="CD135" s="1">
        <f t="shared" si="15"/>
        <v>0.60183755989489418</v>
      </c>
      <c r="CE135" s="1">
        <v>15.429061400692783</v>
      </c>
      <c r="CF135" s="1">
        <v>0.39742916709968057</v>
      </c>
      <c r="CG135" s="1">
        <v>1.2051530820874847E-2</v>
      </c>
      <c r="CH135" s="1">
        <v>9.5257242264992034E-2</v>
      </c>
      <c r="CI135" s="1">
        <v>266.64433600650057</v>
      </c>
      <c r="CJ135" s="1">
        <v>58.819929827726881</v>
      </c>
      <c r="CK135" s="1">
        <v>33.766233766233753</v>
      </c>
      <c r="CL135" s="1">
        <v>40.000000000000014</v>
      </c>
      <c r="CM135" s="1">
        <v>22.222222222222211</v>
      </c>
      <c r="CN135" s="1">
        <v>-26.546740747712573</v>
      </c>
      <c r="CO135" s="1">
        <v>-26.990629401941078</v>
      </c>
      <c r="CP135" s="1">
        <v>130986.702</v>
      </c>
      <c r="CQ135" s="1">
        <f t="shared" si="18"/>
        <v>0.17123686438711494</v>
      </c>
      <c r="CR135" s="1">
        <v>0.12603934145811452</v>
      </c>
      <c r="CS135" s="1">
        <v>-2.9178459120174915E-2</v>
      </c>
      <c r="CT135" s="1">
        <v>-0.25992075110772772</v>
      </c>
      <c r="CU135" s="1">
        <v>0.9444652227950654</v>
      </c>
      <c r="CV135" s="1">
        <v>0.90477346663461211</v>
      </c>
      <c r="CW135" s="1">
        <v>0.95948633159429353</v>
      </c>
      <c r="CX135" s="1">
        <v>3.2339884157241245</v>
      </c>
      <c r="CY135" s="1">
        <v>9.0345350209839168</v>
      </c>
      <c r="CZ135" s="1">
        <v>1</v>
      </c>
      <c r="DA135" s="1">
        <f t="shared" si="19"/>
        <v>2.806010731972862</v>
      </c>
      <c r="DB135" s="1">
        <f t="shared" si="20"/>
        <v>0.5881992982772688</v>
      </c>
    </row>
    <row r="136" spans="1:106">
      <c r="A136" s="1">
        <v>135</v>
      </c>
      <c r="B136" s="1" t="s">
        <v>94</v>
      </c>
      <c r="C136" s="15">
        <v>42004</v>
      </c>
      <c r="D136" s="16">
        <v>2014</v>
      </c>
      <c r="E136" s="1">
        <v>0.86580000000000001</v>
      </c>
      <c r="F136" s="1">
        <v>407990.00400000002</v>
      </c>
      <c r="G136" s="1">
        <v>413640.35100000002</v>
      </c>
      <c r="H136" s="1">
        <v>174986.00399999999</v>
      </c>
      <c r="I136" s="1">
        <v>827863.21200000006</v>
      </c>
      <c r="J136" s="1">
        <v>69493.442999999999</v>
      </c>
      <c r="K136" s="1">
        <v>7302170.6069999998</v>
      </c>
      <c r="L136" s="1">
        <v>661789.61100000003</v>
      </c>
      <c r="M136" s="1">
        <v>13630.734</v>
      </c>
      <c r="N136" s="1">
        <v>0</v>
      </c>
      <c r="O136" s="1">
        <v>4911549.5669999998</v>
      </c>
      <c r="P136" s="1">
        <v>4461502.341</v>
      </c>
      <c r="Q136" s="1">
        <v>126288.16800000001</v>
      </c>
      <c r="R136" s="1">
        <v>6512461.7999999998</v>
      </c>
      <c r="S136" s="1">
        <v>1773626.4480000001</v>
      </c>
      <c r="T136" s="1" t="e">
        <v>#N/A</v>
      </c>
      <c r="U136" s="1">
        <v>168378.15280000001</v>
      </c>
      <c r="V136" s="1">
        <v>5684598.5880000005</v>
      </c>
      <c r="W136" s="1">
        <v>-168378.15280000001</v>
      </c>
      <c r="X136" s="1">
        <v>161892.8316</v>
      </c>
      <c r="Y136" s="1">
        <v>97568.053700000004</v>
      </c>
      <c r="Z136" s="1">
        <v>624.51239999999996</v>
      </c>
      <c r="AA136" s="1">
        <v>-6485.3211000000001</v>
      </c>
      <c r="AB136" s="1">
        <v>2257.8525</v>
      </c>
      <c r="AC136" s="1" t="e">
        <v>#N/A</v>
      </c>
      <c r="AD136" s="1">
        <v>-62355.161899999999</v>
      </c>
      <c r="AE136" s="1" t="e">
        <v>#N/A</v>
      </c>
      <c r="AF136" s="1">
        <v>1679576.9118999999</v>
      </c>
      <c r="AG136" s="1">
        <v>-47847.258199999997</v>
      </c>
      <c r="AH136" s="1">
        <v>4179.4291999999996</v>
      </c>
      <c r="AI136" s="1">
        <v>8214.7401000000009</v>
      </c>
      <c r="AJ136" s="1">
        <v>-62355.161899999999</v>
      </c>
      <c r="AK136" s="1">
        <v>0</v>
      </c>
      <c r="AL136" s="1">
        <v>12931.722</v>
      </c>
      <c r="AM136" s="1">
        <v>33147.197</v>
      </c>
      <c r="AN136" s="1">
        <v>0</v>
      </c>
      <c r="AO136" s="1">
        <v>-46358.036399999997</v>
      </c>
      <c r="AP136" s="1">
        <v>1271459.2209000001</v>
      </c>
      <c r="AQ136" s="1">
        <v>306.93470000000002</v>
      </c>
      <c r="AR136" s="1">
        <v>183311.3768</v>
      </c>
      <c r="AS136" s="1">
        <v>6442968.3569999998</v>
      </c>
      <c r="AT136" s="1">
        <v>4725903.63</v>
      </c>
      <c r="AU136" s="1">
        <v>30.389800000000001</v>
      </c>
      <c r="AV136" s="1">
        <v>79489.004100000006</v>
      </c>
      <c r="AW136" s="1">
        <v>24603.739399999999</v>
      </c>
      <c r="AX136" s="1">
        <v>-1235.9806000000001</v>
      </c>
      <c r="AY136" s="1">
        <v>183311.3768</v>
      </c>
      <c r="AZ136" s="1">
        <v>183311.3768</v>
      </c>
      <c r="BA136" s="1">
        <v>4743191.5297999997</v>
      </c>
      <c r="BB136" s="1">
        <v>275237.43589999998</v>
      </c>
      <c r="BC136" s="1">
        <v>261564.4002</v>
      </c>
      <c r="BD136" s="1">
        <v>497871.29700000002</v>
      </c>
      <c r="BE136" s="1">
        <v>35212.891800000005</v>
      </c>
      <c r="BF136" s="17">
        <f t="shared" si="16"/>
        <v>0.72065859836757662</v>
      </c>
      <c r="BG136" s="17">
        <f t="shared" si="17"/>
        <v>0.22783563186039962</v>
      </c>
      <c r="BH136" s="5">
        <v>-47847.258199999997</v>
      </c>
      <c r="BI136" s="1">
        <v>94</v>
      </c>
      <c r="BJ136" s="19">
        <v>79952.922000000006</v>
      </c>
      <c r="BK136" s="19">
        <v>130986.702</v>
      </c>
      <c r="BL136" s="1">
        <v>850.56299999999999</v>
      </c>
      <c r="BM136" s="19">
        <f t="shared" si="14"/>
        <v>1679576.9118999999</v>
      </c>
      <c r="BN136" s="1">
        <v>2225</v>
      </c>
      <c r="BO136" s="1">
        <v>0</v>
      </c>
      <c r="BP136" s="1" t="s">
        <v>72</v>
      </c>
      <c r="BQ136" s="1">
        <v>1</v>
      </c>
      <c r="BR136" s="1">
        <v>4725903.63</v>
      </c>
      <c r="BS136" s="1">
        <v>0.3553980451988184</v>
      </c>
      <c r="BT136" s="1">
        <v>2.8137464837224284</v>
      </c>
      <c r="BU136" s="1">
        <v>1</v>
      </c>
      <c r="BV136" s="1">
        <v>0</v>
      </c>
      <c r="BW136" s="1">
        <v>2.8147785342863738</v>
      </c>
      <c r="BX136" s="1">
        <v>-4.1176318334512363</v>
      </c>
      <c r="BY136" s="1">
        <v>1.7329215759674728</v>
      </c>
      <c r="BZ136" s="1">
        <v>-1.2429691395794471</v>
      </c>
      <c r="CA136" s="1">
        <v>2.9758907155469201</v>
      </c>
      <c r="CB136" s="1">
        <v>40.000000000000014</v>
      </c>
      <c r="CC136" s="1" t="s">
        <v>126</v>
      </c>
      <c r="CD136" s="1">
        <f t="shared" si="15"/>
        <v>0.71455849760438872</v>
      </c>
      <c r="CE136" s="1">
        <v>15.689228099383563</v>
      </c>
      <c r="CF136" s="1" t="e">
        <v>#REF!</v>
      </c>
      <c r="CG136" s="1">
        <v>1.9391771019677997E-2</v>
      </c>
      <c r="CH136" s="1">
        <v>3.5724457414565043E-2</v>
      </c>
      <c r="CI136" s="1">
        <v>127.78626137338971</v>
      </c>
      <c r="CJ136" s="1">
        <v>-26.546740747712573</v>
      </c>
      <c r="CK136" s="1">
        <v>40.000000000000014</v>
      </c>
      <c r="CL136" s="1">
        <v>22.222222222222211</v>
      </c>
      <c r="CM136" s="1">
        <v>19.999999999999996</v>
      </c>
      <c r="CN136" s="1">
        <v>-26.990629401941078</v>
      </c>
      <c r="CO136" s="1">
        <v>12.26133135862324</v>
      </c>
      <c r="CP136" s="1">
        <v>93561.93</v>
      </c>
      <c r="CQ136" s="1">
        <f t="shared" si="18"/>
        <v>0.12101073345259393</v>
      </c>
      <c r="CR136" s="1">
        <v>8.9516994633273714E-2</v>
      </c>
      <c r="CS136" s="1">
        <v>0.28016153253761567</v>
      </c>
      <c r="CT136" s="1">
        <v>-9.0155440664868192E-2</v>
      </c>
      <c r="CU136" s="1">
        <v>0.72065859836757662</v>
      </c>
      <c r="CV136" s="1">
        <v>1.1212611806797854</v>
      </c>
      <c r="CW136" s="1">
        <v>0.94405275483791451</v>
      </c>
      <c r="CX136" s="1">
        <v>17.411003290561897</v>
      </c>
      <c r="CY136" s="1">
        <v>3.878864047001314</v>
      </c>
      <c r="CZ136" s="1">
        <v>1</v>
      </c>
      <c r="DA136" s="1">
        <f t="shared" si="19"/>
        <v>3.6718339464004202</v>
      </c>
      <c r="DB136" s="1">
        <f t="shared" si="20"/>
        <v>-0.26546740747712572</v>
      </c>
    </row>
    <row r="137" spans="1:106">
      <c r="A137" s="1">
        <v>136</v>
      </c>
      <c r="B137" s="1" t="s">
        <v>94</v>
      </c>
      <c r="C137" s="15">
        <v>41639</v>
      </c>
      <c r="D137" s="16">
        <v>2013</v>
      </c>
      <c r="E137" s="1">
        <v>0.67879999999999996</v>
      </c>
      <c r="F137" s="1">
        <v>198353.23199999999</v>
      </c>
      <c r="G137" s="1">
        <v>241280.424</v>
      </c>
      <c r="H137" s="1">
        <v>56315.212800000001</v>
      </c>
      <c r="I137" s="1">
        <v>430817.95679999999</v>
      </c>
      <c r="J137" s="1">
        <v>42762.720000000001</v>
      </c>
      <c r="K137" s="1">
        <v>3849993.4704</v>
      </c>
      <c r="L137" s="1">
        <v>311937.59519999998</v>
      </c>
      <c r="M137" s="1">
        <v>11940.6672</v>
      </c>
      <c r="N137" s="1">
        <v>0</v>
      </c>
      <c r="O137" s="1">
        <v>2688557.9951999998</v>
      </c>
      <c r="P137" s="1">
        <v>2433823.7615999999</v>
      </c>
      <c r="Q137" s="1">
        <v>44012.707199999997</v>
      </c>
      <c r="R137" s="1">
        <v>3599930.2415999998</v>
      </c>
      <c r="S137" s="1">
        <v>1006042.3296000001</v>
      </c>
      <c r="T137" s="1" t="e">
        <v>#N/A</v>
      </c>
      <c r="U137" s="1">
        <v>147629.36319999999</v>
      </c>
      <c r="V137" s="1">
        <v>3169112.2848</v>
      </c>
      <c r="W137" s="1">
        <v>-147629.36319999999</v>
      </c>
      <c r="X137" s="1">
        <v>114945.8173</v>
      </c>
      <c r="Y137" s="1">
        <v>45509.558900000004</v>
      </c>
      <c r="Z137" s="1">
        <v>1497.4532999999999</v>
      </c>
      <c r="AA137" s="1">
        <v>-32683.545900000001</v>
      </c>
      <c r="AB137" s="1">
        <v>-292.98</v>
      </c>
      <c r="AC137" s="1" t="e">
        <v>#N/A</v>
      </c>
      <c r="AD137" s="1">
        <v>11588.9864</v>
      </c>
      <c r="AE137" s="1">
        <v>138.40209999999999</v>
      </c>
      <c r="AF137" s="1">
        <v>1539926.6968</v>
      </c>
      <c r="AG137" s="1">
        <v>1367.24</v>
      </c>
      <c r="AH137" s="1">
        <v>17481.139599999999</v>
      </c>
      <c r="AI137" s="1">
        <v>4655.1265999999996</v>
      </c>
      <c r="AJ137" s="1">
        <v>11588.9864</v>
      </c>
      <c r="AK137" s="1">
        <v>0</v>
      </c>
      <c r="AL137" s="1">
        <v>9111.7487999999994</v>
      </c>
      <c r="AM137" s="1">
        <v>44663.172299999998</v>
      </c>
      <c r="AN137" s="1">
        <v>0</v>
      </c>
      <c r="AO137" s="1">
        <v>12630.692999999999</v>
      </c>
      <c r="AP137" s="1">
        <v>993202.17689999996</v>
      </c>
      <c r="AQ137" s="1">
        <v>407.66829999999999</v>
      </c>
      <c r="AR137" s="1">
        <v>249561.93729999999</v>
      </c>
      <c r="AS137" s="1">
        <v>3557167.5216000001</v>
      </c>
      <c r="AT137" s="1">
        <v>2584776.1631999998</v>
      </c>
      <c r="AU137" s="1">
        <v>27.0702</v>
      </c>
      <c r="AV137" s="1">
        <v>90208.100699999995</v>
      </c>
      <c r="AW137" s="1">
        <v>15549.824500000001</v>
      </c>
      <c r="AX137" s="1">
        <v>-6532.2008999999998</v>
      </c>
      <c r="AY137" s="1">
        <v>249561.93729999999</v>
      </c>
      <c r="AZ137" s="1">
        <v>249561.93729999999</v>
      </c>
      <c r="BA137" s="1">
        <v>3795622.9374000002</v>
      </c>
      <c r="BB137" s="1">
        <v>326514.44990000001</v>
      </c>
      <c r="BC137" s="1">
        <v>333237.8371</v>
      </c>
      <c r="BD137" s="1">
        <v>338746.53120000003</v>
      </c>
      <c r="BE137" s="1">
        <v>57098.545300000005</v>
      </c>
      <c r="BF137" s="17">
        <f t="shared" si="16"/>
        <v>0.61884401007864387</v>
      </c>
      <c r="BG137" s="17">
        <f t="shared" si="17"/>
        <v>0.15843322898373674</v>
      </c>
      <c r="BH137" s="5">
        <v>1367.24</v>
      </c>
      <c r="BI137" s="1">
        <v>60</v>
      </c>
      <c r="BJ137" s="19">
        <v>51033.78</v>
      </c>
      <c r="BK137" s="19">
        <v>93561.93</v>
      </c>
      <c r="BL137" s="1">
        <v>850.56299999999999</v>
      </c>
      <c r="BM137" s="19">
        <f t="shared" si="14"/>
        <v>1539926.6968</v>
      </c>
      <c r="BN137" s="1">
        <v>2040</v>
      </c>
      <c r="BO137" s="1">
        <v>0</v>
      </c>
      <c r="BP137" s="1" t="s">
        <v>72</v>
      </c>
      <c r="BQ137" s="1">
        <v>1</v>
      </c>
      <c r="BR137" s="1">
        <v>2584776.1631999998</v>
      </c>
      <c r="BS137" s="1">
        <v>0.59576791163747922</v>
      </c>
      <c r="BT137" s="1">
        <v>1.678505976012507</v>
      </c>
      <c r="BU137" s="1">
        <v>1</v>
      </c>
      <c r="BV137" s="1">
        <v>0</v>
      </c>
      <c r="BW137" s="1">
        <v>6.9324103677376101</v>
      </c>
      <c r="BX137" s="1">
        <v>-4.3712174158278518</v>
      </c>
      <c r="BY137" s="1">
        <v>-0.93621066923764629</v>
      </c>
      <c r="BZ137" s="1">
        <v>2.2137420808722719</v>
      </c>
      <c r="CA137" s="1">
        <v>-3.149952750109918</v>
      </c>
      <c r="CB137" s="1">
        <v>22.222222222222211</v>
      </c>
      <c r="CC137" s="1" t="s">
        <v>126</v>
      </c>
      <c r="CD137" s="1">
        <f t="shared" si="15"/>
        <v>0.37490464696757264</v>
      </c>
      <c r="CE137" s="1">
        <v>15.096425025905262</v>
      </c>
      <c r="CF137" s="1">
        <v>0.48104995146525953</v>
      </c>
      <c r="CG137" s="1">
        <v>1.2225988907062382E-2</v>
      </c>
      <c r="CH137" s="1">
        <v>2.7956414899860529E-2</v>
      </c>
      <c r="CI137" s="1">
        <v>75.855954750611943</v>
      </c>
      <c r="CJ137" s="1">
        <v>-26.990629401941078</v>
      </c>
      <c r="CK137" s="1">
        <v>22.222222222222211</v>
      </c>
      <c r="CL137" s="1">
        <v>19.999999999999996</v>
      </c>
      <c r="CM137" s="1">
        <v>27.118644067796605</v>
      </c>
      <c r="CN137" s="1">
        <v>12.26133135862324</v>
      </c>
      <c r="CO137" s="1">
        <v>11.325222613802556</v>
      </c>
      <c r="CP137" s="1">
        <v>76550.67</v>
      </c>
      <c r="CQ137" s="1">
        <f t="shared" si="18"/>
        <v>9.8876999972587476E-2</v>
      </c>
      <c r="CR137" s="1">
        <v>7.0742605469713726E-2</v>
      </c>
      <c r="CS137" s="1">
        <v>5.0025409279983002E-2</v>
      </c>
      <c r="CT137" s="1">
        <v>1.3840206234131414</v>
      </c>
      <c r="CU137" s="1">
        <v>0.61884401007864387</v>
      </c>
      <c r="CV137" s="1">
        <v>1.0694633540145653</v>
      </c>
      <c r="CW137" s="1">
        <v>0.94159942986586576</v>
      </c>
      <c r="CX137" s="1">
        <v>5.2476834221554149</v>
      </c>
      <c r="CY137" s="1">
        <v>9.6550695898958523</v>
      </c>
      <c r="CZ137" s="1">
        <v>0</v>
      </c>
      <c r="DA137" s="1">
        <f t="shared" si="19"/>
        <v>3.5783089196965729</v>
      </c>
      <c r="DB137" s="1">
        <f t="shared" si="20"/>
        <v>-0.2699062940194108</v>
      </c>
    </row>
    <row r="138" spans="1:106">
      <c r="A138" s="1">
        <v>137</v>
      </c>
      <c r="B138" s="1" t="s">
        <v>94</v>
      </c>
      <c r="C138" s="15">
        <v>41274</v>
      </c>
      <c r="D138" s="16">
        <v>2012</v>
      </c>
      <c r="E138" s="1">
        <v>0.70369999999999999</v>
      </c>
      <c r="F138" s="1">
        <v>196515.2825</v>
      </c>
      <c r="G138" s="1">
        <v>221939.1225</v>
      </c>
      <c r="H138" s="1">
        <v>89044.554999999993</v>
      </c>
      <c r="I138" s="1">
        <v>380532.54749999999</v>
      </c>
      <c r="J138" s="1">
        <v>60014.93</v>
      </c>
      <c r="K138" s="1">
        <v>3079279.2749999999</v>
      </c>
      <c r="L138" s="1">
        <v>182214.3725</v>
      </c>
      <c r="M138" s="1">
        <v>8739.4449999999997</v>
      </c>
      <c r="N138" s="1">
        <v>0</v>
      </c>
      <c r="O138" s="1">
        <v>2328970.42</v>
      </c>
      <c r="P138" s="1">
        <v>2091905.335</v>
      </c>
      <c r="Q138" s="1">
        <v>20106.834999999999</v>
      </c>
      <c r="R138" s="1">
        <v>3024000.7574999998</v>
      </c>
      <c r="S138" s="1">
        <v>757000.94750000001</v>
      </c>
      <c r="T138" s="1" t="e">
        <v>#N/A</v>
      </c>
      <c r="U138" s="1">
        <v>111426.68859999999</v>
      </c>
      <c r="V138" s="1">
        <v>2643468.21</v>
      </c>
      <c r="W138" s="1">
        <v>-111426.68859999999</v>
      </c>
      <c r="X138" s="1">
        <v>191625.3175</v>
      </c>
      <c r="Y138" s="1">
        <v>38871.942999999999</v>
      </c>
      <c r="Z138" s="1">
        <v>621.45389999999998</v>
      </c>
      <c r="AA138" s="1">
        <v>80198.628899999996</v>
      </c>
      <c r="AB138" s="1">
        <v>-776.81740000000002</v>
      </c>
      <c r="AC138" s="1" t="e">
        <v>#N/A</v>
      </c>
      <c r="AD138" s="1">
        <v>104870.34970000001</v>
      </c>
      <c r="AE138" s="1">
        <v>20.2074</v>
      </c>
      <c r="AF138" s="1">
        <v>1516601.3365</v>
      </c>
      <c r="AG138" s="1">
        <v>83523.407399999996</v>
      </c>
      <c r="AH138" s="1">
        <v>21191.578799999999</v>
      </c>
      <c r="AI138" s="1">
        <v>3355.8512000000001</v>
      </c>
      <c r="AJ138" s="1">
        <v>104870.34970000001</v>
      </c>
      <c r="AK138" s="1">
        <v>0</v>
      </c>
      <c r="AL138" s="1">
        <v>29976.907500000001</v>
      </c>
      <c r="AM138" s="1">
        <v>4163.7412999999997</v>
      </c>
      <c r="AN138" s="1">
        <v>0</v>
      </c>
      <c r="AO138" s="1">
        <v>104870.34970000001</v>
      </c>
      <c r="AP138" s="1">
        <v>945883.94539999997</v>
      </c>
      <c r="AQ138" s="1">
        <v>436.95909999999998</v>
      </c>
      <c r="AR138" s="1">
        <v>341821.78980000003</v>
      </c>
      <c r="AS138" s="1">
        <v>2963985.8275000001</v>
      </c>
      <c r="AT138" s="1">
        <v>2237022.9024999999</v>
      </c>
      <c r="AU138" s="1">
        <v>20.389099999999999</v>
      </c>
      <c r="AV138" s="1">
        <v>86915.427800000005</v>
      </c>
      <c r="AW138" s="1">
        <v>16712.115900000001</v>
      </c>
      <c r="AX138" s="1">
        <v>-2454.0095999999999</v>
      </c>
      <c r="AY138" s="1">
        <v>341821.78980000003</v>
      </c>
      <c r="AZ138" s="1">
        <v>341821.78980000003</v>
      </c>
      <c r="BA138" s="1">
        <v>3613762.0787</v>
      </c>
      <c r="BB138" s="1">
        <v>437062.2121</v>
      </c>
      <c r="BC138" s="1">
        <v>426283.20799999998</v>
      </c>
      <c r="BD138" s="1">
        <v>361189.65</v>
      </c>
      <c r="BE138" s="1">
        <v>143742.29269999999</v>
      </c>
      <c r="BF138" s="17">
        <f t="shared" si="16"/>
        <v>0.77338793864932143</v>
      </c>
      <c r="BG138" s="17">
        <f t="shared" si="17"/>
        <v>0.25696619288524852</v>
      </c>
      <c r="BH138" s="5">
        <v>83523.407399999996</v>
      </c>
      <c r="BI138" s="1">
        <v>50</v>
      </c>
      <c r="BJ138" s="19">
        <v>42528.15</v>
      </c>
      <c r="BK138" s="19">
        <v>76550.67</v>
      </c>
      <c r="BL138" s="1">
        <v>850.56299999999999</v>
      </c>
      <c r="BM138" s="19">
        <f t="shared" si="14"/>
        <v>1516601.3365</v>
      </c>
      <c r="BN138" s="1">
        <v>2000.1999510000001</v>
      </c>
      <c r="BO138" s="1">
        <v>0</v>
      </c>
      <c r="BP138" s="1" t="s">
        <v>72</v>
      </c>
      <c r="BQ138" s="1">
        <v>1</v>
      </c>
      <c r="BR138" s="1">
        <v>2237022.9024999999</v>
      </c>
      <c r="BS138" s="1">
        <v>0.67795521217288923</v>
      </c>
      <c r="BT138" s="1">
        <v>1.4750236918968982</v>
      </c>
      <c r="BU138" s="1">
        <v>1</v>
      </c>
      <c r="BV138" s="1">
        <v>0</v>
      </c>
      <c r="BW138" s="1">
        <v>11.303627783565462</v>
      </c>
      <c r="BX138" s="1">
        <v>0.9099397236871809</v>
      </c>
      <c r="BY138" s="1">
        <v>-1.8349423204248172</v>
      </c>
      <c r="BZ138" s="1" t="e">
        <v>#N/A</v>
      </c>
      <c r="CA138" s="1" t="e">
        <v>#N/A</v>
      </c>
      <c r="CB138" s="1">
        <v>19.999999999999996</v>
      </c>
      <c r="CC138" s="1" t="s">
        <v>126</v>
      </c>
      <c r="CD138" s="1">
        <f t="shared" si="15"/>
        <v>0.22394906434955419</v>
      </c>
      <c r="CE138" s="1">
        <v>14.922091266777562</v>
      </c>
      <c r="CF138" s="1">
        <v>0.53171425689152196</v>
      </c>
      <c r="CG138" s="1">
        <v>6.6490839825789957E-3</v>
      </c>
      <c r="CH138" s="1">
        <v>3.6854608173836213E-2</v>
      </c>
      <c r="CI138" s="1">
        <v>63.584294436320818</v>
      </c>
      <c r="CJ138" s="1">
        <v>12.26133135862324</v>
      </c>
      <c r="CK138" s="1">
        <v>19.999999999999996</v>
      </c>
      <c r="CL138" s="1">
        <v>27.118644067796605</v>
      </c>
      <c r="CM138" s="1" t="e">
        <v>#DIV/0!</v>
      </c>
      <c r="CN138" s="1">
        <v>11.325222613802556</v>
      </c>
      <c r="CO138" s="1" t="e">
        <v>#DIV/0!</v>
      </c>
      <c r="CP138" s="1">
        <v>63792.224999999999</v>
      </c>
      <c r="CQ138" s="1">
        <f t="shared" si="18"/>
        <v>6.6905144450844278E-2</v>
      </c>
      <c r="CR138" s="1">
        <v>9.4431139539818729E-2</v>
      </c>
      <c r="CS138" s="1">
        <v>5.0331397461723215E-2</v>
      </c>
      <c r="CT138" s="1">
        <v>0.20207407394580279</v>
      </c>
      <c r="CU138" s="1">
        <v>0.77338793864932143</v>
      </c>
      <c r="CV138" s="1">
        <v>1.0182799284566648</v>
      </c>
      <c r="CW138" s="1">
        <v>0.9351291543158442</v>
      </c>
      <c r="CX138" s="1">
        <v>0.78805374794192362</v>
      </c>
      <c r="CY138" s="1">
        <v>15.28020966696384</v>
      </c>
      <c r="CZ138" s="1">
        <v>0</v>
      </c>
      <c r="DA138" s="1">
        <f t="shared" si="19"/>
        <v>3.9947119848221853</v>
      </c>
      <c r="DB138" s="1">
        <f t="shared" si="20"/>
        <v>0.12261331358623231</v>
      </c>
    </row>
    <row r="139" spans="1:106">
      <c r="A139" s="1">
        <v>138</v>
      </c>
      <c r="B139" s="1" t="s">
        <v>94</v>
      </c>
      <c r="C139" s="15">
        <v>40908</v>
      </c>
      <c r="D139" s="16">
        <v>2011</v>
      </c>
      <c r="E139" s="1">
        <v>0.71120000000000005</v>
      </c>
      <c r="F139" s="1">
        <v>231589.125</v>
      </c>
      <c r="G139" s="1">
        <v>192589.375</v>
      </c>
      <c r="H139" s="1">
        <v>88440.125</v>
      </c>
      <c r="I139" s="1">
        <v>356844.5</v>
      </c>
      <c r="J139" s="1">
        <v>43176</v>
      </c>
      <c r="K139" s="1">
        <v>2786490.375</v>
      </c>
      <c r="L139" s="1">
        <v>234512.5</v>
      </c>
      <c r="M139" s="1">
        <v>5043.625</v>
      </c>
      <c r="N139" s="1">
        <v>0</v>
      </c>
      <c r="O139" s="1">
        <v>2182572.5</v>
      </c>
      <c r="P139" s="1">
        <v>2018253.125</v>
      </c>
      <c r="Q139" s="1">
        <v>57568</v>
      </c>
      <c r="R139" s="1">
        <v>2929543</v>
      </c>
      <c r="S139" s="1">
        <v>762197.75</v>
      </c>
      <c r="T139" s="1" t="e">
        <v>#N/A</v>
      </c>
      <c r="U139" s="1">
        <v>83279.183900000004</v>
      </c>
      <c r="V139" s="1">
        <v>2572698.5</v>
      </c>
      <c r="W139" s="1">
        <v>-83279.183900000004</v>
      </c>
      <c r="X139" s="1">
        <v>69139.202499999999</v>
      </c>
      <c r="Y139" s="1">
        <v>35209.49</v>
      </c>
      <c r="Z139" s="1">
        <v>3402.3355000000001</v>
      </c>
      <c r="AA139" s="1">
        <v>-14139.981400000001</v>
      </c>
      <c r="AB139" s="1">
        <v>-1030.0649000000001</v>
      </c>
      <c r="AC139" s="1">
        <v>0</v>
      </c>
      <c r="AD139" s="1">
        <v>51409.601199999997</v>
      </c>
      <c r="AE139" s="1">
        <v>47.688200000000002</v>
      </c>
      <c r="AF139" s="1">
        <v>1319141.0822000001</v>
      </c>
      <c r="AG139" s="1">
        <v>41982.946900000003</v>
      </c>
      <c r="AH139" s="1">
        <v>22536.570800000001</v>
      </c>
      <c r="AI139" s="1">
        <v>5056.6821</v>
      </c>
      <c r="AJ139" s="1">
        <v>51409.601199999997</v>
      </c>
      <c r="AK139" s="1">
        <v>0</v>
      </c>
      <c r="AL139" s="1">
        <v>-5525.5</v>
      </c>
      <c r="AM139" s="1">
        <v>-18041.742200000001</v>
      </c>
      <c r="AN139" s="1">
        <v>0</v>
      </c>
      <c r="AO139" s="1">
        <v>47258.1276</v>
      </c>
      <c r="AP139" s="1">
        <v>900557.62179999996</v>
      </c>
      <c r="AQ139" s="1">
        <v>430.95420000000001</v>
      </c>
      <c r="AR139" s="1">
        <v>304487.56099999999</v>
      </c>
      <c r="AS139" s="1">
        <v>2886367</v>
      </c>
      <c r="AT139" s="1">
        <v>2172870.75</v>
      </c>
      <c r="AU139" s="1">
        <v>25.100999999999999</v>
      </c>
      <c r="AV139" s="1">
        <v>96811.580400000006</v>
      </c>
      <c r="AW139" s="1">
        <v>20403.047900000001</v>
      </c>
      <c r="AX139" s="1">
        <v>-15610.9776</v>
      </c>
      <c r="AY139" s="1">
        <v>304487.56099999999</v>
      </c>
      <c r="AZ139" s="1">
        <v>304487.56099999999</v>
      </c>
      <c r="BA139" s="1">
        <v>3276041.5550000002</v>
      </c>
      <c r="BB139" s="1">
        <v>386746.53519999998</v>
      </c>
      <c r="BC139" s="1">
        <v>385688.16379999998</v>
      </c>
      <c r="BD139" s="1">
        <v>399024.625</v>
      </c>
      <c r="BE139" s="1">
        <v>86619.091199999995</v>
      </c>
      <c r="BF139" s="17">
        <f t="shared" si="16"/>
        <v>0.91096507021966155</v>
      </c>
      <c r="BG139" s="17">
        <f t="shared" si="17"/>
        <v>0.26197335253871085</v>
      </c>
      <c r="BH139" s="5">
        <v>41982.946900000003</v>
      </c>
      <c r="BI139" s="1">
        <v>75</v>
      </c>
      <c r="BJ139" s="19">
        <v>63792.224999999999</v>
      </c>
      <c r="BK139" s="19">
        <v>63792.224999999999</v>
      </c>
      <c r="BL139" s="1">
        <v>850.56299999999999</v>
      </c>
      <c r="BM139" s="19">
        <f t="shared" si="14"/>
        <v>1319141.0822000001</v>
      </c>
      <c r="BN139" s="1">
        <v>1702.5</v>
      </c>
      <c r="BO139" s="1">
        <v>0</v>
      </c>
      <c r="BP139" s="1" t="s">
        <v>72</v>
      </c>
      <c r="BQ139" s="1">
        <v>1</v>
      </c>
      <c r="BR139" s="1">
        <v>2172870.75</v>
      </c>
      <c r="BS139" s="1">
        <v>0.60709597301174034</v>
      </c>
      <c r="BT139" s="1">
        <v>1.6471860207523752</v>
      </c>
      <c r="BU139" s="1">
        <v>1</v>
      </c>
      <c r="BV139" s="1">
        <v>0</v>
      </c>
      <c r="BW139" s="1">
        <v>10.393688059878281</v>
      </c>
      <c r="BX139" s="1">
        <v>-0.26762972659767037</v>
      </c>
      <c r="BY139" s="1">
        <v>-2.5263031751973024</v>
      </c>
      <c r="BZ139" s="1" t="e">
        <v>#N/A</v>
      </c>
      <c r="CA139" s="1" t="e">
        <v>#N/A</v>
      </c>
      <c r="CB139" s="1">
        <v>27.118644067796605</v>
      </c>
      <c r="CC139" s="1" t="s">
        <v>126</v>
      </c>
      <c r="CD139" s="1">
        <f t="shared" si="15"/>
        <v>0.20950683433665784</v>
      </c>
      <c r="CE139" s="1">
        <v>14.890356996131999</v>
      </c>
      <c r="CF139" s="1">
        <v>0.52316333643626733</v>
      </c>
      <c r="CG139" s="1">
        <v>1.9650846565488201E-2</v>
      </c>
      <c r="CH139" s="1">
        <v>5.7961810381879468E-2</v>
      </c>
      <c r="CI139" s="1">
        <v>128.61521689261792</v>
      </c>
      <c r="CJ139" s="1">
        <v>11.325222613802556</v>
      </c>
      <c r="CK139" s="1">
        <v>27.118644067796605</v>
      </c>
      <c r="CL139" s="1" t="e">
        <v>#DIV/0!</v>
      </c>
      <c r="CM139" s="1" t="e">
        <v>#DIV/0!</v>
      </c>
      <c r="CN139" s="1" t="e">
        <v>#DIV/0!</v>
      </c>
      <c r="CO139" s="1" t="e">
        <v>#DIV/0!</v>
      </c>
      <c r="CP139" s="1">
        <v>50183.216999999997</v>
      </c>
      <c r="CQ139" s="1">
        <f t="shared" si="18"/>
        <v>9.9701728221773839E-2</v>
      </c>
      <c r="CR139" s="1">
        <v>0.10924203877533117</v>
      </c>
      <c r="CS139" s="1">
        <v>0.2279022735840508</v>
      </c>
      <c r="CT139" s="1">
        <v>0.47688243154178628</v>
      </c>
      <c r="CU139" s="1">
        <v>0.91096507021966155</v>
      </c>
      <c r="CV139" s="1">
        <v>0.95116896218966573</v>
      </c>
      <c r="CW139" s="1">
        <v>0.92884177533339252</v>
      </c>
      <c r="CX139" s="1">
        <v>2.3509872036154542</v>
      </c>
      <c r="CY139" s="1">
        <v>14.013146479145158</v>
      </c>
      <c r="CZ139" s="1">
        <v>1</v>
      </c>
      <c r="DA139" s="1">
        <f t="shared" si="19"/>
        <v>3.8435471634493803</v>
      </c>
      <c r="DB139" s="1">
        <f t="shared" si="20"/>
        <v>0.11325222613802546</v>
      </c>
    </row>
    <row r="140" spans="1:106">
      <c r="A140" s="1">
        <v>139</v>
      </c>
      <c r="B140" s="1" t="s">
        <v>94</v>
      </c>
      <c r="C140" s="15">
        <v>40543</v>
      </c>
      <c r="D140" s="16">
        <v>2010</v>
      </c>
      <c r="E140" s="1">
        <v>0.82050000000000001</v>
      </c>
      <c r="F140" s="1">
        <v>206050.18</v>
      </c>
      <c r="G140" s="1">
        <v>171209.745</v>
      </c>
      <c r="H140" s="1">
        <v>72306.880000000005</v>
      </c>
      <c r="I140" s="1">
        <v>329014.625</v>
      </c>
      <c r="J140" s="1">
        <v>44153.61</v>
      </c>
      <c r="K140" s="1">
        <v>2500358.4750000001</v>
      </c>
      <c r="L140" s="1">
        <v>276921.91499999998</v>
      </c>
      <c r="M140" s="1">
        <v>5129.88</v>
      </c>
      <c r="N140" s="1">
        <v>0</v>
      </c>
      <c r="O140" s="1">
        <v>1808038.42</v>
      </c>
      <c r="P140" s="1">
        <v>1663607.87</v>
      </c>
      <c r="Q140" s="1">
        <v>64886.875</v>
      </c>
      <c r="R140" s="1">
        <v>2565459.0950000002</v>
      </c>
      <c r="S140" s="1">
        <v>745328.81499999994</v>
      </c>
      <c r="T140" s="1" t="e">
        <v>#N/A</v>
      </c>
      <c r="U140" s="1">
        <v>59586.9951</v>
      </c>
      <c r="V140" s="1">
        <v>2236444.4700000002</v>
      </c>
      <c r="W140" s="1">
        <v>-59586.9951</v>
      </c>
      <c r="X140" s="1">
        <v>58634.831700000002</v>
      </c>
      <c r="Y140" s="1">
        <v>31943.543699999998</v>
      </c>
      <c r="Z140" s="1">
        <v>860.01850000000002</v>
      </c>
      <c r="AA140" s="1">
        <v>-952.16330000000005</v>
      </c>
      <c r="AB140" s="1">
        <v>-28810.619299999998</v>
      </c>
      <c r="AC140" s="1">
        <v>0</v>
      </c>
      <c r="AD140" s="1">
        <v>92390.5573</v>
      </c>
      <c r="AE140" s="1">
        <v>24.0181</v>
      </c>
      <c r="AF140" s="1">
        <v>1353322.4532999999</v>
      </c>
      <c r="AG140" s="1">
        <v>67142.871799999994</v>
      </c>
      <c r="AH140" s="1">
        <v>21224.027600000001</v>
      </c>
      <c r="AI140" s="1">
        <v>5436.5454</v>
      </c>
      <c r="AJ140" s="1">
        <v>92390.5573</v>
      </c>
      <c r="AK140" s="1">
        <v>0</v>
      </c>
      <c r="AL140" s="1">
        <v>12549.885</v>
      </c>
      <c r="AM140" s="1">
        <v>50065.361799999999</v>
      </c>
      <c r="AN140" s="1">
        <v>0</v>
      </c>
      <c r="AO140" s="1">
        <v>88366.899399999995</v>
      </c>
      <c r="AP140" s="1">
        <v>733411.47840000002</v>
      </c>
      <c r="AQ140" s="1">
        <v>307.69929999999999</v>
      </c>
      <c r="AR140" s="1">
        <v>273511.74680000002</v>
      </c>
      <c r="AS140" s="1">
        <v>2521305.4849999999</v>
      </c>
      <c r="AT140" s="1">
        <v>1807580.395</v>
      </c>
      <c r="AU140" s="1">
        <v>20.4969</v>
      </c>
      <c r="AV140" s="1">
        <v>71399.746499999994</v>
      </c>
      <c r="AW140" s="1">
        <v>21623.402600000001</v>
      </c>
      <c r="AX140" s="1">
        <v>3431.8040999999998</v>
      </c>
      <c r="AY140" s="1">
        <v>273511.74680000002</v>
      </c>
      <c r="AZ140" s="1">
        <v>273511.74680000002</v>
      </c>
      <c r="BA140" s="1">
        <v>2614184.3376000002</v>
      </c>
      <c r="BB140" s="1">
        <v>350256.6041</v>
      </c>
      <c r="BC140" s="1">
        <v>348343.29739999998</v>
      </c>
      <c r="BD140" s="1">
        <v>300525.46999999997</v>
      </c>
      <c r="BE140" s="1">
        <v>124334.101</v>
      </c>
      <c r="BF140" s="17">
        <f t="shared" si="16"/>
        <v>0.86162412993039439</v>
      </c>
      <c r="BG140" s="17">
        <f t="shared" si="17"/>
        <v>0.23535962877030164</v>
      </c>
      <c r="BH140" s="5">
        <v>67142.871799999994</v>
      </c>
      <c r="BI140" s="1">
        <v>59</v>
      </c>
      <c r="BJ140" s="19">
        <v>50183.216999999997</v>
      </c>
      <c r="BK140" s="19">
        <v>50183.216999999997</v>
      </c>
      <c r="BL140" s="1">
        <v>850.56299999999999</v>
      </c>
      <c r="BM140" s="19">
        <f t="shared" si="14"/>
        <v>1353322.4532999999</v>
      </c>
      <c r="BN140" s="1">
        <v>1732.98999</v>
      </c>
      <c r="BO140" s="1">
        <v>0</v>
      </c>
      <c r="BP140" s="1" t="s">
        <v>72</v>
      </c>
      <c r="BQ140" s="1">
        <v>1</v>
      </c>
      <c r="BR140" s="1">
        <v>1807580.395</v>
      </c>
      <c r="BS140" s="1">
        <v>0.74869281446261748</v>
      </c>
      <c r="BT140" s="1">
        <v>1.3356612761373448</v>
      </c>
      <c r="BU140" s="1" t="e">
        <v>#N/A</v>
      </c>
      <c r="BV140" s="1" t="e">
        <v>#N/A</v>
      </c>
      <c r="BW140" s="1">
        <v>10.661317786475951</v>
      </c>
      <c r="BX140" s="1">
        <v>5.9989162455273046</v>
      </c>
      <c r="BY140" s="1">
        <v>-1.2429691395794471</v>
      </c>
      <c r="BZ140" s="1" t="e">
        <v>#N/A</v>
      </c>
      <c r="CA140" s="1" t="e">
        <v>#N/A</v>
      </c>
      <c r="CB140" s="1" t="e">
        <v>#DIV/0!</v>
      </c>
      <c r="CC140" s="1" t="e">
        <v>#N/A</v>
      </c>
      <c r="CD140" s="1">
        <f t="shared" si="15"/>
        <v>0.18347737377691301</v>
      </c>
      <c r="CE140" s="1">
        <v>14.757648004976668</v>
      </c>
      <c r="CF140" s="1">
        <v>0.58825883270517976</v>
      </c>
      <c r="CG140" s="1">
        <v>2.5292500327314709E-2</v>
      </c>
      <c r="CH140" s="1">
        <v>4.5066059664053859E-2</v>
      </c>
      <c r="CI140" s="1">
        <v>63.496223846247737</v>
      </c>
      <c r="CJ140" s="1" t="e">
        <v>#DIV/0!</v>
      </c>
      <c r="CK140" s="1" t="e">
        <v>#DIV/0!</v>
      </c>
      <c r="CL140" s="1" t="e">
        <v>#DIV/0!</v>
      </c>
      <c r="CM140" s="1" t="e">
        <v>#DIV/0!</v>
      </c>
      <c r="CN140" s="1" t="e">
        <v>#DIV/0!</v>
      </c>
      <c r="CO140" s="1" t="e">
        <v>#DIV/0!</v>
      </c>
      <c r="CP140" s="1" t="e">
        <v>#DIV/0!</v>
      </c>
      <c r="CQ140" s="1">
        <f t="shared" si="18"/>
        <v>0.13323494054774626</v>
      </c>
      <c r="CR140" s="1">
        <v>0.1085018508159063</v>
      </c>
      <c r="CS140" s="1" t="e">
        <v>#N/A</v>
      </c>
      <c r="CT140" s="1">
        <v>0.24018074351491847</v>
      </c>
      <c r="CU140" s="1">
        <v>0.86162412993039439</v>
      </c>
      <c r="CV140" s="1">
        <v>0.97462418320101885</v>
      </c>
      <c r="CW140" s="1">
        <v>0.92035069344730314</v>
      </c>
      <c r="CX140" s="1">
        <v>2.1675623005469755</v>
      </c>
      <c r="CY140" s="1">
        <v>15.131373827497175</v>
      </c>
      <c r="CZ140" s="1">
        <v>0</v>
      </c>
      <c r="DA140" s="1">
        <f t="shared" si="19"/>
        <v>3.4420500635011679</v>
      </c>
      <c r="DB140" s="1">
        <f t="shared" si="20"/>
        <v>15.814935866224028</v>
      </c>
    </row>
    <row r="141" spans="1:106">
      <c r="A141" s="1">
        <v>140</v>
      </c>
      <c r="B141" s="1" t="s">
        <v>95</v>
      </c>
      <c r="C141" s="15">
        <v>44561</v>
      </c>
      <c r="D141" s="16">
        <v>2021</v>
      </c>
      <c r="E141" s="1">
        <v>0.88429999999999997</v>
      </c>
      <c r="F141" s="1">
        <v>2314</v>
      </c>
      <c r="G141" s="1">
        <v>16861</v>
      </c>
      <c r="H141" s="1">
        <v>55472</v>
      </c>
      <c r="I141" s="1">
        <v>107247</v>
      </c>
      <c r="J141" s="1">
        <v>4264</v>
      </c>
      <c r="K141" s="1">
        <v>51316</v>
      </c>
      <c r="L141" s="1">
        <v>136597</v>
      </c>
      <c r="M141" s="1">
        <v>0</v>
      </c>
      <c r="N141" s="1">
        <v>0</v>
      </c>
      <c r="O141" s="1">
        <v>62764</v>
      </c>
      <c r="P141" s="1">
        <v>49514</v>
      </c>
      <c r="Q141" s="1">
        <v>34308</v>
      </c>
      <c r="R141" s="1">
        <v>348876</v>
      </c>
      <c r="S141" s="1">
        <v>255869</v>
      </c>
      <c r="T141" s="1">
        <v>0</v>
      </c>
      <c r="U141" s="1">
        <v>4249</v>
      </c>
      <c r="V141" s="1">
        <v>241629</v>
      </c>
      <c r="W141" s="1">
        <v>-4249</v>
      </c>
      <c r="X141" s="1">
        <v>-30152</v>
      </c>
      <c r="Y141" s="1">
        <v>983</v>
      </c>
      <c r="Z141" s="1">
        <v>765</v>
      </c>
      <c r="AA141" s="1">
        <v>-34401</v>
      </c>
      <c r="AB141" s="1" t="e">
        <v>#N/A</v>
      </c>
      <c r="AC141" s="1">
        <v>0</v>
      </c>
      <c r="AD141" s="1">
        <v>20282</v>
      </c>
      <c r="AE141" s="1">
        <v>29.3245</v>
      </c>
      <c r="AF141" s="1">
        <v>51938.6276</v>
      </c>
      <c r="AG141" s="1">
        <v>10572</v>
      </c>
      <c r="AH141" s="1">
        <v>4389</v>
      </c>
      <c r="AI141" s="1">
        <v>4842</v>
      </c>
      <c r="AJ141" s="1">
        <v>20282</v>
      </c>
      <c r="AK141" s="1">
        <v>0</v>
      </c>
      <c r="AL141" s="1">
        <v>180</v>
      </c>
      <c r="AM141" s="1">
        <v>36976</v>
      </c>
      <c r="AN141" s="1">
        <v>0</v>
      </c>
      <c r="AO141" s="1">
        <v>14967</v>
      </c>
      <c r="AP141" s="1">
        <v>75694</v>
      </c>
      <c r="AQ141" s="1">
        <v>175.29660000000001</v>
      </c>
      <c r="AR141" s="1">
        <v>16266</v>
      </c>
      <c r="AS141" s="1">
        <v>344612</v>
      </c>
      <c r="AT141" s="1">
        <v>92827</v>
      </c>
      <c r="AU141" s="1">
        <v>30.091100000000001</v>
      </c>
      <c r="AV141" s="1">
        <v>7004</v>
      </c>
      <c r="AW141" s="1">
        <v>8974</v>
      </c>
      <c r="AX141" s="1">
        <v>6</v>
      </c>
      <c r="AY141" s="1">
        <v>16266</v>
      </c>
      <c r="AZ141" s="1">
        <v>16266</v>
      </c>
      <c r="BA141" s="1">
        <v>130515</v>
      </c>
      <c r="BB141" s="1">
        <v>31675</v>
      </c>
      <c r="BC141" s="1">
        <v>23276</v>
      </c>
      <c r="BD141" s="1">
        <v>206087</v>
      </c>
      <c r="BE141" s="1">
        <v>21265</v>
      </c>
      <c r="BF141" s="17">
        <f t="shared" si="16"/>
        <v>0.53881227446921587</v>
      </c>
      <c r="BG141" s="17">
        <f t="shared" si="17"/>
        <v>0.51723591335888186</v>
      </c>
      <c r="BH141" s="5">
        <v>10572</v>
      </c>
      <c r="BI141" s="1">
        <v>0</v>
      </c>
      <c r="BJ141" s="19">
        <v>0</v>
      </c>
      <c r="BK141" s="19">
        <v>0</v>
      </c>
      <c r="BL141" s="1">
        <v>103.03</v>
      </c>
      <c r="BM141" s="19">
        <f t="shared" si="14"/>
        <v>51938.6276</v>
      </c>
      <c r="BN141" s="1">
        <v>609</v>
      </c>
      <c r="BO141" s="1">
        <v>0</v>
      </c>
      <c r="BP141" s="1" t="s">
        <v>74</v>
      </c>
      <c r="BQ141" s="1">
        <v>0</v>
      </c>
      <c r="BR141" s="1">
        <v>92827</v>
      </c>
      <c r="BS141" s="1">
        <v>0.55952069548730432</v>
      </c>
      <c r="BT141" s="1">
        <v>1.7872439894811545</v>
      </c>
      <c r="BU141" s="1">
        <v>0</v>
      </c>
      <c r="BV141" s="1">
        <v>1</v>
      </c>
      <c r="BW141" s="1">
        <v>4.6624015409486468</v>
      </c>
      <c r="BX141" s="1">
        <v>0.40433245576956001</v>
      </c>
      <c r="BY141" s="1" t="e">
        <v>#N/A</v>
      </c>
      <c r="BZ141" s="1">
        <v>-0.68305851339554768</v>
      </c>
      <c r="CA141" s="1" t="e">
        <v>#N/A</v>
      </c>
      <c r="CB141" s="1">
        <v>-100</v>
      </c>
      <c r="CC141" s="1" t="s">
        <v>127</v>
      </c>
      <c r="CD141" s="1">
        <f t="shared" si="15"/>
        <v>0</v>
      </c>
      <c r="CE141" s="1">
        <v>12.76247183719066</v>
      </c>
      <c r="CF141" s="1">
        <v>0.47694152076955715</v>
      </c>
      <c r="CG141" s="1">
        <v>9.8338664740480863E-2</v>
      </c>
      <c r="CH141" s="1">
        <v>7.0974393332709981E-2</v>
      </c>
      <c r="CI141" s="1">
        <v>51.617667472549215</v>
      </c>
      <c r="CJ141" s="1">
        <v>35.268191268191273</v>
      </c>
      <c r="CK141" s="1">
        <v>-100</v>
      </c>
      <c r="CL141" s="1">
        <v>96.666666666666686</v>
      </c>
      <c r="CM141" s="1">
        <v>-61.53846153846154</v>
      </c>
      <c r="CN141" s="1">
        <v>60.998795019413564</v>
      </c>
      <c r="CO141" s="1">
        <v>-53.971775436001721</v>
      </c>
      <c r="CP141" s="1">
        <v>6078.77</v>
      </c>
      <c r="CQ141" s="1">
        <f t="shared" si="18"/>
        <v>0.48987319276763092</v>
      </c>
      <c r="CR141" s="1">
        <v>0.16563478141230695</v>
      </c>
      <c r="CS141" s="1">
        <v>8.2100327372017556E-2</v>
      </c>
      <c r="CT141" s="1">
        <v>0.29324513930647422</v>
      </c>
      <c r="CU141" s="1">
        <v>0.53881227446921587</v>
      </c>
      <c r="CV141" s="1">
        <v>0.14708951031311984</v>
      </c>
      <c r="CW141" s="1">
        <v>0.53340084242731101</v>
      </c>
      <c r="CX141" s="1">
        <v>5.4283094286386078</v>
      </c>
      <c r="CY141" s="1">
        <v>17.5229189783145</v>
      </c>
      <c r="CZ141" s="1">
        <v>0</v>
      </c>
      <c r="DA141" s="1">
        <f t="shared" si="19"/>
        <v>1.3634946007527289</v>
      </c>
      <c r="DB141" s="1">
        <f t="shared" si="20"/>
        <v>0.35268191268191268</v>
      </c>
    </row>
    <row r="142" spans="1:106">
      <c r="A142" s="1">
        <v>141</v>
      </c>
      <c r="B142" s="1" t="s">
        <v>95</v>
      </c>
      <c r="C142" s="15">
        <v>44196</v>
      </c>
      <c r="D142" s="16">
        <v>2020</v>
      </c>
      <c r="E142" s="1">
        <v>0.94310000000000005</v>
      </c>
      <c r="F142" s="1">
        <v>1966</v>
      </c>
      <c r="G142" s="1">
        <v>20569</v>
      </c>
      <c r="H142" s="1">
        <v>73803</v>
      </c>
      <c r="I142" s="1">
        <v>91339</v>
      </c>
      <c r="J142" s="1">
        <v>4121</v>
      </c>
      <c r="K142" s="1">
        <v>44642</v>
      </c>
      <c r="L142" s="1">
        <v>92690</v>
      </c>
      <c r="M142" s="1">
        <v>0</v>
      </c>
      <c r="N142" s="1">
        <v>0</v>
      </c>
      <c r="O142" s="1">
        <v>50062</v>
      </c>
      <c r="P142" s="1">
        <v>48426</v>
      </c>
      <c r="Q142" s="1">
        <v>11753</v>
      </c>
      <c r="R142" s="1">
        <v>282405</v>
      </c>
      <c r="S142" s="1">
        <v>190677</v>
      </c>
      <c r="T142" s="1">
        <v>0</v>
      </c>
      <c r="U142" s="1">
        <v>1841</v>
      </c>
      <c r="V142" s="1">
        <v>191066</v>
      </c>
      <c r="W142" s="1">
        <v>-1841</v>
      </c>
      <c r="X142" s="1">
        <v>4120</v>
      </c>
      <c r="Y142" s="1">
        <v>973</v>
      </c>
      <c r="Z142" s="1">
        <v>343</v>
      </c>
      <c r="AA142" s="1">
        <v>2279</v>
      </c>
      <c r="AB142" s="1" t="e">
        <v>#N/A</v>
      </c>
      <c r="AC142" s="1">
        <v>0</v>
      </c>
      <c r="AD142" s="1">
        <v>16081</v>
      </c>
      <c r="AE142" s="1">
        <v>22.91</v>
      </c>
      <c r="AF142" s="1">
        <v>86813.9516</v>
      </c>
      <c r="AG142" s="1">
        <v>9452</v>
      </c>
      <c r="AH142" s="1">
        <v>2809</v>
      </c>
      <c r="AI142" s="1">
        <v>4051</v>
      </c>
      <c r="AJ142" s="1">
        <v>16081</v>
      </c>
      <c r="AK142" s="1">
        <v>0</v>
      </c>
      <c r="AL142" s="1">
        <v>0</v>
      </c>
      <c r="AM142" s="1">
        <v>7519</v>
      </c>
      <c r="AN142" s="1">
        <v>0</v>
      </c>
      <c r="AO142" s="1">
        <v>12261</v>
      </c>
      <c r="AP142" s="1">
        <v>69951</v>
      </c>
      <c r="AQ142" s="1">
        <v>118.90730000000001</v>
      </c>
      <c r="AR142" s="1">
        <v>12025</v>
      </c>
      <c r="AS142" s="1">
        <v>278284</v>
      </c>
      <c r="AT142" s="1">
        <v>91728</v>
      </c>
      <c r="AU142" s="1">
        <v>24.0366</v>
      </c>
      <c r="AV142" s="1">
        <v>3805</v>
      </c>
      <c r="AW142" s="1">
        <v>8014</v>
      </c>
      <c r="AX142" s="1">
        <v>0</v>
      </c>
      <c r="AY142" s="1">
        <v>12025</v>
      </c>
      <c r="AZ142" s="1">
        <v>12025</v>
      </c>
      <c r="BA142" s="1">
        <v>118052</v>
      </c>
      <c r="BB142" s="1">
        <v>22745</v>
      </c>
      <c r="BC142" s="1">
        <v>15830</v>
      </c>
      <c r="BD142" s="1">
        <v>161501</v>
      </c>
      <c r="BE142" s="1">
        <v>17054</v>
      </c>
      <c r="BF142" s="17">
        <f t="shared" si="16"/>
        <v>0.82953612367115914</v>
      </c>
      <c r="BG142" s="17">
        <f t="shared" si="17"/>
        <v>0.80801191166971398</v>
      </c>
      <c r="BH142" s="5">
        <v>9452</v>
      </c>
      <c r="BI142" s="1">
        <v>39</v>
      </c>
      <c r="BJ142" s="19">
        <v>4018.17</v>
      </c>
      <c r="BK142" s="19">
        <v>6078.77</v>
      </c>
      <c r="BL142" s="1">
        <v>103.03</v>
      </c>
      <c r="BM142" s="19">
        <f t="shared" si="14"/>
        <v>86813.9516</v>
      </c>
      <c r="BN142" s="1">
        <v>865.79998799999998</v>
      </c>
      <c r="BO142" s="1">
        <v>0</v>
      </c>
      <c r="BP142" s="1" t="s">
        <v>74</v>
      </c>
      <c r="BQ142" s="1">
        <v>1</v>
      </c>
      <c r="BR142" s="1">
        <v>91728</v>
      </c>
      <c r="BS142" s="1">
        <v>0.94642804378161527</v>
      </c>
      <c r="BT142" s="1">
        <v>1.0566043626563821</v>
      </c>
      <c r="BU142" s="1">
        <v>1</v>
      </c>
      <c r="BV142" s="1">
        <v>0</v>
      </c>
      <c r="BW142" s="1">
        <v>4.2580690851790868</v>
      </c>
      <c r="BX142" s="1">
        <v>1.4379077065509938</v>
      </c>
      <c r="BY142" s="1" t="e">
        <v>#N/A</v>
      </c>
      <c r="BZ142" s="1">
        <v>-0.27244996187612874</v>
      </c>
      <c r="CA142" s="1" t="e">
        <v>#N/A</v>
      </c>
      <c r="CB142" s="1">
        <v>96.666666666666686</v>
      </c>
      <c r="CC142" s="1" t="s">
        <v>126</v>
      </c>
      <c r="CD142" s="1">
        <f t="shared" si="15"/>
        <v>0.50551101871101878</v>
      </c>
      <c r="CE142" s="1">
        <v>12.551097489826923</v>
      </c>
      <c r="CF142" s="1">
        <v>0.31587037327115314</v>
      </c>
      <c r="CG142" s="1">
        <v>4.1617535100299217E-2</v>
      </c>
      <c r="CH142" s="1">
        <v>0.13750019481305478</v>
      </c>
      <c r="CI142" s="1">
        <v>237.50038928267125</v>
      </c>
      <c r="CJ142" s="1">
        <v>60.998795019413564</v>
      </c>
      <c r="CK142" s="1">
        <v>96.666666666666686</v>
      </c>
      <c r="CL142" s="1">
        <v>-61.53846153846154</v>
      </c>
      <c r="CM142" s="1">
        <v>0</v>
      </c>
      <c r="CN142" s="1">
        <v>-53.971775436001721</v>
      </c>
      <c r="CO142" s="1">
        <v>2.2753056851128273</v>
      </c>
      <c r="CP142" s="1">
        <v>3090.9</v>
      </c>
      <c r="CQ142" s="1">
        <f t="shared" si="18"/>
        <v>0.36983410350383317</v>
      </c>
      <c r="CR142" s="1">
        <v>0.26829907402489334</v>
      </c>
      <c r="CS142" s="1">
        <v>9.5895347015509946E-2</v>
      </c>
      <c r="CT142" s="1">
        <v>0.22910039964113857</v>
      </c>
      <c r="CU142" s="1">
        <v>0.82953612367115914</v>
      </c>
      <c r="CV142" s="1">
        <v>0.1580779377135674</v>
      </c>
      <c r="CW142" s="1">
        <v>0.52793040293040294</v>
      </c>
      <c r="CX142" s="1">
        <v>1.7966459481646535</v>
      </c>
      <c r="CY142" s="1">
        <v>13.109410430839002</v>
      </c>
      <c r="CZ142" s="1">
        <v>0</v>
      </c>
      <c r="DA142" s="1">
        <f t="shared" si="19"/>
        <v>1.481064837395176</v>
      </c>
      <c r="DB142" s="1">
        <f t="shared" si="20"/>
        <v>0.60998795019413576</v>
      </c>
    </row>
    <row r="143" spans="1:106">
      <c r="A143" s="1">
        <v>142</v>
      </c>
      <c r="B143" s="1" t="s">
        <v>95</v>
      </c>
      <c r="C143" s="15">
        <v>43830</v>
      </c>
      <c r="D143" s="16">
        <v>2019</v>
      </c>
      <c r="E143" s="1">
        <v>0.71460000000000001</v>
      </c>
      <c r="F143" s="1">
        <v>1931</v>
      </c>
      <c r="G143" s="1">
        <v>25461</v>
      </c>
      <c r="H143" s="1">
        <v>66684</v>
      </c>
      <c r="I143" s="1">
        <v>94972</v>
      </c>
      <c r="J143" s="1">
        <v>4016</v>
      </c>
      <c r="K143" s="1">
        <v>45672</v>
      </c>
      <c r="L143" s="1">
        <v>81739</v>
      </c>
      <c r="M143" s="1">
        <v>0</v>
      </c>
      <c r="N143" s="1">
        <v>0</v>
      </c>
      <c r="O143" s="1">
        <v>42353</v>
      </c>
      <c r="P143" s="1">
        <v>40608</v>
      </c>
      <c r="Q143" s="1">
        <v>10670</v>
      </c>
      <c r="R143" s="1">
        <v>264843</v>
      </c>
      <c r="S143" s="1">
        <v>180933</v>
      </c>
      <c r="T143" s="1" t="e">
        <v>#N/A</v>
      </c>
      <c r="U143" s="1">
        <v>548</v>
      </c>
      <c r="V143" s="1">
        <v>169871</v>
      </c>
      <c r="W143" s="1">
        <v>-548</v>
      </c>
      <c r="X143" s="1">
        <v>6605</v>
      </c>
      <c r="Y143" s="1">
        <v>926</v>
      </c>
      <c r="Z143" s="1">
        <v>181</v>
      </c>
      <c r="AA143" s="1">
        <v>6057</v>
      </c>
      <c r="AB143" s="1" t="e">
        <v>#N/A</v>
      </c>
      <c r="AC143" s="1" t="e">
        <v>#N/A</v>
      </c>
      <c r="AD143" s="1">
        <v>10865</v>
      </c>
      <c r="AE143" s="1">
        <v>24.643699999999999</v>
      </c>
      <c r="AF143" s="1">
        <v>76553.392200000002</v>
      </c>
      <c r="AG143" s="1">
        <v>5605</v>
      </c>
      <c r="AH143" s="1">
        <v>1833</v>
      </c>
      <c r="AI143" s="1">
        <v>4647</v>
      </c>
      <c r="AJ143" s="1">
        <v>10865</v>
      </c>
      <c r="AK143" s="1">
        <v>0</v>
      </c>
      <c r="AL143" s="1">
        <v>0</v>
      </c>
      <c r="AM143" s="1">
        <v>531</v>
      </c>
      <c r="AN143" s="1">
        <v>0</v>
      </c>
      <c r="AO143" s="1">
        <v>7438</v>
      </c>
      <c r="AP143" s="1">
        <v>63830</v>
      </c>
      <c r="AQ143" s="1">
        <v>72.448499999999996</v>
      </c>
      <c r="AR143" s="1">
        <v>7469</v>
      </c>
      <c r="AS143" s="1">
        <v>260827</v>
      </c>
      <c r="AT143" s="1">
        <v>83910</v>
      </c>
      <c r="AU143" s="1">
        <v>30.855399999999999</v>
      </c>
      <c r="AV143" s="1">
        <v>3333</v>
      </c>
      <c r="AW143" s="1">
        <v>8535</v>
      </c>
      <c r="AX143" s="1">
        <v>0</v>
      </c>
      <c r="AY143" s="1">
        <v>7469</v>
      </c>
      <c r="AZ143" s="1">
        <v>7469</v>
      </c>
      <c r="BA143" s="1">
        <v>110438</v>
      </c>
      <c r="BB143" s="1">
        <v>16624</v>
      </c>
      <c r="BC143" s="1">
        <v>10802</v>
      </c>
      <c r="BD143" s="1">
        <v>138760</v>
      </c>
      <c r="BE143" s="1">
        <v>11791</v>
      </c>
      <c r="BF143" s="17">
        <f t="shared" si="16"/>
        <v>0.72247609821842229</v>
      </c>
      <c r="BG143" s="17">
        <f t="shared" si="17"/>
        <v>0.70214378974855751</v>
      </c>
      <c r="BH143" s="5">
        <v>5605</v>
      </c>
      <c r="BI143" s="1">
        <v>30</v>
      </c>
      <c r="BJ143" s="19">
        <v>3090.9</v>
      </c>
      <c r="BK143" s="19">
        <v>3090.9</v>
      </c>
      <c r="BL143" s="1">
        <v>103.03</v>
      </c>
      <c r="BM143" s="19">
        <f t="shared" si="14"/>
        <v>76553.392200000002</v>
      </c>
      <c r="BN143" s="1">
        <v>764</v>
      </c>
      <c r="BO143" s="1">
        <v>0</v>
      </c>
      <c r="BP143" s="1" t="s">
        <v>74</v>
      </c>
      <c r="BQ143" s="1">
        <v>1</v>
      </c>
      <c r="BR143" s="1">
        <v>83910</v>
      </c>
      <c r="BS143" s="1">
        <v>0.91232740078655705</v>
      </c>
      <c r="BT143" s="1">
        <v>1.0960977376519181</v>
      </c>
      <c r="BU143" s="1">
        <v>0</v>
      </c>
      <c r="BV143" s="1">
        <v>1</v>
      </c>
      <c r="BW143" s="1">
        <v>2.820161378628093</v>
      </c>
      <c r="BX143" s="1">
        <v>-3.4325359086715368</v>
      </c>
      <c r="BY143" s="1" t="e">
        <v>#N/A</v>
      </c>
      <c r="BZ143" s="1">
        <v>0.34031034640535535</v>
      </c>
      <c r="CA143" s="1" t="e">
        <v>#N/A</v>
      </c>
      <c r="CB143" s="1">
        <v>-61.53846153846154</v>
      </c>
      <c r="CC143" s="1" t="s">
        <v>126</v>
      </c>
      <c r="CD143" s="1">
        <f t="shared" si="15"/>
        <v>0.41383049939750971</v>
      </c>
      <c r="CE143" s="1">
        <v>12.486892476568645</v>
      </c>
      <c r="CF143" s="1">
        <v>0.29721351895273801</v>
      </c>
      <c r="CG143" s="1">
        <v>4.0288019694687038E-2</v>
      </c>
      <c r="CH143" s="1">
        <v>5.789472397428496E-2</v>
      </c>
      <c r="CI143" s="1">
        <v>138.24330644627599</v>
      </c>
      <c r="CJ143" s="1">
        <v>-53.971775436001721</v>
      </c>
      <c r="CK143" s="1">
        <v>-61.53846153846154</v>
      </c>
      <c r="CL143" s="1">
        <v>0</v>
      </c>
      <c r="CM143" s="1">
        <v>0</v>
      </c>
      <c r="CN143" s="1">
        <v>2.2753056851128273</v>
      </c>
      <c r="CO143" s="1">
        <v>73.152897522645418</v>
      </c>
      <c r="CP143" s="1">
        <v>8036.34</v>
      </c>
      <c r="CQ143" s="1">
        <f t="shared" si="18"/>
        <v>0.34891992614492362</v>
      </c>
      <c r="CR143" s="1">
        <v>0.25907801980796169</v>
      </c>
      <c r="CS143" s="1">
        <v>-0.32583438952260246</v>
      </c>
      <c r="CT143" s="1">
        <v>0.24643721430492069</v>
      </c>
      <c r="CU143" s="1">
        <v>0.72247609821842229</v>
      </c>
      <c r="CV143" s="1">
        <v>0.17244933790962949</v>
      </c>
      <c r="CW143" s="1">
        <v>0.48394708616374688</v>
      </c>
      <c r="CX143" s="1">
        <v>2.1817487914511067</v>
      </c>
      <c r="CY143" s="1">
        <v>8.9012036705994522</v>
      </c>
      <c r="CZ143" s="1">
        <v>1</v>
      </c>
      <c r="DA143" s="1">
        <f t="shared" si="19"/>
        <v>1.4637628293346157</v>
      </c>
      <c r="DB143" s="1">
        <f t="shared" si="20"/>
        <v>-0.53971775436001723</v>
      </c>
    </row>
    <row r="144" spans="1:106">
      <c r="A144" s="1">
        <v>143</v>
      </c>
      <c r="B144" s="1" t="s">
        <v>95</v>
      </c>
      <c r="C144" s="15">
        <v>43465</v>
      </c>
      <c r="D144" s="16">
        <v>2018</v>
      </c>
      <c r="E144" s="1">
        <v>0.55249999999999999</v>
      </c>
      <c r="F144" s="1">
        <v>3158</v>
      </c>
      <c r="G144" s="1">
        <v>22580</v>
      </c>
      <c r="H144" s="1">
        <v>55798</v>
      </c>
      <c r="I144" s="1">
        <v>87201</v>
      </c>
      <c r="J144" s="1">
        <v>4092</v>
      </c>
      <c r="K144" s="1">
        <v>45668</v>
      </c>
      <c r="L144" s="1">
        <v>74755</v>
      </c>
      <c r="M144" s="1">
        <v>0</v>
      </c>
      <c r="N144" s="1">
        <v>0</v>
      </c>
      <c r="O144" s="1">
        <v>42726</v>
      </c>
      <c r="P144" s="1">
        <v>41061</v>
      </c>
      <c r="Q144" s="1">
        <v>11333</v>
      </c>
      <c r="R144" s="1">
        <v>259520</v>
      </c>
      <c r="S144" s="1">
        <v>175167</v>
      </c>
      <c r="T144" s="1" t="e">
        <v>#N/A</v>
      </c>
      <c r="U144" s="1">
        <v>545</v>
      </c>
      <c r="V144" s="1">
        <v>172319</v>
      </c>
      <c r="W144" s="1">
        <v>-545</v>
      </c>
      <c r="X144" s="1">
        <v>18767</v>
      </c>
      <c r="Y144" s="1">
        <v>1130</v>
      </c>
      <c r="Z144" s="1">
        <v>1064</v>
      </c>
      <c r="AA144" s="1">
        <v>18222</v>
      </c>
      <c r="AB144" s="1" t="e">
        <v>#N/A</v>
      </c>
      <c r="AC144" s="1" t="e">
        <v>#N/A</v>
      </c>
      <c r="AD144" s="1">
        <v>19225</v>
      </c>
      <c r="AE144" s="1">
        <v>24.334199999999999</v>
      </c>
      <c r="AF144" s="1">
        <v>59916.761700000003</v>
      </c>
      <c r="AG144" s="1">
        <v>12470</v>
      </c>
      <c r="AH144" s="1">
        <v>4011</v>
      </c>
      <c r="AI144" s="1">
        <v>3932</v>
      </c>
      <c r="AJ144" s="1">
        <v>19225</v>
      </c>
      <c r="AK144" s="1">
        <v>0</v>
      </c>
      <c r="AL144" s="1">
        <v>-10</v>
      </c>
      <c r="AM144" s="1">
        <v>8495</v>
      </c>
      <c r="AN144" s="1">
        <v>0</v>
      </c>
      <c r="AO144" s="1">
        <v>16483</v>
      </c>
      <c r="AP144" s="1">
        <v>94680</v>
      </c>
      <c r="AQ144" s="1">
        <v>161.67230000000001</v>
      </c>
      <c r="AR144" s="1">
        <v>16227</v>
      </c>
      <c r="AS144" s="1">
        <v>255428</v>
      </c>
      <c r="AT144" s="1">
        <v>84363</v>
      </c>
      <c r="AU144" s="1">
        <v>23.033100000000001</v>
      </c>
      <c r="AV144" s="1">
        <v>4857</v>
      </c>
      <c r="AW144" s="1">
        <v>6233</v>
      </c>
      <c r="AX144" s="1">
        <v>3</v>
      </c>
      <c r="AY144" s="1">
        <v>16227</v>
      </c>
      <c r="AZ144" s="1">
        <v>16227</v>
      </c>
      <c r="BA144" s="1">
        <v>146376</v>
      </c>
      <c r="BB144" s="1">
        <v>24798</v>
      </c>
      <c r="BC144" s="1">
        <v>21087</v>
      </c>
      <c r="BD144" s="1">
        <v>139380</v>
      </c>
      <c r="BE144" s="1">
        <v>20355</v>
      </c>
      <c r="BF144" s="17">
        <f t="shared" si="16"/>
        <v>0.67609316406921938</v>
      </c>
      <c r="BG144" s="17">
        <f t="shared" si="17"/>
        <v>0.63987798305065313</v>
      </c>
      <c r="BH144" s="5">
        <v>12470</v>
      </c>
      <c r="BI144" s="1">
        <v>78</v>
      </c>
      <c r="BJ144" s="19">
        <v>8036.34</v>
      </c>
      <c r="BK144" s="19">
        <v>8036.34</v>
      </c>
      <c r="BL144" s="1">
        <v>103.03</v>
      </c>
      <c r="BM144" s="19">
        <f t="shared" si="14"/>
        <v>59916.761700000003</v>
      </c>
      <c r="BN144" s="1">
        <v>590</v>
      </c>
      <c r="BO144" s="1">
        <v>0</v>
      </c>
      <c r="BP144" s="1" t="s">
        <v>74</v>
      </c>
      <c r="BQ144" s="1">
        <v>1</v>
      </c>
      <c r="BR144" s="1">
        <v>84363</v>
      </c>
      <c r="BS144" s="1">
        <v>0.71022559297322285</v>
      </c>
      <c r="BT144" s="1">
        <v>1.4080033300598085</v>
      </c>
      <c r="BU144" s="1">
        <v>0</v>
      </c>
      <c r="BV144" s="1">
        <v>0</v>
      </c>
      <c r="BW144" s="1">
        <v>6.2526972872996298</v>
      </c>
      <c r="BX144" s="1">
        <v>-5.4547338066099904E-2</v>
      </c>
      <c r="BY144" s="1">
        <v>-0.53009858211699434</v>
      </c>
      <c r="BZ144" s="1">
        <v>0.60581443041148686</v>
      </c>
      <c r="CA144" s="1">
        <v>-1.1359130125284813</v>
      </c>
      <c r="CB144" s="1">
        <v>0</v>
      </c>
      <c r="CC144" s="1" t="s">
        <v>126</v>
      </c>
      <c r="CD144" s="1">
        <f t="shared" si="15"/>
        <v>0.49524496210020336</v>
      </c>
      <c r="CE144" s="1">
        <v>12.466589049909185</v>
      </c>
      <c r="CF144" s="1">
        <v>0.23423127311960543</v>
      </c>
      <c r="CG144" s="1">
        <v>4.3669081381011096E-2</v>
      </c>
      <c r="CH144" s="1">
        <v>4.1878862320747494E-2</v>
      </c>
      <c r="CI144" s="1">
        <v>74.259430763201053</v>
      </c>
      <c r="CJ144" s="1">
        <v>2.2753056851128273</v>
      </c>
      <c r="CK144" s="1">
        <v>0</v>
      </c>
      <c r="CL144" s="1">
        <v>0</v>
      </c>
      <c r="CM144" s="1">
        <v>0</v>
      </c>
      <c r="CN144" s="1">
        <v>73.152897522645418</v>
      </c>
      <c r="CO144" s="1">
        <v>-14.356393060656414</v>
      </c>
      <c r="CP144" s="1">
        <v>8036.34</v>
      </c>
      <c r="CQ144" s="1">
        <f t="shared" si="18"/>
        <v>0.33172009864364982</v>
      </c>
      <c r="CR144" s="1">
        <v>0.22717324290998767</v>
      </c>
      <c r="CS144" s="1">
        <v>-3.2178926278774944E-2</v>
      </c>
      <c r="CT144" s="1">
        <v>0.24334162470424073</v>
      </c>
      <c r="CU144" s="1">
        <v>0.67609316406921938</v>
      </c>
      <c r="CV144" s="1">
        <v>0.17597102342786683</v>
      </c>
      <c r="CW144" s="1">
        <v>0.48671811102023399</v>
      </c>
      <c r="CX144" s="1">
        <v>1.4880864652419552</v>
      </c>
      <c r="CY144" s="1">
        <v>19.234735606841863</v>
      </c>
      <c r="CZ144" s="1">
        <v>1</v>
      </c>
      <c r="DA144" s="1">
        <f t="shared" si="19"/>
        <v>1.4815575993195065</v>
      </c>
      <c r="DB144" s="1">
        <f t="shared" si="20"/>
        <v>2.27530568511282E-2</v>
      </c>
    </row>
    <row r="145" spans="1:106">
      <c r="A145" s="1">
        <v>144</v>
      </c>
      <c r="B145" s="1" t="s">
        <v>95</v>
      </c>
      <c r="C145" s="15">
        <v>43100</v>
      </c>
      <c r="D145" s="16">
        <v>2017</v>
      </c>
      <c r="E145" s="1">
        <v>0.60109999999999997</v>
      </c>
      <c r="F145" s="1">
        <v>2506</v>
      </c>
      <c r="G145" s="1">
        <v>18347</v>
      </c>
      <c r="H145" s="1">
        <v>29713</v>
      </c>
      <c r="I145" s="1">
        <v>88615</v>
      </c>
      <c r="J145" s="1">
        <v>4262</v>
      </c>
      <c r="K145" s="1">
        <v>51674</v>
      </c>
      <c r="L145" s="1">
        <v>68172</v>
      </c>
      <c r="M145" s="1">
        <v>0</v>
      </c>
      <c r="N145" s="1">
        <v>0</v>
      </c>
      <c r="O145" s="1">
        <v>34562</v>
      </c>
      <c r="P145" s="1">
        <v>34450</v>
      </c>
      <c r="Q145" s="1">
        <v>4614</v>
      </c>
      <c r="R145" s="1">
        <v>251552</v>
      </c>
      <c r="S145" s="1">
        <v>173863</v>
      </c>
      <c r="T145" s="1" t="e">
        <v>#N/A</v>
      </c>
      <c r="U145" s="1">
        <v>633</v>
      </c>
      <c r="V145" s="1">
        <v>162937</v>
      </c>
      <c r="W145" s="1">
        <v>-633</v>
      </c>
      <c r="X145" s="1">
        <v>-3047</v>
      </c>
      <c r="Y145" s="1">
        <v>1372</v>
      </c>
      <c r="Z145" s="1">
        <v>153</v>
      </c>
      <c r="AA145" s="1">
        <v>-3680</v>
      </c>
      <c r="AB145" s="1" t="e">
        <v>#N/A</v>
      </c>
      <c r="AC145" s="1" t="e">
        <v>#N/A</v>
      </c>
      <c r="AD145" s="1">
        <v>19302</v>
      </c>
      <c r="AE145" s="1">
        <v>22.680399999999999</v>
      </c>
      <c r="AF145" s="1">
        <v>85154.470600000001</v>
      </c>
      <c r="AG145" s="1">
        <v>13927</v>
      </c>
      <c r="AH145" s="1">
        <v>4087</v>
      </c>
      <c r="AI145" s="1">
        <v>2334</v>
      </c>
      <c r="AJ145" s="1">
        <v>19302</v>
      </c>
      <c r="AK145" s="1">
        <v>0</v>
      </c>
      <c r="AL145" s="1">
        <v>-28</v>
      </c>
      <c r="AM145" s="1">
        <v>9667</v>
      </c>
      <c r="AN145" s="1">
        <v>0</v>
      </c>
      <c r="AO145" s="1">
        <v>18020</v>
      </c>
      <c r="AP145" s="1">
        <v>97828</v>
      </c>
      <c r="AQ145" s="1">
        <v>152.74520000000001</v>
      </c>
      <c r="AR145" s="1">
        <v>15866</v>
      </c>
      <c r="AS145" s="1">
        <v>247290</v>
      </c>
      <c r="AT145" s="1">
        <v>77717</v>
      </c>
      <c r="AU145" s="1">
        <v>21.7715</v>
      </c>
      <c r="AV145" s="1">
        <v>4417</v>
      </c>
      <c r="AW145" s="1">
        <v>4252</v>
      </c>
      <c r="AX145" s="1">
        <v>5</v>
      </c>
      <c r="AY145" s="1">
        <v>15866</v>
      </c>
      <c r="AZ145" s="1">
        <v>15866</v>
      </c>
      <c r="BA145" s="1">
        <v>138494</v>
      </c>
      <c r="BB145" s="1">
        <v>22444</v>
      </c>
      <c r="BC145" s="1">
        <v>20288</v>
      </c>
      <c r="BD145" s="1">
        <v>125601</v>
      </c>
      <c r="BE145" s="1">
        <v>20674</v>
      </c>
      <c r="BF145" s="17">
        <f t="shared" si="16"/>
        <v>0.3635840433335214</v>
      </c>
      <c r="BG145" s="17">
        <f t="shared" si="17"/>
        <v>0.33530440670315409</v>
      </c>
      <c r="BH145" s="5">
        <v>13927</v>
      </c>
      <c r="BI145" s="1">
        <v>78</v>
      </c>
      <c r="BJ145" s="19">
        <v>8036.34</v>
      </c>
      <c r="BK145" s="19">
        <v>8036.34</v>
      </c>
      <c r="BL145" s="1">
        <v>103.03</v>
      </c>
      <c r="BM145" s="19">
        <f t="shared" si="14"/>
        <v>85154.470600000001</v>
      </c>
      <c r="BN145" s="1">
        <v>826.5</v>
      </c>
      <c r="BO145" s="1">
        <v>0</v>
      </c>
      <c r="BP145" s="1" t="s">
        <v>74</v>
      </c>
      <c r="BQ145" s="1">
        <v>1</v>
      </c>
      <c r="BR145" s="1">
        <v>77717</v>
      </c>
      <c r="BS145" s="1">
        <v>1.0956994042487487</v>
      </c>
      <c r="BT145" s="1">
        <v>0.91265907065600382</v>
      </c>
      <c r="BU145" s="1">
        <v>0</v>
      </c>
      <c r="BV145" s="1">
        <v>0</v>
      </c>
      <c r="BW145" s="1">
        <v>6.3072446253657297</v>
      </c>
      <c r="BX145" s="1">
        <v>2.6697333611092504</v>
      </c>
      <c r="BY145" s="1">
        <v>-0.68305851339554768</v>
      </c>
      <c r="BZ145" s="1">
        <v>0.49641908404006374</v>
      </c>
      <c r="CA145" s="1">
        <v>-1.1794775974356115</v>
      </c>
      <c r="CB145" s="1">
        <v>0</v>
      </c>
      <c r="CC145" s="1" t="s">
        <v>126</v>
      </c>
      <c r="CD145" s="1">
        <f t="shared" si="15"/>
        <v>0.50651329887810415</v>
      </c>
      <c r="CE145" s="1">
        <v>12.435405006593482</v>
      </c>
      <c r="CF145" s="1">
        <v>0.33851567469151506</v>
      </c>
      <c r="CG145" s="1">
        <v>1.8342132044269176E-2</v>
      </c>
      <c r="CH145" s="1">
        <v>5.6395345197690891E-2</v>
      </c>
      <c r="CI145" s="1">
        <v>78.080316045837506</v>
      </c>
      <c r="CJ145" s="1">
        <v>73.152897522645418</v>
      </c>
      <c r="CK145" s="1">
        <v>0</v>
      </c>
      <c r="CL145" s="1">
        <v>0</v>
      </c>
      <c r="CM145" s="1">
        <v>0</v>
      </c>
      <c r="CN145" s="1">
        <v>-14.356393060656414</v>
      </c>
      <c r="CO145" s="1">
        <v>15.649274117643985</v>
      </c>
      <c r="CP145" s="1">
        <v>8036.34</v>
      </c>
      <c r="CQ145" s="1">
        <f t="shared" si="18"/>
        <v>0.28934772929652713</v>
      </c>
      <c r="CR145" s="1">
        <v>0.12808087393461393</v>
      </c>
      <c r="CS145" s="1">
        <v>0.30601019944997732</v>
      </c>
      <c r="CT145" s="1">
        <v>0.22680355160932297</v>
      </c>
      <c r="CU145" s="1">
        <v>0.3635840433335214</v>
      </c>
      <c r="CV145" s="1">
        <v>0.20542074799643811</v>
      </c>
      <c r="CW145" s="1">
        <v>0.44327495914664744</v>
      </c>
      <c r="CX145" s="1">
        <v>2.0834381348553741</v>
      </c>
      <c r="CY145" s="1">
        <v>20.415095796286526</v>
      </c>
      <c r="CZ145" s="1">
        <v>1</v>
      </c>
      <c r="DA145" s="1">
        <f t="shared" si="19"/>
        <v>1.4468403283044695</v>
      </c>
      <c r="DB145" s="1">
        <f t="shared" si="20"/>
        <v>0.73152897522645421</v>
      </c>
    </row>
    <row r="146" spans="1:106">
      <c r="A146" s="1">
        <v>145</v>
      </c>
      <c r="B146" s="1" t="s">
        <v>95</v>
      </c>
      <c r="C146" s="15">
        <v>42735</v>
      </c>
      <c r="D146" s="16">
        <v>2016</v>
      </c>
      <c r="E146" s="1">
        <v>0.60399999999999998</v>
      </c>
      <c r="F146" s="1">
        <v>1531</v>
      </c>
      <c r="G146" s="1">
        <v>16724</v>
      </c>
      <c r="H146" s="1">
        <v>25630</v>
      </c>
      <c r="I146" s="1">
        <v>116520</v>
      </c>
      <c r="J146" s="1">
        <v>4310</v>
      </c>
      <c r="K146" s="1">
        <v>51502</v>
      </c>
      <c r="L146" s="1">
        <v>46666</v>
      </c>
      <c r="M146" s="1">
        <v>1565</v>
      </c>
      <c r="N146" s="1">
        <v>0</v>
      </c>
      <c r="O146" s="1">
        <v>26653</v>
      </c>
      <c r="P146" s="1">
        <v>25225</v>
      </c>
      <c r="Q146" s="1">
        <v>9029</v>
      </c>
      <c r="R146" s="1">
        <v>251903</v>
      </c>
      <c r="S146" s="1">
        <v>183444</v>
      </c>
      <c r="T146" s="1" t="e">
        <v>#N/A</v>
      </c>
      <c r="U146" s="1">
        <v>1476</v>
      </c>
      <c r="V146" s="1">
        <v>135383</v>
      </c>
      <c r="W146" s="1">
        <v>-1476</v>
      </c>
      <c r="X146" s="1">
        <v>-8313</v>
      </c>
      <c r="Y146" s="1">
        <v>1463</v>
      </c>
      <c r="Z146" s="1">
        <v>73</v>
      </c>
      <c r="AA146" s="1">
        <v>-9789</v>
      </c>
      <c r="AB146" s="1" t="e">
        <v>#N/A</v>
      </c>
      <c r="AC146" s="1" t="e">
        <v>#N/A</v>
      </c>
      <c r="AD146" s="1">
        <v>11951</v>
      </c>
      <c r="AE146" s="1">
        <v>25.432300000000001</v>
      </c>
      <c r="AF146" s="1">
        <v>96120.238100000002</v>
      </c>
      <c r="AG146" s="1">
        <v>8065</v>
      </c>
      <c r="AH146" s="1">
        <v>2750</v>
      </c>
      <c r="AI146" s="1">
        <v>1986</v>
      </c>
      <c r="AJ146" s="1">
        <v>11951</v>
      </c>
      <c r="AK146" s="1">
        <v>0</v>
      </c>
      <c r="AL146" s="1">
        <v>-33</v>
      </c>
      <c r="AM146" s="1">
        <v>11730</v>
      </c>
      <c r="AN146" s="1">
        <v>0</v>
      </c>
      <c r="AO146" s="1">
        <v>10813</v>
      </c>
      <c r="AP146" s="1">
        <v>74906</v>
      </c>
      <c r="AQ146" s="1">
        <v>90.143299999999996</v>
      </c>
      <c r="AR146" s="1">
        <v>9163</v>
      </c>
      <c r="AS146" s="1">
        <v>247593</v>
      </c>
      <c r="AT146" s="1">
        <v>68492</v>
      </c>
      <c r="AU146" s="1">
        <v>27.266200000000001</v>
      </c>
      <c r="AV146" s="1">
        <v>3435</v>
      </c>
      <c r="AW146" s="1">
        <v>3158</v>
      </c>
      <c r="AX146" s="1">
        <v>0</v>
      </c>
      <c r="AY146" s="1">
        <v>9163</v>
      </c>
      <c r="AZ146" s="1">
        <v>9163</v>
      </c>
      <c r="BA146" s="1">
        <v>106524</v>
      </c>
      <c r="BB146" s="1">
        <v>14031</v>
      </c>
      <c r="BC146" s="1">
        <v>12598</v>
      </c>
      <c r="BD146" s="1">
        <v>97336</v>
      </c>
      <c r="BE146" s="1">
        <v>13414</v>
      </c>
      <c r="BF146" s="17">
        <f t="shared" si="16"/>
        <v>0.24653278407140405</v>
      </c>
      <c r="BG146" s="17">
        <f t="shared" si="17"/>
        <v>0.23339340885684862</v>
      </c>
      <c r="BH146" s="5">
        <v>8065</v>
      </c>
      <c r="BI146" s="1">
        <v>78</v>
      </c>
      <c r="BJ146" s="19">
        <v>8036.34</v>
      </c>
      <c r="BK146" s="19">
        <v>8036.34</v>
      </c>
      <c r="BL146" s="1">
        <v>103.03</v>
      </c>
      <c r="BM146" s="19">
        <f t="shared" si="14"/>
        <v>96120.238100000002</v>
      </c>
      <c r="BN146" s="1">
        <v>952</v>
      </c>
      <c r="BO146" s="1">
        <v>0</v>
      </c>
      <c r="BP146" s="1" t="s">
        <v>74</v>
      </c>
      <c r="BQ146" s="1">
        <v>1</v>
      </c>
      <c r="BR146" s="1">
        <v>68492</v>
      </c>
      <c r="BS146" s="1">
        <v>1.403379053028091</v>
      </c>
      <c r="BT146" s="1">
        <v>0.71256585869817979</v>
      </c>
      <c r="BU146" s="1">
        <v>0</v>
      </c>
      <c r="BV146" s="1">
        <v>0</v>
      </c>
      <c r="BW146" s="1">
        <v>3.6375112642564793</v>
      </c>
      <c r="BX146" s="1">
        <v>-1.5942549838270845</v>
      </c>
      <c r="BY146" s="1">
        <v>-0.27244996187612874</v>
      </c>
      <c r="BZ146" s="1">
        <v>0.55429762590435849</v>
      </c>
      <c r="CA146" s="1">
        <v>-0.82674758778048729</v>
      </c>
      <c r="CB146" s="1">
        <v>0</v>
      </c>
      <c r="CC146" s="1" t="s">
        <v>126</v>
      </c>
      <c r="CD146" s="1">
        <f t="shared" si="15"/>
        <v>0.87704245334497433</v>
      </c>
      <c r="CE146" s="1">
        <v>12.436799371757676</v>
      </c>
      <c r="CF146" s="1">
        <v>0.38937432265594296</v>
      </c>
      <c r="CG146" s="1">
        <v>3.5843161851982705E-2</v>
      </c>
      <c r="CH146" s="1">
        <v>7.2227352620580679E-2</v>
      </c>
      <c r="CI146" s="1">
        <v>90.498937958339937</v>
      </c>
      <c r="CJ146" s="1">
        <v>-14.356393060656414</v>
      </c>
      <c r="CK146" s="1">
        <v>0</v>
      </c>
      <c r="CL146" s="1">
        <v>0</v>
      </c>
      <c r="CM146" s="1">
        <v>95.000000000000014</v>
      </c>
      <c r="CN146" s="1">
        <v>15.649274117643985</v>
      </c>
      <c r="CO146" s="1">
        <v>182.70688671705324</v>
      </c>
      <c r="CP146" s="1">
        <v>8036.34</v>
      </c>
      <c r="CQ146" s="1">
        <f t="shared" si="18"/>
        <v>0.22109700956320488</v>
      </c>
      <c r="CR146" s="1">
        <v>0.10782324942537405</v>
      </c>
      <c r="CS146" s="1">
        <v>0.25432071127891431</v>
      </c>
      <c r="CT146" s="1">
        <v>0.25432349949135302</v>
      </c>
      <c r="CU146" s="1">
        <v>0.24653278407140405</v>
      </c>
      <c r="CV146" s="1">
        <v>0.20445171355640862</v>
      </c>
      <c r="CW146" s="1">
        <v>0.36829118729194649</v>
      </c>
      <c r="CX146" s="1">
        <v>2.2413150439838976</v>
      </c>
      <c r="CY146" s="1">
        <v>13.378204753839865</v>
      </c>
      <c r="CZ146" s="1">
        <v>0</v>
      </c>
      <c r="DA146" s="1">
        <f t="shared" si="19"/>
        <v>1.3731874577527747</v>
      </c>
      <c r="DB146" s="1">
        <f t="shared" si="20"/>
        <v>-0.14356393060656417</v>
      </c>
    </row>
    <row r="147" spans="1:106">
      <c r="A147" s="1">
        <v>146</v>
      </c>
      <c r="B147" s="1" t="s">
        <v>95</v>
      </c>
      <c r="C147" s="15">
        <v>42369</v>
      </c>
      <c r="D147" s="16">
        <v>2015</v>
      </c>
      <c r="E147" s="1">
        <v>0.88560000000000005</v>
      </c>
      <c r="F147" s="1">
        <v>1192.9072000000001</v>
      </c>
      <c r="G147" s="1">
        <v>11358.5792</v>
      </c>
      <c r="H147" s="1">
        <v>20445.8364</v>
      </c>
      <c r="I147" s="1">
        <v>98997.145999999993</v>
      </c>
      <c r="J147" s="1">
        <v>4376.1562999999996</v>
      </c>
      <c r="K147" s="1">
        <v>48041.531499999997</v>
      </c>
      <c r="L147" s="1">
        <v>21917.098300000001</v>
      </c>
      <c r="M147" s="1">
        <v>85.176400000000001</v>
      </c>
      <c r="N147" s="1">
        <v>0</v>
      </c>
      <c r="O147" s="1">
        <v>54977.209499999997</v>
      </c>
      <c r="P147" s="1">
        <v>-49025.5815</v>
      </c>
      <c r="Q147" s="1">
        <v>11120.552</v>
      </c>
      <c r="R147" s="1">
        <v>204500.51459999999</v>
      </c>
      <c r="S147" s="1">
        <v>136466.9596</v>
      </c>
      <c r="T147" s="1" t="e">
        <v>#N/A</v>
      </c>
      <c r="U147" s="1">
        <v>1562.1176</v>
      </c>
      <c r="V147" s="1">
        <v>105503.3714</v>
      </c>
      <c r="W147" s="1">
        <v>-1562.1175000000001</v>
      </c>
      <c r="X147" s="1">
        <v>-4074.0998</v>
      </c>
      <c r="Y147" s="1">
        <v>1530.1795</v>
      </c>
      <c r="Z147" s="1">
        <v>126.3943</v>
      </c>
      <c r="AA147" s="1">
        <v>-5636.2173000000003</v>
      </c>
      <c r="AB147" s="1" t="e">
        <v>#N/A</v>
      </c>
      <c r="AC147" s="1" t="e">
        <v>#N/A</v>
      </c>
      <c r="AD147" s="1">
        <v>9864.7698999999993</v>
      </c>
      <c r="AE147" s="1">
        <v>29.4026</v>
      </c>
      <c r="AF147" s="1">
        <v>66571.900800000003</v>
      </c>
      <c r="AG147" s="1">
        <v>6850.2497000000003</v>
      </c>
      <c r="AH147" s="1">
        <v>2852.3094999999998</v>
      </c>
      <c r="AI147" s="1">
        <v>787.13599999999997</v>
      </c>
      <c r="AJ147" s="1">
        <v>9864.7703999999994</v>
      </c>
      <c r="AK147" s="1">
        <v>0</v>
      </c>
      <c r="AL147" s="1">
        <v>225.63</v>
      </c>
      <c r="AM147" s="1">
        <v>7731.1322</v>
      </c>
      <c r="AN147" s="1">
        <v>0</v>
      </c>
      <c r="AO147" s="1">
        <v>9700.8781999999992</v>
      </c>
      <c r="AP147" s="1">
        <v>59718.379300000001</v>
      </c>
      <c r="AQ147" s="1">
        <v>118.386</v>
      </c>
      <c r="AR147" s="1">
        <v>10698.9889</v>
      </c>
      <c r="AS147" s="1">
        <v>200124.36249999999</v>
      </c>
      <c r="AT147" s="1">
        <v>67807.926300000006</v>
      </c>
      <c r="AU147" s="1">
        <v>23.754899999999999</v>
      </c>
      <c r="AV147" s="1">
        <v>3332.4328</v>
      </c>
      <c r="AW147" s="1">
        <v>2122.4652000000001</v>
      </c>
      <c r="AX147" s="1">
        <v>-3.0009999999999999</v>
      </c>
      <c r="AY147" s="1">
        <v>10698.9889</v>
      </c>
      <c r="AZ147" s="1">
        <v>10698.9889</v>
      </c>
      <c r="BA147" s="1">
        <v>87240.091100000005</v>
      </c>
      <c r="BB147" s="1">
        <v>13827.4735</v>
      </c>
      <c r="BC147" s="1">
        <v>14028.4205</v>
      </c>
      <c r="BD147" s="1">
        <v>69466.4571</v>
      </c>
      <c r="BE147" s="1">
        <v>11394.9499</v>
      </c>
      <c r="BF147" s="17">
        <f t="shared" si="16"/>
        <v>0.21943986142792443</v>
      </c>
      <c r="BG147" s="17">
        <f t="shared" si="17"/>
        <v>0.20738994637279748</v>
      </c>
      <c r="BH147" s="5">
        <v>6850.2493999999997</v>
      </c>
      <c r="BI147" s="1">
        <v>78</v>
      </c>
      <c r="BJ147" s="19">
        <v>8036.34</v>
      </c>
      <c r="BK147" s="19">
        <v>8036.34</v>
      </c>
      <c r="BL147" s="1">
        <v>103.03</v>
      </c>
      <c r="BM147" s="19">
        <f t="shared" si="14"/>
        <v>66571.900800000003</v>
      </c>
      <c r="BN147" s="1">
        <v>673</v>
      </c>
      <c r="BO147" s="1">
        <v>0</v>
      </c>
      <c r="BP147" s="1" t="s">
        <v>74</v>
      </c>
      <c r="BQ147" s="1">
        <v>1</v>
      </c>
      <c r="BR147" s="1">
        <v>67807.926300000006</v>
      </c>
      <c r="BS147" s="1">
        <v>0.98177166641947577</v>
      </c>
      <c r="BT147" s="1">
        <v>1.0185667749477871</v>
      </c>
      <c r="BU147" s="1">
        <v>0</v>
      </c>
      <c r="BV147" s="1">
        <v>0</v>
      </c>
      <c r="BW147" s="1">
        <v>5.2317662480835638</v>
      </c>
      <c r="BX147" s="1">
        <v>0.74196491395229458</v>
      </c>
      <c r="BY147" s="1">
        <v>0.34031034640535535</v>
      </c>
      <c r="BZ147" s="1">
        <v>0.84697766406181874</v>
      </c>
      <c r="CA147" s="1">
        <v>-0.50666731765646333</v>
      </c>
      <c r="CB147" s="1">
        <v>0</v>
      </c>
      <c r="CC147" s="1" t="s">
        <v>126</v>
      </c>
      <c r="CD147" s="1">
        <f t="shared" si="15"/>
        <v>0.75113079143394568</v>
      </c>
      <c r="CE147" s="1">
        <v>12.228325770843245</v>
      </c>
      <c r="CF147" s="1">
        <v>0.33906609054567144</v>
      </c>
      <c r="CG147" s="1">
        <v>5.4379090545330099E-2</v>
      </c>
      <c r="CH147" s="1">
        <v>7.981016600861067E-2</v>
      </c>
      <c r="CI147" s="1">
        <v>61.783754145092203</v>
      </c>
      <c r="CJ147" s="1">
        <v>15.649274117643985</v>
      </c>
      <c r="CK147" s="1">
        <v>0</v>
      </c>
      <c r="CL147" s="1">
        <v>95.000000000000014</v>
      </c>
      <c r="CM147" s="1">
        <v>100</v>
      </c>
      <c r="CN147" s="1">
        <v>182.70688671705324</v>
      </c>
      <c r="CO147" s="1">
        <v>-33.851735433446493</v>
      </c>
      <c r="CP147" s="1">
        <v>8036.34</v>
      </c>
      <c r="CQ147" s="1">
        <f t="shared" si="18"/>
        <v>0.1615528956717843</v>
      </c>
      <c r="CR147" s="1">
        <v>0.10581266087435069</v>
      </c>
      <c r="CS147" s="1">
        <v>-4.1105895222895317E-2</v>
      </c>
      <c r="CT147" s="1">
        <v>0.29402590581953703</v>
      </c>
      <c r="CU147" s="1">
        <v>0.21943986142792443</v>
      </c>
      <c r="CV147" s="1">
        <v>0.23492132327377527</v>
      </c>
      <c r="CW147" s="1">
        <v>-0.72300664797059266</v>
      </c>
      <c r="CX147" s="1">
        <v>1.1050345995816973</v>
      </c>
      <c r="CY147" s="1">
        <v>15.77837501277487</v>
      </c>
      <c r="CZ147" s="1">
        <v>0</v>
      </c>
      <c r="DA147" s="1">
        <f t="shared" si="19"/>
        <v>1.4985349948398792</v>
      </c>
      <c r="DB147" s="1">
        <f t="shared" si="20"/>
        <v>0.15649274117643985</v>
      </c>
    </row>
    <row r="148" spans="1:106">
      <c r="A148" s="1">
        <v>147</v>
      </c>
      <c r="B148" s="1" t="s">
        <v>95</v>
      </c>
      <c r="C148" s="15">
        <v>42004</v>
      </c>
      <c r="D148" s="16">
        <v>2014</v>
      </c>
      <c r="E148" s="1">
        <v>1.214</v>
      </c>
      <c r="F148" s="1">
        <v>1792.0337999999999</v>
      </c>
      <c r="G148" s="1">
        <v>8830.0943000000007</v>
      </c>
      <c r="H148" s="1">
        <v>26173.106299999999</v>
      </c>
      <c r="I148" s="1">
        <v>99249.859599999996</v>
      </c>
      <c r="J148" s="1">
        <v>4531.4618</v>
      </c>
      <c r="K148" s="1">
        <v>45519.137199999997</v>
      </c>
      <c r="L148" s="1">
        <v>19375.7389</v>
      </c>
      <c r="M148" s="1">
        <v>2611.5088000000001</v>
      </c>
      <c r="N148" s="1">
        <v>0</v>
      </c>
      <c r="O148" s="1">
        <v>41417.858999999997</v>
      </c>
      <c r="P148" s="1">
        <v>-25304.933400000002</v>
      </c>
      <c r="Q148" s="1">
        <v>8997.1581999999999</v>
      </c>
      <c r="R148" s="1">
        <v>206050.03899999999</v>
      </c>
      <c r="S148" s="1">
        <v>137890.6053</v>
      </c>
      <c r="T148" s="1" t="e">
        <v>#N/A</v>
      </c>
      <c r="U148" s="1">
        <v>524.78250000000003</v>
      </c>
      <c r="V148" s="1">
        <v>106800.1793</v>
      </c>
      <c r="W148" s="1">
        <v>-524.78250000000003</v>
      </c>
      <c r="X148" s="1">
        <v>15335.9095</v>
      </c>
      <c r="Y148" s="1">
        <v>1850.4422</v>
      </c>
      <c r="Z148" s="1">
        <v>191.04849999999999</v>
      </c>
      <c r="AA148" s="1">
        <v>14811.1265</v>
      </c>
      <c r="AB148" s="1" t="e">
        <v>#N/A</v>
      </c>
      <c r="AC148" s="1" t="e">
        <v>#N/A</v>
      </c>
      <c r="AD148" s="1">
        <v>14934.795700000001</v>
      </c>
      <c r="AE148" s="1">
        <v>17.52</v>
      </c>
      <c r="AF148" s="1">
        <v>46271.837299999999</v>
      </c>
      <c r="AG148" s="1">
        <v>8830.5632999999998</v>
      </c>
      <c r="AH148" s="1">
        <v>1875.2772</v>
      </c>
      <c r="AI148" s="1">
        <v>1366.2221999999999</v>
      </c>
      <c r="AJ148" s="1">
        <v>14934.796200000001</v>
      </c>
      <c r="AK148" s="1">
        <v>0</v>
      </c>
      <c r="AL148" s="1">
        <v>196.77189999999999</v>
      </c>
      <c r="AM148" s="1">
        <v>2065.4396000000002</v>
      </c>
      <c r="AN148" s="1">
        <v>0</v>
      </c>
      <c r="AO148" s="1">
        <v>10703.6479</v>
      </c>
      <c r="AP148" s="1">
        <v>62278.388200000001</v>
      </c>
      <c r="AQ148" s="1">
        <v>65.960599999999999</v>
      </c>
      <c r="AR148" s="1">
        <v>9251.2374999999993</v>
      </c>
      <c r="AS148" s="1">
        <v>201518.5803</v>
      </c>
      <c r="AT148" s="1">
        <v>67962.664199999999</v>
      </c>
      <c r="AU148" s="1">
        <v>19.706199999999999</v>
      </c>
      <c r="AV148" s="1">
        <v>2270.3418999999999</v>
      </c>
      <c r="AW148" s="1">
        <v>3045.3789999999999</v>
      </c>
      <c r="AX148" s="1">
        <v>-0.61799999999999999</v>
      </c>
      <c r="AY148" s="1">
        <v>9251.2374</v>
      </c>
      <c r="AZ148" s="1">
        <v>9251.2374</v>
      </c>
      <c r="BA148" s="1">
        <v>92834.390100000004</v>
      </c>
      <c r="BB148" s="1">
        <v>17584.2186</v>
      </c>
      <c r="BC148" s="1">
        <v>11520.961600000001</v>
      </c>
      <c r="BD148" s="1">
        <v>71131.567500000005</v>
      </c>
      <c r="BE148" s="1">
        <v>16785.238400000002</v>
      </c>
      <c r="BF148" s="17">
        <f t="shared" si="16"/>
        <v>0.30807750281190321</v>
      </c>
      <c r="BG148" s="17">
        <f t="shared" si="17"/>
        <v>0.29002172109873697</v>
      </c>
      <c r="BH148" s="5">
        <v>8830.5633999999991</v>
      </c>
      <c r="BI148" s="1">
        <v>78</v>
      </c>
      <c r="BJ148" s="19">
        <v>8036.34</v>
      </c>
      <c r="BK148" s="19">
        <v>8036.34</v>
      </c>
      <c r="BL148" s="1">
        <v>103.03</v>
      </c>
      <c r="BM148" s="19">
        <f t="shared" si="14"/>
        <v>46271.837299999999</v>
      </c>
      <c r="BN148" s="1">
        <v>458</v>
      </c>
      <c r="BO148" s="1">
        <v>0</v>
      </c>
      <c r="BP148" s="1" t="s">
        <v>74</v>
      </c>
      <c r="BQ148" s="1">
        <v>1</v>
      </c>
      <c r="BR148" s="1">
        <v>67962.664199999999</v>
      </c>
      <c r="BS148" s="1">
        <v>0.68084201590201932</v>
      </c>
      <c r="BT148" s="1">
        <v>1.4687695186895031</v>
      </c>
      <c r="BU148" s="1">
        <v>1</v>
      </c>
      <c r="BV148" s="1">
        <v>0</v>
      </c>
      <c r="BW148" s="1">
        <v>4.4898013341312693</v>
      </c>
      <c r="BX148" s="1">
        <v>2.3415473219949812</v>
      </c>
      <c r="BY148" s="1">
        <v>0.60581443041148686</v>
      </c>
      <c r="BZ148" s="1">
        <v>0.16159647504020161</v>
      </c>
      <c r="CA148" s="1">
        <v>0.44421795537128528</v>
      </c>
      <c r="CB148" s="1">
        <v>95.000000000000014</v>
      </c>
      <c r="CC148" s="1" t="s">
        <v>126</v>
      </c>
      <c r="CD148" s="1">
        <f t="shared" si="15"/>
        <v>0.86867730796747256</v>
      </c>
      <c r="CE148" s="1">
        <v>12.235874326041394</v>
      </c>
      <c r="CF148" s="1">
        <v>0.22901107046138439</v>
      </c>
      <c r="CG148" s="1">
        <v>4.3664918694822474E-2</v>
      </c>
      <c r="CH148" s="1">
        <v>0.12917662112468184</v>
      </c>
      <c r="CI148" s="1">
        <v>132.58292713330761</v>
      </c>
      <c r="CJ148" s="1">
        <v>182.70688671705324</v>
      </c>
      <c r="CK148" s="1">
        <v>95.000000000000014</v>
      </c>
      <c r="CL148" s="1">
        <v>100</v>
      </c>
      <c r="CM148" s="1">
        <v>0</v>
      </c>
      <c r="CN148" s="1">
        <v>-33.851735433446493</v>
      </c>
      <c r="CO148" s="1">
        <v>100.53514575502285</v>
      </c>
      <c r="CP148" s="1">
        <v>4121.2</v>
      </c>
      <c r="CQ148" s="1">
        <f t="shared" si="18"/>
        <v>0.13769906202250223</v>
      </c>
      <c r="CR148" s="1">
        <v>0.13572013980545766</v>
      </c>
      <c r="CS148" s="1">
        <v>0.56488200229291285</v>
      </c>
      <c r="CT148" s="1">
        <v>0.17519982136183684</v>
      </c>
      <c r="CU148" s="1">
        <v>0.30807750281190321</v>
      </c>
      <c r="CV148" s="1">
        <v>0.22091302394754703</v>
      </c>
      <c r="CW148" s="1">
        <v>-0.3723358066942879</v>
      </c>
      <c r="CX148" s="1">
        <v>0.13105508230374627</v>
      </c>
      <c r="CY148" s="1">
        <v>13.612234759919845</v>
      </c>
      <c r="CZ148" s="1">
        <v>0</v>
      </c>
      <c r="DA148" s="1">
        <f t="shared" si="19"/>
        <v>1.4943007796050338</v>
      </c>
      <c r="DB148" s="1">
        <f t="shared" si="20"/>
        <v>1.8270688671705324</v>
      </c>
    </row>
    <row r="149" spans="1:106">
      <c r="A149" s="1">
        <v>148</v>
      </c>
      <c r="B149" s="1" t="s">
        <v>95</v>
      </c>
      <c r="C149" s="15">
        <v>41639</v>
      </c>
      <c r="D149" s="16">
        <v>2013</v>
      </c>
      <c r="E149" s="1">
        <v>0.89059999999999995</v>
      </c>
      <c r="F149" s="1">
        <v>2286.2923999999998</v>
      </c>
      <c r="G149" s="1">
        <v>4294.0349999999999</v>
      </c>
      <c r="H149" s="1">
        <v>5929.2484999999997</v>
      </c>
      <c r="I149" s="1">
        <v>64158.750899999999</v>
      </c>
      <c r="J149" s="1">
        <v>5301.9852000000001</v>
      </c>
      <c r="K149" s="1">
        <v>58365.257599999997</v>
      </c>
      <c r="L149" s="1">
        <v>26244.468099999998</v>
      </c>
      <c r="M149" s="1">
        <v>411.34449999999998</v>
      </c>
      <c r="N149" s="1">
        <v>0</v>
      </c>
      <c r="O149" s="1">
        <v>19006.450099999998</v>
      </c>
      <c r="P149" s="1">
        <v>8373.5655999999999</v>
      </c>
      <c r="Q149" s="1">
        <v>8073.6014999999998</v>
      </c>
      <c r="R149" s="1">
        <v>152327.3217</v>
      </c>
      <c r="S149" s="1">
        <v>91764.554399999994</v>
      </c>
      <c r="T149" s="1" t="e">
        <v>#N/A</v>
      </c>
      <c r="U149" s="1">
        <v>1471.7344000000001</v>
      </c>
      <c r="V149" s="1">
        <v>88168.564499999993</v>
      </c>
      <c r="W149" s="1">
        <v>-1471.7344000000001</v>
      </c>
      <c r="X149" s="1">
        <v>13715.4521</v>
      </c>
      <c r="Y149" s="1">
        <v>1724.1512</v>
      </c>
      <c r="Z149" s="1">
        <v>598.1096</v>
      </c>
      <c r="AA149" s="1">
        <v>12243.717199999999</v>
      </c>
      <c r="AB149" s="1" t="e">
        <v>#N/A</v>
      </c>
      <c r="AC149" s="1" t="e">
        <v>#N/A</v>
      </c>
      <c r="AD149" s="1">
        <v>7288.2981</v>
      </c>
      <c r="AE149" s="1">
        <v>22.1188</v>
      </c>
      <c r="AF149" s="1">
        <v>62951.459799999997</v>
      </c>
      <c r="AG149" s="1">
        <v>4418.6989999999996</v>
      </c>
      <c r="AH149" s="1">
        <v>1254.2429</v>
      </c>
      <c r="AI149" s="1">
        <v>1607.7440999999999</v>
      </c>
      <c r="AJ149" s="1">
        <v>7288.2983000000004</v>
      </c>
      <c r="AK149" s="1">
        <v>0</v>
      </c>
      <c r="AL149" s="1">
        <v>111.64360000000001</v>
      </c>
      <c r="AM149" s="1">
        <v>-9357.2597000000005</v>
      </c>
      <c r="AN149" s="1">
        <v>0</v>
      </c>
      <c r="AO149" s="1">
        <v>5670.4916000000003</v>
      </c>
      <c r="AP149" s="1">
        <v>39797.497900000002</v>
      </c>
      <c r="AQ149" s="1">
        <v>31.6037</v>
      </c>
      <c r="AR149" s="1">
        <v>3272.3778000000002</v>
      </c>
      <c r="AS149" s="1">
        <v>147025.3314</v>
      </c>
      <c r="AT149" s="1">
        <v>60451.1224</v>
      </c>
      <c r="AU149" s="1">
        <v>26.886600000000001</v>
      </c>
      <c r="AV149" s="1">
        <v>1211.771</v>
      </c>
      <c r="AW149" s="1">
        <v>3636.5239999999999</v>
      </c>
      <c r="AX149" s="1">
        <v>22.814900000000002</v>
      </c>
      <c r="AY149" s="1">
        <v>3272.3778000000002</v>
      </c>
      <c r="AZ149" s="1">
        <v>3272.3778000000002</v>
      </c>
      <c r="BA149" s="1">
        <v>60232.085899999998</v>
      </c>
      <c r="BB149" s="1">
        <v>8494.8562000000002</v>
      </c>
      <c r="BC149" s="1">
        <v>4506.9638000000004</v>
      </c>
      <c r="BD149" s="1">
        <v>36655.644999999997</v>
      </c>
      <c r="BE149" s="1">
        <v>9012.4495000000006</v>
      </c>
      <c r="BF149" s="17">
        <f t="shared" si="16"/>
        <v>0.1344615547993781</v>
      </c>
      <c r="BG149" s="17">
        <f t="shared" si="17"/>
        <v>9.8826627873143336E-2</v>
      </c>
      <c r="BH149" s="5">
        <v>4418.6989000000003</v>
      </c>
      <c r="BI149" s="1">
        <v>40</v>
      </c>
      <c r="BJ149" s="19">
        <v>4121.2</v>
      </c>
      <c r="BK149" s="19">
        <v>4121.2</v>
      </c>
      <c r="BL149" s="1">
        <v>103.03</v>
      </c>
      <c r="BM149" s="19">
        <f t="shared" si="14"/>
        <v>62951.459799999997</v>
      </c>
      <c r="BN149" s="1">
        <v>610.79998799999998</v>
      </c>
      <c r="BO149" s="1">
        <v>0</v>
      </c>
      <c r="BP149" s="1" t="s">
        <v>74</v>
      </c>
      <c r="BQ149" s="1">
        <v>1</v>
      </c>
      <c r="BR149" s="1">
        <v>60451.1224</v>
      </c>
      <c r="BS149" s="1">
        <v>1.041361306469307</v>
      </c>
      <c r="BT149" s="1">
        <v>0.960281502479153</v>
      </c>
      <c r="BU149" s="1">
        <v>1</v>
      </c>
      <c r="BV149" s="1">
        <v>0</v>
      </c>
      <c r="BW149" s="1">
        <v>2.1482540121362881</v>
      </c>
      <c r="BX149" s="1">
        <v>-1.4206193582342004</v>
      </c>
      <c r="BY149" s="1">
        <v>0.49641908404006374</v>
      </c>
      <c r="BZ149" s="1">
        <v>-9.508608516275542</v>
      </c>
      <c r="CA149" s="1">
        <v>10.005027600315605</v>
      </c>
      <c r="CB149" s="1">
        <v>100</v>
      </c>
      <c r="CC149" s="1" t="s">
        <v>126</v>
      </c>
      <c r="CD149" s="1">
        <f t="shared" si="15"/>
        <v>1</v>
      </c>
      <c r="CE149" s="1">
        <v>11.933786916753371</v>
      </c>
      <c r="CF149" s="1">
        <v>0.41312826918586859</v>
      </c>
      <c r="CG149" s="1">
        <v>5.3001663850563187E-2</v>
      </c>
      <c r="CH149" s="1">
        <v>9.7430810978248461E-2</v>
      </c>
      <c r="CI149" s="1">
        <v>85.272213963175773</v>
      </c>
      <c r="CJ149" s="1">
        <v>-33.851735433446493</v>
      </c>
      <c r="CK149" s="1">
        <v>100</v>
      </c>
      <c r="CL149" s="1">
        <v>0</v>
      </c>
      <c r="CM149" s="1">
        <v>33.333333333333329</v>
      </c>
      <c r="CN149" s="1">
        <v>100.53514575502285</v>
      </c>
      <c r="CO149" s="1">
        <v>39.350631245217627</v>
      </c>
      <c r="CP149" s="1">
        <v>2060.6</v>
      </c>
      <c r="CQ149" s="1">
        <f t="shared" si="18"/>
        <v>0.22529162343960515</v>
      </c>
      <c r="CR149" s="1">
        <v>5.3933469113177479E-2</v>
      </c>
      <c r="CS149" s="1">
        <v>3.0656670964662958E-2</v>
      </c>
      <c r="CT149" s="1">
        <v>0.22118768326894267</v>
      </c>
      <c r="CU149" s="1">
        <v>0.1344615547993781</v>
      </c>
      <c r="CV149" s="1">
        <v>0.38315685557018492</v>
      </c>
      <c r="CW149" s="1">
        <v>0.1385179508263357</v>
      </c>
      <c r="CX149" s="1">
        <v>3.149956191155356</v>
      </c>
      <c r="CY149" s="1">
        <v>5.4132622688904783</v>
      </c>
      <c r="CZ149" s="1">
        <v>1</v>
      </c>
      <c r="DA149" s="1">
        <f t="shared" si="19"/>
        <v>1.6599799638976944</v>
      </c>
      <c r="DB149" s="1">
        <f t="shared" si="20"/>
        <v>-0.33851735433446495</v>
      </c>
    </row>
    <row r="150" spans="1:106">
      <c r="A150" s="1">
        <v>149</v>
      </c>
      <c r="B150" s="1" t="s">
        <v>95</v>
      </c>
      <c r="C150" s="15">
        <v>41274</v>
      </c>
      <c r="D150" s="16">
        <v>2012</v>
      </c>
      <c r="E150" s="1">
        <v>0.9355</v>
      </c>
      <c r="F150" s="1">
        <v>3042.1214</v>
      </c>
      <c r="G150" s="1">
        <v>4685.8703999999998</v>
      </c>
      <c r="H150" s="1">
        <v>3991.2067000000002</v>
      </c>
      <c r="I150" s="1">
        <v>45755.517099999997</v>
      </c>
      <c r="J150" s="1">
        <v>4978.7029000000002</v>
      </c>
      <c r="K150" s="1">
        <v>53935.0265</v>
      </c>
      <c r="L150" s="1">
        <v>34155.553999999996</v>
      </c>
      <c r="M150" s="1">
        <v>192.66499999999999</v>
      </c>
      <c r="N150" s="1">
        <v>0</v>
      </c>
      <c r="O150" s="1">
        <v>13397.5692</v>
      </c>
      <c r="P150" s="1">
        <v>7709.1989000000003</v>
      </c>
      <c r="Q150" s="1">
        <v>5629.2721000000001</v>
      </c>
      <c r="R150" s="1">
        <v>138616.1538</v>
      </c>
      <c r="S150" s="1">
        <v>81569.6728</v>
      </c>
      <c r="T150" s="1" t="e">
        <v>#N/A</v>
      </c>
      <c r="U150" s="1">
        <v>2613.8651</v>
      </c>
      <c r="V150" s="1">
        <v>92860.642900000006</v>
      </c>
      <c r="W150" s="1">
        <v>-2613.8651</v>
      </c>
      <c r="X150" s="1">
        <v>661.39059999999995</v>
      </c>
      <c r="Y150" s="1">
        <v>1508.9322</v>
      </c>
      <c r="Z150" s="1">
        <v>454.28660000000002</v>
      </c>
      <c r="AA150" s="1">
        <v>-1952.4745</v>
      </c>
      <c r="AB150" s="1" t="e">
        <v>#N/A</v>
      </c>
      <c r="AC150" s="1" t="e">
        <v>#N/A</v>
      </c>
      <c r="AD150" s="1">
        <v>7382.5194000000001</v>
      </c>
      <c r="AE150" s="1">
        <v>21.8765</v>
      </c>
      <c r="AF150" s="1">
        <v>57902.979399999997</v>
      </c>
      <c r="AG150" s="1">
        <v>4697.8238000000001</v>
      </c>
      <c r="AH150" s="1">
        <v>1319.6304</v>
      </c>
      <c r="AI150" s="1">
        <v>1712.8853999999999</v>
      </c>
      <c r="AJ150" s="1">
        <v>7382.5192999999999</v>
      </c>
      <c r="AK150" s="1">
        <v>0</v>
      </c>
      <c r="AL150" s="1">
        <v>245.22389999999999</v>
      </c>
      <c r="AM150" s="1">
        <v>801.06629999999996</v>
      </c>
      <c r="AN150" s="1">
        <v>0</v>
      </c>
      <c r="AO150" s="1">
        <v>6032.1686</v>
      </c>
      <c r="AP150" s="1">
        <v>38613.729500000001</v>
      </c>
      <c r="AQ150" s="1">
        <v>46.052500000000002</v>
      </c>
      <c r="AR150" s="1">
        <v>4947.0349999999999</v>
      </c>
      <c r="AS150" s="1">
        <v>133637.45800000001</v>
      </c>
      <c r="AT150" s="1">
        <v>56801.258399999999</v>
      </c>
      <c r="AU150" s="1">
        <v>23.464700000000001</v>
      </c>
      <c r="AV150" s="1">
        <v>1505.1155000000001</v>
      </c>
      <c r="AW150" s="1">
        <v>3590.6197999999999</v>
      </c>
      <c r="AX150" s="1">
        <v>-37.773099999999999</v>
      </c>
      <c r="AY150" s="1">
        <v>4947.0349999999999</v>
      </c>
      <c r="AZ150" s="1">
        <v>4947.0349999999999</v>
      </c>
      <c r="BA150" s="1">
        <v>61063.4925</v>
      </c>
      <c r="BB150" s="1">
        <v>9616.6113000000005</v>
      </c>
      <c r="BC150" s="1">
        <v>6414.3774000000003</v>
      </c>
      <c r="BD150" s="1">
        <v>44394.911099999998</v>
      </c>
      <c r="BE150" s="1">
        <v>8891.4514999999992</v>
      </c>
      <c r="BF150" s="17">
        <f t="shared" si="16"/>
        <v>0.157926159684905</v>
      </c>
      <c r="BG150" s="17">
        <f t="shared" si="17"/>
        <v>9.1439720610216879E-2</v>
      </c>
      <c r="BH150" s="5">
        <v>4697.8235999999997</v>
      </c>
      <c r="BI150" s="1">
        <v>20</v>
      </c>
      <c r="BJ150" s="19">
        <v>2060.6</v>
      </c>
      <c r="BK150" s="19">
        <v>2060.6</v>
      </c>
      <c r="BL150" s="1">
        <v>103.03</v>
      </c>
      <c r="BM150" s="19">
        <f t="shared" si="14"/>
        <v>57902.979399999997</v>
      </c>
      <c r="BN150" s="1">
        <v>562.59997599999997</v>
      </c>
      <c r="BO150" s="1">
        <v>0</v>
      </c>
      <c r="BP150" s="1" t="s">
        <v>74</v>
      </c>
      <c r="BQ150" s="1">
        <v>1</v>
      </c>
      <c r="BR150" s="1">
        <v>56801.258399999999</v>
      </c>
      <c r="BS150" s="1">
        <v>1.0193960667603801</v>
      </c>
      <c r="BT150" s="1">
        <v>0.98097298254051501</v>
      </c>
      <c r="BU150" s="1">
        <v>0</v>
      </c>
      <c r="BV150" s="1">
        <v>0</v>
      </c>
      <c r="BW150" s="1">
        <v>3.5688733703704885</v>
      </c>
      <c r="BX150" s="1">
        <v>1.6200050284246754</v>
      </c>
      <c r="BY150" s="1">
        <v>0.55429762590435849</v>
      </c>
      <c r="BZ150" s="1" t="e">
        <v>#N/A</v>
      </c>
      <c r="CA150" s="1" t="e">
        <v>#N/A</v>
      </c>
      <c r="CB150" s="1">
        <v>0</v>
      </c>
      <c r="CC150" s="1" t="s">
        <v>126</v>
      </c>
      <c r="CD150" s="1">
        <f t="shared" si="15"/>
        <v>0.41653232693926767</v>
      </c>
      <c r="CE150" s="1">
        <v>11.839463908730091</v>
      </c>
      <c r="CF150" s="1">
        <v>0.41816681489311386</v>
      </c>
      <c r="CG150" s="1">
        <v>4.0610505671093006E-2</v>
      </c>
      <c r="CH150" s="1">
        <v>0.11425856847146398</v>
      </c>
      <c r="CI150" s="1">
        <v>75.440751793431886</v>
      </c>
      <c r="CJ150" s="1">
        <v>100.53514575502285</v>
      </c>
      <c r="CK150" s="1">
        <v>0</v>
      </c>
      <c r="CL150" s="1">
        <v>33.333333333333329</v>
      </c>
      <c r="CM150" s="1" t="e">
        <v>#DIV/0!</v>
      </c>
      <c r="CN150" s="1">
        <v>39.350631245217627</v>
      </c>
      <c r="CO150" s="1" t="e">
        <v>#DIV/0!</v>
      </c>
      <c r="CP150" s="1">
        <v>2060.6</v>
      </c>
      <c r="CQ150" s="1">
        <f t="shared" si="18"/>
        <v>0.28701435589825175</v>
      </c>
      <c r="CR150" s="1">
        <v>5.0739599297697439E-2</v>
      </c>
      <c r="CS150" s="1">
        <v>0.32692292380493959</v>
      </c>
      <c r="CT150" s="1">
        <v>0.21876550333821904</v>
      </c>
      <c r="CU150" s="1">
        <v>0.157926159684905</v>
      </c>
      <c r="CV150" s="1">
        <v>0.38909625625465882</v>
      </c>
      <c r="CW150" s="1">
        <v>0.13572232582790808</v>
      </c>
      <c r="CX150" s="1">
        <v>4.0256216209468159</v>
      </c>
      <c r="CY150" s="1">
        <v>8.7093757063663926</v>
      </c>
      <c r="CZ150" s="1">
        <v>1</v>
      </c>
      <c r="DA150" s="1">
        <f t="shared" si="19"/>
        <v>1.6993589534173048</v>
      </c>
      <c r="DB150" s="1">
        <f t="shared" si="20"/>
        <v>1.0053514575502283</v>
      </c>
    </row>
    <row r="151" spans="1:106">
      <c r="A151" s="1">
        <v>150</v>
      </c>
      <c r="B151" s="1" t="s">
        <v>95</v>
      </c>
      <c r="C151" s="15">
        <v>40908</v>
      </c>
      <c r="D151" s="16">
        <v>2011</v>
      </c>
      <c r="E151" s="1">
        <v>0.91910000000000003</v>
      </c>
      <c r="F151" s="1">
        <v>2437.0668000000001</v>
      </c>
      <c r="G151" s="1">
        <v>5427.5186999999996</v>
      </c>
      <c r="H151" s="1">
        <v>5183.433</v>
      </c>
      <c r="I151" s="1">
        <v>34823.628499999999</v>
      </c>
      <c r="J151" s="1">
        <v>4869.1540999999997</v>
      </c>
      <c r="K151" s="1">
        <v>51079.328300000001</v>
      </c>
      <c r="L151" s="1">
        <v>36054.305099999998</v>
      </c>
      <c r="M151" s="1">
        <v>125.89790000000001</v>
      </c>
      <c r="N151" s="1">
        <v>0</v>
      </c>
      <c r="O151" s="1">
        <v>11107.7328</v>
      </c>
      <c r="P151" s="1">
        <v>1828.2338</v>
      </c>
      <c r="Q151" s="1">
        <v>2861.4380000000001</v>
      </c>
      <c r="R151" s="1">
        <v>126582.00900000001</v>
      </c>
      <c r="S151" s="1">
        <v>72753.650599999994</v>
      </c>
      <c r="T151" s="1" t="e">
        <v>#N/A</v>
      </c>
      <c r="U151" s="1">
        <v>3412.3434999999999</v>
      </c>
      <c r="V151" s="1">
        <v>91758.376300000004</v>
      </c>
      <c r="W151" s="1">
        <v>-3412.3434999999999</v>
      </c>
      <c r="X151" s="1">
        <v>8086.3649999999998</v>
      </c>
      <c r="Y151" s="1">
        <v>1286.0047999999999</v>
      </c>
      <c r="Z151" s="1">
        <v>120.3969</v>
      </c>
      <c r="AA151" s="1">
        <v>4674.0214999999998</v>
      </c>
      <c r="AB151" s="1" t="e">
        <v>#N/A</v>
      </c>
      <c r="AC151" s="1">
        <v>0</v>
      </c>
      <c r="AD151" s="1">
        <v>5236.0450000000001</v>
      </c>
      <c r="AE151" s="1">
        <v>26.912800000000001</v>
      </c>
      <c r="AF151" s="1">
        <v>48362.381699999998</v>
      </c>
      <c r="AG151" s="1">
        <v>1778.6090999999999</v>
      </c>
      <c r="AH151" s="1">
        <v>660.35720000000003</v>
      </c>
      <c r="AI151" s="1">
        <v>2017.1996999999999</v>
      </c>
      <c r="AJ151" s="1">
        <v>5236.0448999999999</v>
      </c>
      <c r="AK151" s="1">
        <v>0</v>
      </c>
      <c r="AL151" s="1">
        <v>301.10759999999999</v>
      </c>
      <c r="AM151" s="1">
        <v>1370.6962000000001</v>
      </c>
      <c r="AN151" s="1">
        <v>0</v>
      </c>
      <c r="AO151" s="1">
        <v>2453.6952000000001</v>
      </c>
      <c r="AP151" s="1">
        <v>29100.205300000001</v>
      </c>
      <c r="AQ151" s="1">
        <v>18.1112</v>
      </c>
      <c r="AR151" s="1">
        <v>2466.9166</v>
      </c>
      <c r="AS151" s="1">
        <v>121712.85159999999</v>
      </c>
      <c r="AT151" s="1">
        <v>53527.252800000002</v>
      </c>
      <c r="AU151" s="1">
        <v>34.878799999999998</v>
      </c>
      <c r="AV151" s="1">
        <v>1302.8844999999999</v>
      </c>
      <c r="AW151" s="1">
        <v>3782.6192999999998</v>
      </c>
      <c r="AX151" s="1">
        <v>-34.338299999999997</v>
      </c>
      <c r="AY151" s="1">
        <v>2466.9167000000002</v>
      </c>
      <c r="AZ151" s="1">
        <v>2466.9167000000002</v>
      </c>
      <c r="BA151" s="1">
        <v>51930.549200000001</v>
      </c>
      <c r="BB151" s="1">
        <v>7858.1722</v>
      </c>
      <c r="BC151" s="1">
        <v>3735.4629</v>
      </c>
      <c r="BD151" s="1">
        <v>43206.356399999997</v>
      </c>
      <c r="BE151" s="1">
        <v>6522.0496999999996</v>
      </c>
      <c r="BF151" s="17">
        <f t="shared" si="16"/>
        <v>0.22244659829173172</v>
      </c>
      <c r="BG151" s="17">
        <f t="shared" si="17"/>
        <v>0.15246346026233309</v>
      </c>
      <c r="BH151" s="5">
        <v>1778.6090999999999</v>
      </c>
      <c r="BI151" s="1">
        <v>20</v>
      </c>
      <c r="BJ151" s="19">
        <v>2060.6</v>
      </c>
      <c r="BK151" s="19">
        <v>2060.6</v>
      </c>
      <c r="BL151" s="1">
        <v>103.03</v>
      </c>
      <c r="BM151" s="19">
        <f t="shared" si="14"/>
        <v>48362.381699999998</v>
      </c>
      <c r="BN151" s="1">
        <v>453.79998799999998</v>
      </c>
      <c r="BO151" s="1">
        <v>0</v>
      </c>
      <c r="BP151" s="1" t="s">
        <v>74</v>
      </c>
      <c r="BQ151" s="1">
        <v>1</v>
      </c>
      <c r="BR151" s="1">
        <v>53527.252800000002</v>
      </c>
      <c r="BS151" s="1">
        <v>0.90350950534864727</v>
      </c>
      <c r="BT151" s="1">
        <v>1.1067952180692542</v>
      </c>
      <c r="BU151" s="1">
        <v>1</v>
      </c>
      <c r="BV151" s="1">
        <v>0</v>
      </c>
      <c r="BW151" s="1">
        <v>1.948868341945813</v>
      </c>
      <c r="BX151" s="1">
        <v>0.28540375493012982</v>
      </c>
      <c r="BY151" s="1">
        <v>0.84697766406181874</v>
      </c>
      <c r="BZ151" s="1" t="e">
        <v>#N/A</v>
      </c>
      <c r="CA151" s="1" t="e">
        <v>#N/A</v>
      </c>
      <c r="CB151" s="1">
        <v>33.333333333333329</v>
      </c>
      <c r="CC151" s="1" t="s">
        <v>126</v>
      </c>
      <c r="CD151" s="1">
        <f t="shared" si="15"/>
        <v>0.83529370894444865</v>
      </c>
      <c r="CE151" s="1">
        <v>11.748645669589033</v>
      </c>
      <c r="CF151" s="1">
        <v>0.36936538717472872</v>
      </c>
      <c r="CG151" s="1">
        <v>2.2605408324653783E-2</v>
      </c>
      <c r="CH151" s="1">
        <v>0.15145470552085843</v>
      </c>
      <c r="CI151" s="1">
        <v>154.07823683108313</v>
      </c>
      <c r="CJ151" s="1">
        <v>39.350631245217627</v>
      </c>
      <c r="CK151" s="1">
        <v>33.333333333333329</v>
      </c>
      <c r="CL151" s="1" t="e">
        <v>#DIV/0!</v>
      </c>
      <c r="CM151" s="1" t="e">
        <v>#DIV/0!</v>
      </c>
      <c r="CN151" s="1" t="e">
        <v>#DIV/0!</v>
      </c>
      <c r="CO151" s="1" t="e">
        <v>#DIV/0!</v>
      </c>
      <c r="CP151" s="1">
        <v>1545.45</v>
      </c>
      <c r="CQ151" s="1">
        <f t="shared" si="18"/>
        <v>0.30743502498842468</v>
      </c>
      <c r="CR151" s="1">
        <v>6.0202076584200834E-2</v>
      </c>
      <c r="CS151" s="1">
        <v>-0.10064334761548999</v>
      </c>
      <c r="CT151" s="1">
        <v>0.26912764062952887</v>
      </c>
      <c r="CU151" s="1">
        <v>0.22244659829173172</v>
      </c>
      <c r="CV151" s="1">
        <v>0.40352755263980683</v>
      </c>
      <c r="CW151" s="1">
        <v>3.4155195799624519E-2</v>
      </c>
      <c r="CX151" s="1">
        <v>5.1720412526141901</v>
      </c>
      <c r="CY151" s="1">
        <v>4.6087115832703454</v>
      </c>
      <c r="CZ151" s="1">
        <v>0</v>
      </c>
      <c r="DA151" s="1">
        <f t="shared" si="19"/>
        <v>1.7398715797224891</v>
      </c>
      <c r="DB151" s="1">
        <f t="shared" si="20"/>
        <v>0.39350631245217621</v>
      </c>
    </row>
    <row r="152" spans="1:106">
      <c r="A152" s="1">
        <v>151</v>
      </c>
      <c r="B152" s="1" t="s">
        <v>95</v>
      </c>
      <c r="C152" s="15">
        <v>40543</v>
      </c>
      <c r="D152" s="16">
        <v>2010</v>
      </c>
      <c r="E152" s="1">
        <v>0.78339999999999999</v>
      </c>
      <c r="F152" s="1">
        <v>2253.3914</v>
      </c>
      <c r="G152" s="1">
        <v>3191.8236000000002</v>
      </c>
      <c r="H152" s="1">
        <v>1329.6771000000001</v>
      </c>
      <c r="I152" s="1">
        <v>23527.553400000001</v>
      </c>
      <c r="J152" s="1">
        <v>4575.9139999999998</v>
      </c>
      <c r="K152" s="1">
        <v>44584.947399999997</v>
      </c>
      <c r="L152" s="1">
        <v>27767.3076</v>
      </c>
      <c r="M152" s="1">
        <v>152.58340000000001</v>
      </c>
      <c r="N152" s="1">
        <v>0</v>
      </c>
      <c r="O152" s="1">
        <v>9688.6334000000006</v>
      </c>
      <c r="P152" s="1">
        <v>3776.9351999999999</v>
      </c>
      <c r="Q152" s="1">
        <v>4121.3090000000002</v>
      </c>
      <c r="R152" s="1">
        <v>106422.1393</v>
      </c>
      <c r="S152" s="1">
        <v>53177.282099999997</v>
      </c>
      <c r="T152" s="1" t="e">
        <v>#N/A</v>
      </c>
      <c r="U152" s="1">
        <v>2802.9958999999999</v>
      </c>
      <c r="V152" s="1">
        <v>82894.585600000006</v>
      </c>
      <c r="W152" s="1">
        <v>-2802.9960000000001</v>
      </c>
      <c r="X152" s="1">
        <v>9.4110999999999994</v>
      </c>
      <c r="Y152" s="1">
        <v>1185.1813999999999</v>
      </c>
      <c r="Z152" s="1">
        <v>153.0908</v>
      </c>
      <c r="AA152" s="1">
        <v>-2793.5848999999998</v>
      </c>
      <c r="AB152" s="1" t="e">
        <v>#N/A</v>
      </c>
      <c r="AC152" s="1">
        <v>-120.29</v>
      </c>
      <c r="AD152" s="1">
        <v>4566.7281999999996</v>
      </c>
      <c r="AE152" s="1">
        <v>19.779800000000002</v>
      </c>
      <c r="AF152" s="1">
        <v>105616.27069999999</v>
      </c>
      <c r="AG152" s="1">
        <v>2371.0985999999998</v>
      </c>
      <c r="AH152" s="1">
        <v>587.5326</v>
      </c>
      <c r="AI152" s="1">
        <v>1708.8905</v>
      </c>
      <c r="AJ152" s="1">
        <v>4566.7281999999996</v>
      </c>
      <c r="AK152" s="1">
        <v>0</v>
      </c>
      <c r="AL152" s="1">
        <v>312.28140000000002</v>
      </c>
      <c r="AM152" s="1">
        <v>-3335.5643</v>
      </c>
      <c r="AN152" s="1">
        <v>0</v>
      </c>
      <c r="AO152" s="1">
        <v>2970.3721</v>
      </c>
      <c r="AP152" s="1">
        <v>32356.690999999999</v>
      </c>
      <c r="AQ152" s="1">
        <v>19.169799999999999</v>
      </c>
      <c r="AR152" s="1">
        <v>1770.2945999999999</v>
      </c>
      <c r="AS152" s="1">
        <v>101846.2245</v>
      </c>
      <c r="AT152" s="1">
        <v>52932.574399999998</v>
      </c>
      <c r="AU152" s="1">
        <v>30.205300000000001</v>
      </c>
      <c r="AV152" s="1">
        <v>753.8732</v>
      </c>
      <c r="AW152" s="1">
        <v>3899.1367</v>
      </c>
      <c r="AX152" s="1">
        <v>-28.3352</v>
      </c>
      <c r="AY152" s="1">
        <v>1770.2945999999999</v>
      </c>
      <c r="AZ152" s="1">
        <v>1770.2945999999999</v>
      </c>
      <c r="BA152" s="1">
        <v>49950.7264</v>
      </c>
      <c r="BB152" s="1">
        <v>6270.5740999999998</v>
      </c>
      <c r="BC152" s="1">
        <v>2495.8328000000001</v>
      </c>
      <c r="BD152" s="1">
        <v>40421.839399999997</v>
      </c>
      <c r="BE152" s="1">
        <v>5751.909599999999</v>
      </c>
      <c r="BF152" s="17">
        <f t="shared" si="16"/>
        <v>0.1587777460957755</v>
      </c>
      <c r="BG152" s="17">
        <f t="shared" si="17"/>
        <v>6.3001047104200819E-2</v>
      </c>
      <c r="BH152" s="5">
        <v>2371.0985000000001</v>
      </c>
      <c r="BI152" s="1">
        <v>15</v>
      </c>
      <c r="BJ152" s="19">
        <v>1545.45</v>
      </c>
      <c r="BK152" s="19">
        <v>1545.45</v>
      </c>
      <c r="BL152" s="1">
        <v>103.03</v>
      </c>
      <c r="BM152" s="19">
        <f t="shared" si="14"/>
        <v>105616.27069999999</v>
      </c>
      <c r="BN152" s="1">
        <v>1024.2299800000001</v>
      </c>
      <c r="BO152" s="1">
        <v>0</v>
      </c>
      <c r="BP152" s="1" t="s">
        <v>74</v>
      </c>
      <c r="BQ152" s="1">
        <v>1</v>
      </c>
      <c r="BR152" s="1">
        <v>52932.574399999998</v>
      </c>
      <c r="BS152" s="1">
        <v>1.9952982052578949</v>
      </c>
      <c r="BT152" s="1">
        <v>0.50117821855643307</v>
      </c>
      <c r="BU152" s="1" t="e">
        <v>#N/A</v>
      </c>
      <c r="BV152" s="1" t="e">
        <v>#N/A</v>
      </c>
      <c r="BW152" s="1">
        <v>1.6634645870156832</v>
      </c>
      <c r="BX152" s="1">
        <v>-30.431234332181432</v>
      </c>
      <c r="BY152" s="1">
        <v>0.16159647504020161</v>
      </c>
      <c r="BZ152" s="1" t="e">
        <v>#N/A</v>
      </c>
      <c r="CA152" s="1" t="e">
        <v>#N/A</v>
      </c>
      <c r="CB152" s="1">
        <v>-98.269041376207937</v>
      </c>
      <c r="CC152" s="1" t="e">
        <v>#N/A</v>
      </c>
      <c r="CD152" s="1">
        <f t="shared" si="15"/>
        <v>0.87299029212426005</v>
      </c>
      <c r="CE152" s="1">
        <v>11.575168910372666</v>
      </c>
      <c r="CF152" s="1">
        <v>0.99158328834120713</v>
      </c>
      <c r="CG152" s="1">
        <v>3.8726049176498752E-2</v>
      </c>
      <c r="CH152" s="1">
        <v>9.8297273278703939E-2</v>
      </c>
      <c r="CI152" s="1">
        <v>121.72899735249464</v>
      </c>
      <c r="CJ152" s="1" t="e">
        <v>#DIV/0!</v>
      </c>
      <c r="CK152" s="1" t="e">
        <v>#DIV/0!</v>
      </c>
      <c r="CL152" s="1" t="e">
        <v>#DIV/0!</v>
      </c>
      <c r="CM152" s="1" t="e">
        <v>#DIV/0!</v>
      </c>
      <c r="CN152" s="1" t="e">
        <v>#DIV/0!</v>
      </c>
      <c r="CO152" s="1" t="e">
        <v>#DIV/0!</v>
      </c>
      <c r="CP152" s="1" t="e">
        <v>#DIV/0!</v>
      </c>
      <c r="CQ152" s="1">
        <f t="shared" si="18"/>
        <v>0.29964269474143151</v>
      </c>
      <c r="CR152" s="1">
        <v>3.36684502263149E-2</v>
      </c>
      <c r="CS152" s="1" t="e">
        <v>#N/A</v>
      </c>
      <c r="CT152" s="1">
        <v>0.19779764292830518</v>
      </c>
      <c r="CU152" s="1">
        <v>0.1587777460957755</v>
      </c>
      <c r="CV152" s="1">
        <v>0.41894428822105062</v>
      </c>
      <c r="CW152" s="1">
        <v>7.1353703136721042E-2</v>
      </c>
      <c r="CX152" s="1">
        <v>5.3128337587224959</v>
      </c>
      <c r="CY152" s="1">
        <v>3.3444332154001564</v>
      </c>
      <c r="CZ152" s="1">
        <v>1</v>
      </c>
      <c r="DA152" s="1">
        <f t="shared" si="19"/>
        <v>2.0012707512932484</v>
      </c>
      <c r="DB152" s="1">
        <f t="shared" si="20"/>
        <v>-0.99232489241848576</v>
      </c>
    </row>
    <row r="153" spans="1:106">
      <c r="A153" s="1">
        <v>152</v>
      </c>
      <c r="B153" s="1" t="s">
        <v>96</v>
      </c>
      <c r="C153" s="15">
        <v>44561</v>
      </c>
      <c r="D153" s="16">
        <v>2021</v>
      </c>
      <c r="E153" s="1">
        <v>0.85550000000000004</v>
      </c>
      <c r="F153" s="1">
        <v>77821.697895999998</v>
      </c>
      <c r="G153" s="1">
        <v>62730.798303999996</v>
      </c>
      <c r="H153" s="1">
        <v>62360.923314</v>
      </c>
      <c r="I153" s="1">
        <v>168884.920434</v>
      </c>
      <c r="J153" s="1">
        <v>2811.0499239999999</v>
      </c>
      <c r="K153" s="1">
        <v>808916.60312999994</v>
      </c>
      <c r="L153" s="1">
        <v>39576.623930000002</v>
      </c>
      <c r="M153" s="1">
        <v>39058.798944000002</v>
      </c>
      <c r="N153" s="1">
        <v>0</v>
      </c>
      <c r="O153" s="1">
        <v>834511.95243800001</v>
      </c>
      <c r="P153" s="1">
        <v>366398.165094</v>
      </c>
      <c r="Q153" s="1">
        <v>32253.099127999998</v>
      </c>
      <c r="R153" s="1">
        <v>718667.10557000001</v>
      </c>
      <c r="S153" s="1">
        <v>250405.36822999999</v>
      </c>
      <c r="T153" s="1">
        <v>0</v>
      </c>
      <c r="U153" s="1">
        <v>30551.674174</v>
      </c>
      <c r="V153" s="1">
        <v>549782.18513600004</v>
      </c>
      <c r="W153" s="1">
        <v>-30551.674174</v>
      </c>
      <c r="X153" s="1">
        <v>70350.223098000002</v>
      </c>
      <c r="Y153" s="1">
        <v>9912.6497319999999</v>
      </c>
      <c r="Z153" s="1">
        <v>73.974997999999999</v>
      </c>
      <c r="AA153" s="1">
        <v>39798.548924000002</v>
      </c>
      <c r="AB153" s="1" t="e">
        <v>#N/A</v>
      </c>
      <c r="AC153" s="1">
        <v>0</v>
      </c>
      <c r="AD153" s="1">
        <v>60955.398351999997</v>
      </c>
      <c r="AE153" s="1">
        <v>2023.6526477881998</v>
      </c>
      <c r="AF153" s="1">
        <v>769456.97805683676</v>
      </c>
      <c r="AG153" s="1">
        <v>58662.173413999997</v>
      </c>
      <c r="AH153" s="1">
        <v>22118.524401999999</v>
      </c>
      <c r="AI153" s="1">
        <v>813.72497799999996</v>
      </c>
      <c r="AJ153" s="1">
        <v>60955.398351999997</v>
      </c>
      <c r="AK153" s="1">
        <v>0</v>
      </c>
      <c r="AL153" s="1">
        <v>1627.4499559999999</v>
      </c>
      <c r="AM153" s="1">
        <v>-3920.6748939999998</v>
      </c>
      <c r="AN153" s="1">
        <v>0</v>
      </c>
      <c r="AO153" s="1">
        <v>80854.672814000005</v>
      </c>
      <c r="AP153" s="1">
        <v>251367.04320399999</v>
      </c>
      <c r="AQ153" s="1">
        <v>20.661216941399999</v>
      </c>
      <c r="AR153" s="1">
        <v>230654.043764</v>
      </c>
      <c r="AS153" s="1">
        <v>715856.05564599996</v>
      </c>
      <c r="AT153" s="1">
        <v>466634.28738400002</v>
      </c>
      <c r="AU153" s="1">
        <v>1603.8741241374</v>
      </c>
      <c r="AV153" s="1">
        <v>63914.398271999999</v>
      </c>
      <c r="AW153" s="1">
        <v>2737.0749259999998</v>
      </c>
      <c r="AX153" s="1">
        <v>221.924994</v>
      </c>
      <c r="AY153" s="1">
        <v>230654.043764</v>
      </c>
      <c r="AZ153" s="1">
        <v>230654.043764</v>
      </c>
      <c r="BA153" s="1">
        <v>878009.25126199995</v>
      </c>
      <c r="BB153" s="1">
        <v>277628.16749399999</v>
      </c>
      <c r="BC153" s="1">
        <v>294790.36703000002</v>
      </c>
      <c r="BD153" s="1">
        <v>144547.14609200001</v>
      </c>
      <c r="BE153" s="1">
        <v>70868.048083999995</v>
      </c>
      <c r="BF153" s="17">
        <f t="shared" si="16"/>
        <v>1.0613228208497592</v>
      </c>
      <c r="BG153" s="17">
        <f t="shared" si="17"/>
        <v>0.60052562417871214</v>
      </c>
      <c r="BH153" s="1">
        <v>58662.173413999997</v>
      </c>
      <c r="BI153" s="1">
        <v>2.66</v>
      </c>
      <c r="BJ153" s="19">
        <v>29723.717800000002</v>
      </c>
      <c r="BK153" s="19">
        <v>89282.896699999998</v>
      </c>
      <c r="BL153" s="1">
        <v>11174.33</v>
      </c>
      <c r="BM153" s="19">
        <f t="shared" si="14"/>
        <v>769456.97805683676</v>
      </c>
      <c r="BN153" s="1">
        <v>69.5</v>
      </c>
      <c r="BO153" s="1">
        <v>0</v>
      </c>
      <c r="BP153" s="1" t="s">
        <v>67</v>
      </c>
      <c r="BQ153" s="1">
        <v>1</v>
      </c>
      <c r="BR153" s="1">
        <v>466634.28738400002</v>
      </c>
      <c r="BS153" s="1">
        <v>1.648950792644261</v>
      </c>
      <c r="BT153" s="1">
        <v>0.60644623506102191</v>
      </c>
      <c r="BU153" s="1">
        <v>1</v>
      </c>
      <c r="BV153" s="1">
        <v>0</v>
      </c>
      <c r="BW153" s="1">
        <v>32.094698919197114</v>
      </c>
      <c r="BX153" s="1">
        <v>24.046113761695779</v>
      </c>
      <c r="BY153" s="1" t="e">
        <v>#N/A</v>
      </c>
      <c r="BZ153" s="1">
        <v>-2.2977877844505898</v>
      </c>
      <c r="CA153" s="1" t="e">
        <v>#N/A</v>
      </c>
      <c r="CB153" s="1">
        <v>102.27848101265823</v>
      </c>
      <c r="CC153" s="1" t="s">
        <v>126</v>
      </c>
      <c r="CD153" s="1">
        <f t="shared" si="15"/>
        <v>0.38708576378288967</v>
      </c>
      <c r="CE153" s="1">
        <v>13.485153533061652</v>
      </c>
      <c r="CF153" s="1">
        <v>1.0806337579400391</v>
      </c>
      <c r="CG153" s="1">
        <v>4.4879053010808023E-2</v>
      </c>
      <c r="CH153" s="1">
        <v>8.0750910150078126E-2</v>
      </c>
      <c r="CI153" s="1">
        <v>77.423920613959993</v>
      </c>
      <c r="CJ153" s="1">
        <v>416.75711620324262</v>
      </c>
      <c r="CK153" s="1">
        <v>102.27848101265823</v>
      </c>
      <c r="CL153" s="1">
        <v>-26.029962546816488</v>
      </c>
      <c r="CM153" s="1">
        <v>-9.4915254237288202</v>
      </c>
      <c r="CN153" s="1">
        <v>-15.373673428174261</v>
      </c>
      <c r="CO153" s="1">
        <v>-42.336461956390949</v>
      </c>
      <c r="CP153" s="1">
        <v>44138.603499999997</v>
      </c>
      <c r="CQ153" s="1">
        <f t="shared" si="18"/>
        <v>9.9948533196088526E-2</v>
      </c>
      <c r="CR153" s="1">
        <v>0.19505918682449822</v>
      </c>
      <c r="CS153" s="1">
        <v>0.83362304877438942</v>
      </c>
      <c r="CT153" s="1">
        <v>0.27355901189387005</v>
      </c>
      <c r="CU153" s="1">
        <v>1.0613228208497592</v>
      </c>
      <c r="CV153" s="1">
        <v>1.1255790015440039</v>
      </c>
      <c r="CW153" s="1">
        <v>0.78519340519974634</v>
      </c>
      <c r="CX153" s="1">
        <v>0.13361169102296458</v>
      </c>
      <c r="CY153" s="1">
        <v>49.429296131896002</v>
      </c>
      <c r="CZ153" s="1">
        <v>0</v>
      </c>
      <c r="DA153" s="1">
        <f t="shared" si="19"/>
        <v>2.8700147710487447</v>
      </c>
      <c r="DB153" s="1">
        <f t="shared" si="20"/>
        <v>4.1675711620324263</v>
      </c>
    </row>
    <row r="154" spans="1:106">
      <c r="A154" s="1">
        <v>153</v>
      </c>
      <c r="B154" s="1" t="s">
        <v>96</v>
      </c>
      <c r="C154" s="15">
        <v>44196</v>
      </c>
      <c r="D154" s="16">
        <v>2020</v>
      </c>
      <c r="E154" s="1">
        <v>0.90549999999999997</v>
      </c>
      <c r="F154" s="1">
        <v>36714.614399999999</v>
      </c>
      <c r="G154" s="1">
        <v>45893.267999999996</v>
      </c>
      <c r="H154" s="1">
        <v>63510.361199999999</v>
      </c>
      <c r="I154" s="1">
        <v>135089.05499999999</v>
      </c>
      <c r="J154" s="1">
        <v>2960.8559999999998</v>
      </c>
      <c r="K154" s="1">
        <v>744359.19839999999</v>
      </c>
      <c r="L154" s="1">
        <v>41155.898399999998</v>
      </c>
      <c r="M154" s="1">
        <v>15322.4298</v>
      </c>
      <c r="N154" s="1">
        <v>0</v>
      </c>
      <c r="O154" s="1">
        <v>704831.77080000006</v>
      </c>
      <c r="P154" s="1">
        <v>238867.05780000001</v>
      </c>
      <c r="Q154" s="1">
        <v>30644.8596</v>
      </c>
      <c r="R154" s="1">
        <v>554568.32880000002</v>
      </c>
      <c r="S154" s="1">
        <v>213995.86739999999</v>
      </c>
      <c r="T154" s="1">
        <v>0</v>
      </c>
      <c r="U154" s="1">
        <v>16728.8364</v>
      </c>
      <c r="V154" s="1">
        <v>419479.27380000002</v>
      </c>
      <c r="W154" s="1">
        <v>-16728.8364</v>
      </c>
      <c r="X154" s="1">
        <v>26129.554199999999</v>
      </c>
      <c r="Y154" s="1">
        <v>8586.4824000000008</v>
      </c>
      <c r="Z154" s="1">
        <v>74.0214</v>
      </c>
      <c r="AA154" s="1">
        <v>9400.7178000000004</v>
      </c>
      <c r="AB154" s="1" t="e">
        <v>#N/A</v>
      </c>
      <c r="AC154" s="1">
        <v>0</v>
      </c>
      <c r="AD154" s="1">
        <v>25981.511399999999</v>
      </c>
      <c r="AE154" s="1">
        <v>1846.0937160000001</v>
      </c>
      <c r="AF154" s="1">
        <v>619509.74572620005</v>
      </c>
      <c r="AG154" s="1">
        <v>23168.698199999999</v>
      </c>
      <c r="AH154" s="1">
        <v>7698.2255999999998</v>
      </c>
      <c r="AI154" s="1">
        <v>814.23540000000003</v>
      </c>
      <c r="AJ154" s="1">
        <v>25981.511399999999</v>
      </c>
      <c r="AK154" s="1">
        <v>0</v>
      </c>
      <c r="AL154" s="1">
        <v>1406.4066</v>
      </c>
      <c r="AM154" s="1">
        <v>370.10699999999997</v>
      </c>
      <c r="AN154" s="1">
        <v>0</v>
      </c>
      <c r="AO154" s="1">
        <v>30866.9238</v>
      </c>
      <c r="AP154" s="1">
        <v>137087.63279999999</v>
      </c>
      <c r="AQ154" s="1">
        <v>4.3228497600000004</v>
      </c>
      <c r="AR154" s="1">
        <v>44634.904199999997</v>
      </c>
      <c r="AS154" s="1">
        <v>551607.47279999999</v>
      </c>
      <c r="AT154" s="1">
        <v>339166.05479999998</v>
      </c>
      <c r="AU154" s="1">
        <v>1742.78204802</v>
      </c>
      <c r="AV154" s="1">
        <v>13767.9804</v>
      </c>
      <c r="AW154" s="1" t="e">
        <v>#N/A</v>
      </c>
      <c r="AX154" s="1">
        <v>74.0214</v>
      </c>
      <c r="AY154" s="1">
        <v>44634.904199999997</v>
      </c>
      <c r="AZ154" s="1">
        <v>44634.904199999997</v>
      </c>
      <c r="BA154" s="1">
        <v>473366.853</v>
      </c>
      <c r="BB154" s="1">
        <v>69728.158800000005</v>
      </c>
      <c r="BC154" s="1">
        <v>58476.906000000003</v>
      </c>
      <c r="BD154" s="1">
        <v>75945.956399999995</v>
      </c>
      <c r="BE154" s="1">
        <v>34567.993799999997</v>
      </c>
      <c r="BF154" s="17">
        <f t="shared" si="16"/>
        <v>0.85534246575342465</v>
      </c>
      <c r="BG154" s="17">
        <f t="shared" si="17"/>
        <v>0.58356164383561648</v>
      </c>
      <c r="BH154" s="1">
        <v>23168.698199999999</v>
      </c>
      <c r="BI154" s="1">
        <v>3.34</v>
      </c>
      <c r="BJ154" s="19">
        <v>37322.262199999997</v>
      </c>
      <c r="BK154" s="19">
        <v>44138.603499999997</v>
      </c>
      <c r="BL154" s="1">
        <v>11174.33</v>
      </c>
      <c r="BM154" s="19">
        <f t="shared" si="14"/>
        <v>619509.74572620005</v>
      </c>
      <c r="BN154" s="1">
        <v>55.854999999999997</v>
      </c>
      <c r="BO154" s="1">
        <v>0</v>
      </c>
      <c r="BP154" s="1" t="s">
        <v>67</v>
      </c>
      <c r="BQ154" s="1">
        <v>2</v>
      </c>
      <c r="BR154" s="1">
        <v>339166.05479999998</v>
      </c>
      <c r="BS154" s="1">
        <v>1.8265676560453952</v>
      </c>
      <c r="BT154" s="1">
        <v>0.54747493020053084</v>
      </c>
      <c r="BU154" s="1">
        <v>0</v>
      </c>
      <c r="BV154" s="1">
        <v>1</v>
      </c>
      <c r="BW154" s="1">
        <v>8.0485851575013339</v>
      </c>
      <c r="BX154" s="1">
        <v>-2.2121584446232436</v>
      </c>
      <c r="BY154" s="1" t="e">
        <v>#N/A</v>
      </c>
      <c r="BZ154" s="1">
        <v>-2.2763116362912434</v>
      </c>
      <c r="CA154" s="1" t="e">
        <v>#N/A</v>
      </c>
      <c r="CB154" s="1">
        <v>-26.029962546816488</v>
      </c>
      <c r="CC154" s="1" t="s">
        <v>126</v>
      </c>
      <c r="CD154" s="1">
        <f t="shared" si="15"/>
        <v>0.98888088349476055</v>
      </c>
      <c r="CE154" s="1">
        <v>13.225945304150205</v>
      </c>
      <c r="CF154" s="1">
        <v>1.1254559082025961</v>
      </c>
      <c r="CG154" s="1">
        <v>5.5258942872397222E-2</v>
      </c>
      <c r="CH154" s="1">
        <v>0.10429710806393631</v>
      </c>
      <c r="CI154" s="1">
        <v>215.51704619305076</v>
      </c>
      <c r="CJ154" s="1">
        <v>-15.373673428174261</v>
      </c>
      <c r="CK154" s="1">
        <v>-26.029962546816488</v>
      </c>
      <c r="CL154" s="1">
        <v>-9.4915254237288202</v>
      </c>
      <c r="CM154" s="1">
        <v>111.46953405017923</v>
      </c>
      <c r="CN154" s="1">
        <v>-42.336461956390949</v>
      </c>
      <c r="CO154" s="1">
        <v>34.1924835101836</v>
      </c>
      <c r="CP154" s="1">
        <v>59670.922200000001</v>
      </c>
      <c r="CQ154" s="1">
        <f t="shared" si="18"/>
        <v>0.12947143619861184</v>
      </c>
      <c r="CR154" s="1">
        <v>0.18072610784837159</v>
      </c>
      <c r="CS154" s="1">
        <v>0.28296538300915164</v>
      </c>
      <c r="CT154" s="1">
        <v>0.24940047961630693</v>
      </c>
      <c r="CU154" s="1">
        <v>0.85534246575342465</v>
      </c>
      <c r="CV154" s="1">
        <v>1.3422317138280833</v>
      </c>
      <c r="CW154" s="1">
        <v>0.70427760803142736</v>
      </c>
      <c r="CX154" s="1">
        <v>0.23982869379014998</v>
      </c>
      <c r="CY154" s="1">
        <v>13.160192055870798</v>
      </c>
      <c r="CZ154" s="1">
        <v>1</v>
      </c>
      <c r="DA154" s="1">
        <f t="shared" si="19"/>
        <v>2.5914908336215845</v>
      </c>
      <c r="DB154" s="1">
        <f t="shared" si="20"/>
        <v>-0.15373673428174264</v>
      </c>
    </row>
    <row r="155" spans="1:106">
      <c r="A155" s="1">
        <v>154</v>
      </c>
      <c r="B155" s="1" t="s">
        <v>96</v>
      </c>
      <c r="C155" s="15">
        <v>43830</v>
      </c>
      <c r="D155" s="16">
        <v>2019</v>
      </c>
      <c r="E155" s="1">
        <v>0.91479999999999995</v>
      </c>
      <c r="F155" s="1">
        <v>31025.6005</v>
      </c>
      <c r="G155" s="1">
        <v>33445.597339</v>
      </c>
      <c r="H155" s="1">
        <v>68566.577105000004</v>
      </c>
      <c r="I155" s="1">
        <v>97110.129564999996</v>
      </c>
      <c r="J155" s="1">
        <v>2916.4064469999998</v>
      </c>
      <c r="K155" s="1">
        <v>700744.21289299999</v>
      </c>
      <c r="L155" s="1">
        <v>33259.443736000001</v>
      </c>
      <c r="M155" s="1">
        <v>496.40960799999999</v>
      </c>
      <c r="N155" s="1">
        <v>0</v>
      </c>
      <c r="O155" s="1">
        <v>595691.52960000001</v>
      </c>
      <c r="P155" s="1">
        <v>257016.07454199999</v>
      </c>
      <c r="Q155" s="1">
        <v>20725.101134</v>
      </c>
      <c r="R155" s="1">
        <v>514032.14908399998</v>
      </c>
      <c r="S155" s="1">
        <v>171571.57076500001</v>
      </c>
      <c r="T155" s="1" t="e">
        <v>#N/A</v>
      </c>
      <c r="U155" s="1">
        <v>14954.339441</v>
      </c>
      <c r="V155" s="1">
        <v>416922.01951899996</v>
      </c>
      <c r="W155" s="1">
        <v>-14954.339441</v>
      </c>
      <c r="X155" s="1">
        <v>32266.624520000001</v>
      </c>
      <c r="Y155" s="1">
        <v>8625.1169389999995</v>
      </c>
      <c r="Z155" s="1">
        <v>0</v>
      </c>
      <c r="AA155" s="1">
        <v>17312.285079000001</v>
      </c>
      <c r="AB155" s="1" t="e">
        <v>#N/A</v>
      </c>
      <c r="AC155" s="1" t="e">
        <v>#N/A</v>
      </c>
      <c r="AD155" s="1">
        <v>11913.830592</v>
      </c>
      <c r="AE155" s="1">
        <v>2190.0412932140998</v>
      </c>
      <c r="AF155" s="1">
        <v>469225.90760991501</v>
      </c>
      <c r="AG155" s="1">
        <v>5398.454487</v>
      </c>
      <c r="AH155" s="1">
        <v>2978.4576480000001</v>
      </c>
      <c r="AI155" s="1" t="e">
        <v>#N/A</v>
      </c>
      <c r="AJ155" s="1">
        <v>11913.830592</v>
      </c>
      <c r="AK155" s="1">
        <v>0</v>
      </c>
      <c r="AL155" s="1">
        <v>1365.126422</v>
      </c>
      <c r="AM155" s="1">
        <v>-62.051200999999999</v>
      </c>
      <c r="AN155" s="1">
        <v>0</v>
      </c>
      <c r="AO155" s="1">
        <v>8438.9633360000007</v>
      </c>
      <c r="AP155" s="1">
        <v>106852.168122</v>
      </c>
      <c r="AQ155" s="1">
        <v>4.7593271166999997</v>
      </c>
      <c r="AR155" s="1">
        <v>52743.520850000001</v>
      </c>
      <c r="AS155" s="1">
        <v>511115.74263699999</v>
      </c>
      <c r="AT155" s="1">
        <v>341095.45189700002</v>
      </c>
      <c r="AU155" s="1">
        <v>1354.3605386264999</v>
      </c>
      <c r="AV155" s="1">
        <v>14830.237039</v>
      </c>
      <c r="AW155" s="1" t="e">
        <v>#N/A</v>
      </c>
      <c r="AX155" s="1">
        <v>372.30720600000001</v>
      </c>
      <c r="AY155" s="1">
        <v>52743.520850000001</v>
      </c>
      <c r="AZ155" s="1">
        <v>52743.520850000001</v>
      </c>
      <c r="BA155" s="1">
        <v>469479.38676600001</v>
      </c>
      <c r="BB155" s="1">
        <v>79053.230073999992</v>
      </c>
      <c r="BC155" s="1">
        <v>67946.065094999998</v>
      </c>
      <c r="BD155" s="1">
        <v>88485.012625999996</v>
      </c>
      <c r="BE155" s="1">
        <v>20538.947530999998</v>
      </c>
      <c r="BF155" s="17">
        <f t="shared" si="16"/>
        <v>1.030670926517572</v>
      </c>
      <c r="BG155" s="17">
        <f t="shared" si="17"/>
        <v>0.71118210862619813</v>
      </c>
      <c r="BH155" s="1">
        <v>5398.454487</v>
      </c>
      <c r="BI155" s="1">
        <v>3.16</v>
      </c>
      <c r="BJ155" s="19">
        <v>35310.882799999999</v>
      </c>
      <c r="BK155" s="19">
        <v>59670.922200000001</v>
      </c>
      <c r="BL155" s="1">
        <v>11174.33</v>
      </c>
      <c r="BM155" s="19">
        <f t="shared" si="14"/>
        <v>469225.90760991501</v>
      </c>
      <c r="BN155" s="1">
        <v>41.950001</v>
      </c>
      <c r="BO155" s="1">
        <v>0</v>
      </c>
      <c r="BP155" s="1" t="s">
        <v>67</v>
      </c>
      <c r="BQ155" s="1">
        <v>2</v>
      </c>
      <c r="BR155" s="1">
        <v>341095.45189700002</v>
      </c>
      <c r="BS155" s="1">
        <v>1.375643987629616</v>
      </c>
      <c r="BT155" s="1">
        <v>0.72693226517357046</v>
      </c>
      <c r="BU155" s="1">
        <v>0</v>
      </c>
      <c r="BV155" s="1">
        <v>1</v>
      </c>
      <c r="BW155" s="1">
        <v>10.260743602124577</v>
      </c>
      <c r="BX155" s="1">
        <v>-7.9904708322959657</v>
      </c>
      <c r="BY155" s="1" t="e">
        <v>#N/A</v>
      </c>
      <c r="BZ155" s="1">
        <v>3.8099034850699627</v>
      </c>
      <c r="CA155" s="1" t="e">
        <v>#N/A</v>
      </c>
      <c r="CB155" s="1">
        <v>-9.4915254237288202</v>
      </c>
      <c r="CC155" s="1" t="s">
        <v>126</v>
      </c>
      <c r="CD155" s="1">
        <f t="shared" si="15"/>
        <v>1</v>
      </c>
      <c r="CE155" s="1">
        <v>13.15004108933736</v>
      </c>
      <c r="CF155" s="1">
        <v>0.91193353472085581</v>
      </c>
      <c r="CG155" s="1">
        <v>4.0318686624818932E-2</v>
      </c>
      <c r="CH155" s="1">
        <v>4.8393901970293113E-2</v>
      </c>
      <c r="CI155" s="1">
        <v>68.379419454149541</v>
      </c>
      <c r="CJ155" s="1">
        <v>-42.336461956390949</v>
      </c>
      <c r="CK155" s="1">
        <v>-9.4915254237288202</v>
      </c>
      <c r="CL155" s="1">
        <v>111.46953405017923</v>
      </c>
      <c r="CM155" s="1">
        <v>42.34693877551021</v>
      </c>
      <c r="CN155" s="1">
        <v>34.1924835101836</v>
      </c>
      <c r="CO155" s="1">
        <v>1.6742348018086606</v>
      </c>
      <c r="CP155" s="1">
        <v>65928.547000000006</v>
      </c>
      <c r="CQ155" s="1">
        <f t="shared" si="18"/>
        <v>0.10502172863351038</v>
      </c>
      <c r="CR155" s="1">
        <v>0.19374698213423469</v>
      </c>
      <c r="CS155" s="1">
        <v>-0.21703516548486135</v>
      </c>
      <c r="CT155" s="1">
        <v>0.3529411764705882</v>
      </c>
      <c r="CU155" s="1">
        <v>1.030670926517572</v>
      </c>
      <c r="CV155" s="1">
        <v>1.3632303235152101</v>
      </c>
      <c r="CW155" s="1">
        <v>0.75350191013279966</v>
      </c>
      <c r="CX155" s="1">
        <v>-0.70996978851963788</v>
      </c>
      <c r="CY155" s="1">
        <v>15.462979807167546</v>
      </c>
      <c r="CZ155" s="1">
        <v>1</v>
      </c>
      <c r="DA155" s="1">
        <f t="shared" si="19"/>
        <v>2.9960216998191678</v>
      </c>
      <c r="DB155" s="1">
        <f t="shared" si="20"/>
        <v>-0.42336461956390942</v>
      </c>
    </row>
    <row r="156" spans="1:106">
      <c r="A156" s="1">
        <v>155</v>
      </c>
      <c r="B156" s="1" t="s">
        <v>96</v>
      </c>
      <c r="C156" s="15">
        <v>43465</v>
      </c>
      <c r="D156" s="16">
        <v>2018</v>
      </c>
      <c r="E156" s="1">
        <v>0.99839999999999995</v>
      </c>
      <c r="F156" s="1">
        <v>42499.447977999997</v>
      </c>
      <c r="G156" s="1">
        <v>38465.130493999997</v>
      </c>
      <c r="H156" s="1">
        <v>51402.769322</v>
      </c>
      <c r="I156" s="1">
        <v>97519.191596000004</v>
      </c>
      <c r="J156" s="1">
        <v>1669.372752</v>
      </c>
      <c r="K156" s="1">
        <v>674496.14900600002</v>
      </c>
      <c r="L156" s="1">
        <v>17876.199885999999</v>
      </c>
      <c r="M156" s="1">
        <v>486.90038600000003</v>
      </c>
      <c r="N156" s="1">
        <v>0</v>
      </c>
      <c r="O156" s="1">
        <v>672061.64707599999</v>
      </c>
      <c r="P156" s="1">
        <v>252701.300334</v>
      </c>
      <c r="Q156" s="1">
        <v>19406.458242000001</v>
      </c>
      <c r="R156" s="1">
        <v>501159.61158999999</v>
      </c>
      <c r="S156" s="1">
        <v>152747.60680800001</v>
      </c>
      <c r="T156" s="1" t="e">
        <v>#N/A</v>
      </c>
      <c r="U156" s="1">
        <v>14189.668392</v>
      </c>
      <c r="V156" s="1">
        <v>403640.419994</v>
      </c>
      <c r="W156" s="1">
        <v>-14189.668392</v>
      </c>
      <c r="X156" s="1">
        <v>31231.181902</v>
      </c>
      <c r="Y156" s="1">
        <v>10224.908106000001</v>
      </c>
      <c r="Z156" s="1">
        <v>0</v>
      </c>
      <c r="AA156" s="1">
        <v>17041.513510000001</v>
      </c>
      <c r="AB156" s="1" t="e">
        <v>#N/A</v>
      </c>
      <c r="AC156" s="1" t="e">
        <v>#N/A</v>
      </c>
      <c r="AD156" s="1">
        <v>26709.964032</v>
      </c>
      <c r="AE156" s="1">
        <v>2663.1503512656</v>
      </c>
      <c r="AF156" s="1">
        <v>480923.78809764702</v>
      </c>
      <c r="AG156" s="1">
        <v>16971.956311999998</v>
      </c>
      <c r="AH156" s="1">
        <v>10572.694095999999</v>
      </c>
      <c r="AI156" s="1" t="e">
        <v>#N/A</v>
      </c>
      <c r="AJ156" s="1">
        <v>26709.964032</v>
      </c>
      <c r="AK156" s="1">
        <v>0</v>
      </c>
      <c r="AL156" s="1">
        <v>1460.7011580000001</v>
      </c>
      <c r="AM156" s="1">
        <v>-139.114396</v>
      </c>
      <c r="AN156" s="1">
        <v>0</v>
      </c>
      <c r="AO156" s="1">
        <v>27614.207606</v>
      </c>
      <c r="AP156" s="1">
        <v>136471.222476</v>
      </c>
      <c r="AQ156" s="1">
        <v>8.1660150452</v>
      </c>
      <c r="AR156" s="1">
        <v>91467.715370000005</v>
      </c>
      <c r="AS156" s="1">
        <v>499490.23883799999</v>
      </c>
      <c r="AT156" s="1">
        <v>346951.30362399999</v>
      </c>
      <c r="AU156" s="1">
        <v>1794.7704685544002</v>
      </c>
      <c r="AV156" s="1">
        <v>31857.196683999999</v>
      </c>
      <c r="AW156" s="1" t="e">
        <v>#N/A</v>
      </c>
      <c r="AX156" s="1">
        <v>139.114396</v>
      </c>
      <c r="AY156" s="1">
        <v>91467.715370000005</v>
      </c>
      <c r="AZ156" s="1">
        <v>91467.715370000005</v>
      </c>
      <c r="BA156" s="1">
        <v>571342.82437199994</v>
      </c>
      <c r="BB156" s="1">
        <v>127498.343934</v>
      </c>
      <c r="BC156" s="1">
        <v>123464.02645</v>
      </c>
      <c r="BD156" s="1">
        <v>93067.530924000006</v>
      </c>
      <c r="BE156" s="1">
        <v>36934.872137999999</v>
      </c>
      <c r="BF156" s="17">
        <f t="shared" si="16"/>
        <v>0.9679029957203994</v>
      </c>
      <c r="BG156" s="17">
        <f t="shared" si="17"/>
        <v>0.5320970042796006</v>
      </c>
      <c r="BH156" s="1">
        <v>16971.956311999998</v>
      </c>
      <c r="BI156" s="1">
        <v>3.51</v>
      </c>
      <c r="BJ156" s="19">
        <v>39221.898300000001</v>
      </c>
      <c r="BK156" s="19">
        <v>65928.547000000006</v>
      </c>
      <c r="BL156" s="1">
        <v>11174.33</v>
      </c>
      <c r="BM156" s="19">
        <f t="shared" si="14"/>
        <v>480923.78809764702</v>
      </c>
      <c r="BN156" s="1">
        <v>42.830002</v>
      </c>
      <c r="BO156" s="1">
        <v>0</v>
      </c>
      <c r="BP156" s="1" t="s">
        <v>67</v>
      </c>
      <c r="BQ156" s="1">
        <v>2</v>
      </c>
      <c r="BR156" s="1">
        <v>346951.30362399999</v>
      </c>
      <c r="BS156" s="1">
        <v>1.3861420408981557</v>
      </c>
      <c r="BT156" s="1">
        <v>0.72142678780022174</v>
      </c>
      <c r="BU156" s="1">
        <v>1</v>
      </c>
      <c r="BV156" s="1">
        <v>0</v>
      </c>
      <c r="BW156" s="1">
        <v>18.251214434420543</v>
      </c>
      <c r="BX156" s="1">
        <v>3.3092659235674393</v>
      </c>
      <c r="BY156" s="1">
        <v>4.6144948282588567</v>
      </c>
      <c r="BZ156" s="1">
        <v>5.163077062906658</v>
      </c>
      <c r="CA156" s="1">
        <v>-0.54858223464780131</v>
      </c>
      <c r="CB156" s="1">
        <v>111.46953405017923</v>
      </c>
      <c r="CC156" s="1" t="s">
        <v>126</v>
      </c>
      <c r="CD156" s="1">
        <f t="shared" si="15"/>
        <v>0.72078488823416653</v>
      </c>
      <c r="CE156" s="1">
        <v>13.124679915337239</v>
      </c>
      <c r="CF156" s="1">
        <v>0.95497834458416242</v>
      </c>
      <c r="CG156" s="1">
        <v>3.8723108952116586E-2</v>
      </c>
      <c r="CH156" s="1">
        <v>7.0772613099973264E-2</v>
      </c>
      <c r="CI156" s="1">
        <v>77.890008032636516</v>
      </c>
      <c r="CJ156" s="1">
        <v>34.1924835101836</v>
      </c>
      <c r="CK156" s="1">
        <v>111.46953405017923</v>
      </c>
      <c r="CL156" s="1">
        <v>42.34693877551021</v>
      </c>
      <c r="CM156" s="1">
        <v>120.2247191011236</v>
      </c>
      <c r="CN156" s="1">
        <v>1.6742348018086606</v>
      </c>
      <c r="CO156" s="1">
        <v>121.0839761761128</v>
      </c>
      <c r="CP156" s="1">
        <v>31176.380700000002</v>
      </c>
      <c r="CQ156" s="1">
        <f t="shared" si="18"/>
        <v>7.4392782789729342E-2</v>
      </c>
      <c r="CR156" s="1">
        <v>0.18736988202637056</v>
      </c>
      <c r="CS156" s="1">
        <v>0.21692605747153992</v>
      </c>
      <c r="CT156" s="1">
        <v>0.38287153652392947</v>
      </c>
      <c r="CU156" s="1">
        <v>0.9679029957203994</v>
      </c>
      <c r="CV156" s="1">
        <v>1.3458709229701598</v>
      </c>
      <c r="CW156" s="1">
        <v>0.72834803528468328</v>
      </c>
      <c r="CX156" s="1">
        <v>-0.38229755178907737</v>
      </c>
      <c r="CY156" s="1">
        <v>26.363271852445873</v>
      </c>
      <c r="CZ156" s="1">
        <v>1</v>
      </c>
      <c r="DA156" s="1">
        <f t="shared" si="19"/>
        <v>3.280965391621129</v>
      </c>
      <c r="DB156" s="1">
        <f t="shared" si="20"/>
        <v>0.34192483510183608</v>
      </c>
    </row>
    <row r="157" spans="1:106">
      <c r="A157" s="1">
        <v>156</v>
      </c>
      <c r="B157" s="1" t="s">
        <v>96</v>
      </c>
      <c r="C157" s="15">
        <v>43100</v>
      </c>
      <c r="D157" s="16">
        <v>2017</v>
      </c>
      <c r="E157" s="1">
        <v>1.0507</v>
      </c>
      <c r="F157" s="1">
        <v>38974.145977</v>
      </c>
      <c r="G157" s="1">
        <v>38513.594768999996</v>
      </c>
      <c r="H157" s="1">
        <v>32008.308955999997</v>
      </c>
      <c r="I157" s="1">
        <v>91074.001381999988</v>
      </c>
      <c r="J157" s="1">
        <v>1554.3603269999999</v>
      </c>
      <c r="K157" s="1">
        <v>612072.55543199996</v>
      </c>
      <c r="L157" s="1">
        <v>13528.691734999999</v>
      </c>
      <c r="M157" s="1">
        <v>460.55120799999997</v>
      </c>
      <c r="N157" s="1">
        <v>0</v>
      </c>
      <c r="O157" s="1">
        <v>533030.45435899997</v>
      </c>
      <c r="P157" s="1">
        <v>237068.73431799997</v>
      </c>
      <c r="Q157" s="1">
        <v>17788.790408999997</v>
      </c>
      <c r="R157" s="1">
        <v>456175.97152399999</v>
      </c>
      <c r="S157" s="1">
        <v>139719.72272699999</v>
      </c>
      <c r="T157" s="1" t="e">
        <v>#N/A</v>
      </c>
      <c r="U157" s="1">
        <v>13643.829537</v>
      </c>
      <c r="V157" s="1">
        <v>365101.97014200001</v>
      </c>
      <c r="W157" s="1">
        <v>-13643.829537</v>
      </c>
      <c r="X157" s="1">
        <v>20552.097656999998</v>
      </c>
      <c r="Y157" s="1">
        <v>8347.4906449999999</v>
      </c>
      <c r="Z157" s="1">
        <v>115.13780199999999</v>
      </c>
      <c r="AA157" s="1">
        <v>6908.2681199999997</v>
      </c>
      <c r="AB157" s="1" t="e">
        <v>#N/A</v>
      </c>
      <c r="AC157" s="1">
        <v>0</v>
      </c>
      <c r="AD157" s="1">
        <v>25157.609736999999</v>
      </c>
      <c r="AE157" s="1">
        <v>991.25012186849983</v>
      </c>
      <c r="AF157" s="1">
        <v>467748.51805814076</v>
      </c>
      <c r="AG157" s="1">
        <v>21473.200073</v>
      </c>
      <c r="AH157" s="1">
        <v>4490.3742779999993</v>
      </c>
      <c r="AI157" s="1" t="e">
        <v>#N/A</v>
      </c>
      <c r="AJ157" s="1">
        <v>25157.609736999999</v>
      </c>
      <c r="AK157" s="1">
        <v>0</v>
      </c>
      <c r="AL157" s="1">
        <v>1381.653624</v>
      </c>
      <c r="AM157" s="1">
        <v>-1439.2225249999999</v>
      </c>
      <c r="AN157" s="1">
        <v>0</v>
      </c>
      <c r="AO157" s="1">
        <v>26078.712152999997</v>
      </c>
      <c r="AP157" s="1">
        <v>112144.21914799999</v>
      </c>
      <c r="AQ157" s="1">
        <v>5.8432434515000002</v>
      </c>
      <c r="AR157" s="1">
        <v>68161.578783999998</v>
      </c>
      <c r="AS157" s="1">
        <v>454621.61119699996</v>
      </c>
      <c r="AT157" s="1">
        <v>315074.59517300001</v>
      </c>
      <c r="AU157" s="1">
        <v>1178.3317794482</v>
      </c>
      <c r="AV157" s="1">
        <v>17616.083705999998</v>
      </c>
      <c r="AW157" s="1" t="e">
        <v>#N/A</v>
      </c>
      <c r="AX157" s="1">
        <v>287.84450499999997</v>
      </c>
      <c r="AY157" s="1">
        <v>68161.578783999998</v>
      </c>
      <c r="AZ157" s="1">
        <v>68161.578783999998</v>
      </c>
      <c r="BA157" s="1">
        <v>434414.92694599996</v>
      </c>
      <c r="BB157" s="1">
        <v>83762.750954999996</v>
      </c>
      <c r="BC157" s="1">
        <v>86065.506994999989</v>
      </c>
      <c r="BD157" s="1">
        <v>76854.482835000003</v>
      </c>
      <c r="BE157" s="1">
        <v>33505.100381999997</v>
      </c>
      <c r="BF157" s="17">
        <f t="shared" si="16"/>
        <v>0.7844500632111252</v>
      </c>
      <c r="BG157" s="17">
        <f t="shared" si="17"/>
        <v>0.3565107458912769</v>
      </c>
      <c r="BH157" s="1">
        <v>21473.200073</v>
      </c>
      <c r="BI157" s="1">
        <v>1.9200000000000002</v>
      </c>
      <c r="BJ157" s="19">
        <v>21454.713600000003</v>
      </c>
      <c r="BK157" s="19">
        <v>31176.380700000002</v>
      </c>
      <c r="BL157" s="1">
        <v>11174.33</v>
      </c>
      <c r="BM157" s="19">
        <f t="shared" si="14"/>
        <v>467748.51805814076</v>
      </c>
      <c r="BN157" s="1">
        <v>41.860000999999997</v>
      </c>
      <c r="BO157" s="1">
        <v>0</v>
      </c>
      <c r="BP157" s="1" t="s">
        <v>67</v>
      </c>
      <c r="BQ157" s="1">
        <v>2</v>
      </c>
      <c r="BR157" s="1">
        <v>315074.59517300001</v>
      </c>
      <c r="BS157" s="1">
        <v>1.4845643705463181</v>
      </c>
      <c r="BT157" s="1">
        <v>0.67359827558841456</v>
      </c>
      <c r="BU157" s="1">
        <v>1</v>
      </c>
      <c r="BV157" s="1">
        <v>0</v>
      </c>
      <c r="BW157" s="1">
        <v>14.941948510853104</v>
      </c>
      <c r="BX157" s="1">
        <v>-2.147730000145204</v>
      </c>
      <c r="BY157" s="1">
        <v>-2.2977877844505898</v>
      </c>
      <c r="BZ157" s="1">
        <v>12.282005667643711</v>
      </c>
      <c r="CA157" s="1">
        <v>-14.5797934520943</v>
      </c>
      <c r="CB157" s="1">
        <v>42.34693877551021</v>
      </c>
      <c r="CC157" s="1" t="s">
        <v>126</v>
      </c>
      <c r="CD157" s="1">
        <f t="shared" si="15"/>
        <v>0.45738935711562823</v>
      </c>
      <c r="CE157" s="1">
        <v>13.03063391652023</v>
      </c>
      <c r="CF157" s="1">
        <v>1.0253882145778928</v>
      </c>
      <c r="CG157" s="1">
        <v>3.8995456839979806E-2</v>
      </c>
      <c r="CH157" s="1">
        <v>9.0862249070919332E-2</v>
      </c>
      <c r="CI157" s="1">
        <v>115.65832967511112</v>
      </c>
      <c r="CJ157" s="1">
        <v>1.6742348018086606</v>
      </c>
      <c r="CK157" s="1">
        <v>42.34693877551021</v>
      </c>
      <c r="CL157" s="1">
        <v>120.2247191011236</v>
      </c>
      <c r="CM157" s="1">
        <v>53.448275862068954</v>
      </c>
      <c r="CN157" s="1">
        <v>121.0839761761128</v>
      </c>
      <c r="CO157" s="1">
        <v>-1319.4101311907511</v>
      </c>
      <c r="CP157" s="1">
        <v>21901.686799999999</v>
      </c>
      <c r="CQ157" s="1">
        <f t="shared" si="18"/>
        <v>6.8652195860676418E-2</v>
      </c>
      <c r="CR157" s="1">
        <v>0.15560323069156992</v>
      </c>
      <c r="CS157" s="1">
        <v>0.19903130904887067</v>
      </c>
      <c r="CT157" s="1">
        <v>0.17218543046357615</v>
      </c>
      <c r="CU157" s="1">
        <v>0.7844500632111252</v>
      </c>
      <c r="CV157" s="1">
        <v>1.3417465926299847</v>
      </c>
      <c r="CW157" s="1">
        <v>0.75242097569888533</v>
      </c>
      <c r="CX157" s="1">
        <v>-2.0618556701031018E-2</v>
      </c>
      <c r="CY157" s="1">
        <v>21.633473414946096</v>
      </c>
      <c r="CZ157" s="1">
        <v>1</v>
      </c>
      <c r="DA157" s="1">
        <f t="shared" si="19"/>
        <v>3.2649361351462716</v>
      </c>
      <c r="DB157" s="1">
        <f t="shared" si="20"/>
        <v>1.6742348018086644E-2</v>
      </c>
    </row>
    <row r="158" spans="1:106">
      <c r="A158" s="1">
        <v>157</v>
      </c>
      <c r="B158" s="1" t="s">
        <v>96</v>
      </c>
      <c r="C158" s="15">
        <v>42735</v>
      </c>
      <c r="D158" s="16">
        <v>2016</v>
      </c>
      <c r="E158" s="1">
        <v>0.78129999999999999</v>
      </c>
      <c r="F158" s="1">
        <v>29386.213587000002</v>
      </c>
      <c r="G158" s="1">
        <v>25101.981216</v>
      </c>
      <c r="H158" s="1">
        <v>16050.786066000001</v>
      </c>
      <c r="I158" s="1">
        <v>64384.168167000003</v>
      </c>
      <c r="J158" s="1">
        <v>1327.5086220000001</v>
      </c>
      <c r="K158" s="1">
        <v>584767.547991</v>
      </c>
      <c r="L158" s="1">
        <v>10801.092879</v>
      </c>
      <c r="M158" s="1">
        <v>3017.0650500000002</v>
      </c>
      <c r="N158" s="1">
        <v>0</v>
      </c>
      <c r="O158" s="1">
        <v>525150.342603</v>
      </c>
      <c r="P158" s="1">
        <v>201419.26273799999</v>
      </c>
      <c r="Q158" s="1">
        <v>19369.557621</v>
      </c>
      <c r="R158" s="1">
        <v>392278.79780100001</v>
      </c>
      <c r="S158" s="1">
        <v>108010.92879000001</v>
      </c>
      <c r="T158" s="1">
        <v>0</v>
      </c>
      <c r="U158" s="1">
        <v>11163.140685</v>
      </c>
      <c r="V158" s="1">
        <v>327894.62963400001</v>
      </c>
      <c r="W158" s="1">
        <v>-11163.140685</v>
      </c>
      <c r="X158" s="1">
        <v>18766.144611</v>
      </c>
      <c r="Y158" s="1">
        <v>7965.0517319999999</v>
      </c>
      <c r="Z158" s="1">
        <v>60.341301000000001</v>
      </c>
      <c r="AA158" s="1">
        <v>7603.0039260000003</v>
      </c>
      <c r="AB158" s="1" t="e">
        <v>#N/A</v>
      </c>
      <c r="AC158" s="1">
        <v>60.341301000000001</v>
      </c>
      <c r="AD158" s="1">
        <v>19369.557621</v>
      </c>
      <c r="AE158" s="1">
        <v>1503.0837055197001</v>
      </c>
      <c r="AF158" s="1">
        <v>366364.47785441758</v>
      </c>
      <c r="AG158" s="1">
        <v>12550.990608</v>
      </c>
      <c r="AH158" s="1">
        <v>4163.5497690000002</v>
      </c>
      <c r="AI158" s="1" t="e">
        <v>#N/A</v>
      </c>
      <c r="AJ158" s="1">
        <v>19369.557621</v>
      </c>
      <c r="AK158" s="1">
        <v>0</v>
      </c>
      <c r="AL158" s="1">
        <v>1086.1434180000001</v>
      </c>
      <c r="AM158" s="1">
        <v>-1025.802117</v>
      </c>
      <c r="AN158" s="1">
        <v>0</v>
      </c>
      <c r="AO158" s="1">
        <v>16714.540377000001</v>
      </c>
      <c r="AP158" s="1">
        <v>93529.01655</v>
      </c>
      <c r="AQ158" s="1">
        <v>3.3248056851000003</v>
      </c>
      <c r="AR158" s="1">
        <v>67039.185410999999</v>
      </c>
      <c r="AS158" s="1">
        <v>390951.28917900001</v>
      </c>
      <c r="AT158" s="1">
        <v>283181.72559300001</v>
      </c>
      <c r="AU158" s="1">
        <v>1038.6608482431</v>
      </c>
      <c r="AV158" s="1">
        <v>13938.840531</v>
      </c>
      <c r="AW158" s="1" t="e">
        <v>#N/A</v>
      </c>
      <c r="AX158" s="1">
        <v>0</v>
      </c>
      <c r="AY158" s="1">
        <v>67039.185410999999</v>
      </c>
      <c r="AZ158" s="1">
        <v>67039.185410999999</v>
      </c>
      <c r="BA158" s="1">
        <v>339721.52463</v>
      </c>
      <c r="BB158" s="1">
        <v>88218.982061999995</v>
      </c>
      <c r="BC158" s="1">
        <v>80978.025942000007</v>
      </c>
      <c r="BD158" s="1">
        <v>58651.744572000003</v>
      </c>
      <c r="BE158" s="1">
        <v>27334.609353</v>
      </c>
      <c r="BF158" s="17">
        <f t="shared" si="16"/>
        <v>0.75257731958762886</v>
      </c>
      <c r="BG158" s="17">
        <f t="shared" si="17"/>
        <v>0.29615745079662609</v>
      </c>
      <c r="BH158" s="1">
        <v>12550.990608</v>
      </c>
      <c r="BI158" s="1">
        <v>1.24</v>
      </c>
      <c r="BJ158" s="19">
        <v>13856.1692</v>
      </c>
      <c r="BK158" s="19">
        <v>21901.686799999999</v>
      </c>
      <c r="BL158" s="1">
        <v>11174.33</v>
      </c>
      <c r="BM158" s="19">
        <f t="shared" si="14"/>
        <v>366364.47785441758</v>
      </c>
      <c r="BN158" s="1">
        <v>33.264999000000003</v>
      </c>
      <c r="BO158" s="1">
        <v>0</v>
      </c>
      <c r="BP158" s="1" t="s">
        <v>67</v>
      </c>
      <c r="BQ158" s="1">
        <v>1</v>
      </c>
      <c r="BR158" s="1">
        <v>283181.72559300001</v>
      </c>
      <c r="BS158" s="1">
        <v>1.2937433624547197</v>
      </c>
      <c r="BT158" s="1">
        <v>0.77295082550423477</v>
      </c>
      <c r="BU158" s="1">
        <v>1</v>
      </c>
      <c r="BV158" s="1">
        <v>0</v>
      </c>
      <c r="BW158" s="1">
        <v>17.089678510998308</v>
      </c>
      <c r="BX158" s="1">
        <v>10.268174531787652</v>
      </c>
      <c r="BY158" s="1">
        <v>-2.2763116362912434</v>
      </c>
      <c r="BZ158" s="1">
        <v>2.4456981510209501</v>
      </c>
      <c r="CA158" s="1">
        <v>-4.722009787312194</v>
      </c>
      <c r="CB158" s="1">
        <v>120.2247191011236</v>
      </c>
      <c r="CC158" s="1" t="s">
        <v>126</v>
      </c>
      <c r="CD158" s="1">
        <f t="shared" si="15"/>
        <v>0.32669977514980819</v>
      </c>
      <c r="CE158" s="1">
        <v>12.87972808485641</v>
      </c>
      <c r="CF158" s="1">
        <v>0.94757626045401944</v>
      </c>
      <c r="CG158" s="1">
        <v>4.9377018920166126E-2</v>
      </c>
      <c r="CH158" s="1">
        <v>7.8560921056144456E-2</v>
      </c>
      <c r="CI158" s="1">
        <v>60.400194657741224</v>
      </c>
      <c r="CJ158" s="1">
        <v>121.0839761761128</v>
      </c>
      <c r="CK158" s="1">
        <v>120.2247191011236</v>
      </c>
      <c r="CL158" s="1">
        <v>53.448275862068954</v>
      </c>
      <c r="CM158" s="1" t="e">
        <v>#DIV/0!</v>
      </c>
      <c r="CN158" s="1">
        <v>-1319.4101311907511</v>
      </c>
      <c r="CO158" s="1">
        <v>-96.819861768008082</v>
      </c>
      <c r="CP158" s="1">
        <v>9945.1536999999989</v>
      </c>
      <c r="CQ158" s="1">
        <f t="shared" si="18"/>
        <v>7.691124442393478E-2</v>
      </c>
      <c r="CR158" s="1">
        <v>0.11582833410244579</v>
      </c>
      <c r="CS158" s="1">
        <v>9.6918342482720021E-2</v>
      </c>
      <c r="CT158" s="1">
        <v>0.24909747292418771</v>
      </c>
      <c r="CU158" s="1">
        <v>0.75257731958762886</v>
      </c>
      <c r="CV158" s="1">
        <v>1.490693739424704</v>
      </c>
      <c r="CW158" s="1">
        <v>0.71127210739399094</v>
      </c>
      <c r="CX158" s="1">
        <v>0.51655629139072845</v>
      </c>
      <c r="CY158" s="1">
        <v>23.673556360536967</v>
      </c>
      <c r="CZ158" s="1">
        <v>1</v>
      </c>
      <c r="DA158" s="1">
        <f t="shared" si="19"/>
        <v>3.6318435754189942</v>
      </c>
      <c r="DB158" s="1">
        <f t="shared" si="20"/>
        <v>1.210839761761128</v>
      </c>
    </row>
    <row r="159" spans="1:106">
      <c r="A159" s="1">
        <v>158</v>
      </c>
      <c r="B159" s="1" t="s">
        <v>96</v>
      </c>
      <c r="C159" s="15">
        <v>42369</v>
      </c>
      <c r="D159" s="16">
        <v>2015</v>
      </c>
      <c r="E159" s="1">
        <v>0.98499999999999999</v>
      </c>
      <c r="F159" s="1">
        <v>23752.978158000002</v>
      </c>
      <c r="G159" s="1">
        <v>24474.953178</v>
      </c>
      <c r="H159" s="1">
        <v>26640.878238000001</v>
      </c>
      <c r="I159" s="1">
        <v>102592.65034199999</v>
      </c>
      <c r="J159" s="1">
        <v>1299.555036</v>
      </c>
      <c r="K159" s="1">
        <v>584655.37119600002</v>
      </c>
      <c r="L159" s="1">
        <v>68876.416907999999</v>
      </c>
      <c r="M159" s="1">
        <v>25918.903217999999</v>
      </c>
      <c r="N159" s="1">
        <v>0</v>
      </c>
      <c r="O159" s="1">
        <v>561118.98554400005</v>
      </c>
      <c r="P159" s="1">
        <v>140929.523904</v>
      </c>
      <c r="Q159" s="1">
        <v>64472.369286000001</v>
      </c>
      <c r="R159" s="1">
        <v>444520.019814</v>
      </c>
      <c r="S159" s="1">
        <v>204824.31317400001</v>
      </c>
      <c r="T159" s="1" t="e">
        <v>#N/A</v>
      </c>
      <c r="U159" s="1">
        <v>7797.3302160000003</v>
      </c>
      <c r="V159" s="1">
        <v>341927.36947199999</v>
      </c>
      <c r="W159" s="1">
        <v>-7797.3302160000003</v>
      </c>
      <c r="X159" s="1">
        <v>13934.117886</v>
      </c>
      <c r="Y159" s="1">
        <v>10324.242786000001</v>
      </c>
      <c r="Z159" s="1">
        <v>1082.96253</v>
      </c>
      <c r="AA159" s="1">
        <v>6136.7876699999997</v>
      </c>
      <c r="AB159" s="1" t="e">
        <v>#N/A</v>
      </c>
      <c r="AC159" s="1">
        <v>3970.8626100000001</v>
      </c>
      <c r="AD159" s="1">
        <v>9241.280256</v>
      </c>
      <c r="AE159" s="1" t="e">
        <v>#N/A</v>
      </c>
      <c r="AF159" s="1">
        <v>207334.7863727946</v>
      </c>
      <c r="AG159" s="1">
        <v>-9024.6877499999991</v>
      </c>
      <c r="AH159" s="1">
        <v>721.97501999999997</v>
      </c>
      <c r="AI159" s="1">
        <v>1516.1475419999999</v>
      </c>
      <c r="AJ159" s="1">
        <v>9241.280256</v>
      </c>
      <c r="AK159" s="1">
        <v>0</v>
      </c>
      <c r="AL159" s="1">
        <v>938.56752600000004</v>
      </c>
      <c r="AM159" s="1">
        <v>-12706.760351999999</v>
      </c>
      <c r="AN159" s="1">
        <v>0</v>
      </c>
      <c r="AO159" s="1">
        <v>-8302.7127299999993</v>
      </c>
      <c r="AP159" s="1">
        <v>85265.249861999997</v>
      </c>
      <c r="AQ159" s="1">
        <v>3.393282594</v>
      </c>
      <c r="AR159" s="1">
        <v>30322.950840000001</v>
      </c>
      <c r="AS159" s="1">
        <v>443220.46477800002</v>
      </c>
      <c r="AT159" s="1">
        <v>238757.13911399999</v>
      </c>
      <c r="AU159" s="1">
        <v>2261.3268391428001</v>
      </c>
      <c r="AV159" s="1">
        <v>13861.920384000001</v>
      </c>
      <c r="AW159" s="1">
        <v>9674.4652679999999</v>
      </c>
      <c r="AX159" s="1">
        <v>72.197502</v>
      </c>
      <c r="AY159" s="1">
        <v>30322.950840000001</v>
      </c>
      <c r="AZ159" s="1">
        <v>30322.950840000001</v>
      </c>
      <c r="BA159" s="1">
        <v>421561.21417799999</v>
      </c>
      <c r="BB159" s="1">
        <v>80572.412232000002</v>
      </c>
      <c r="BC159" s="1">
        <v>44257.068725999998</v>
      </c>
      <c r="BD159" s="1">
        <v>46422.993785999999</v>
      </c>
      <c r="BE159" s="1">
        <v>19565.523042000001</v>
      </c>
      <c r="BF159" s="17">
        <f t="shared" si="16"/>
        <v>0.74384236453201968</v>
      </c>
      <c r="BG159" s="17">
        <f t="shared" si="17"/>
        <v>0.51231527093596063</v>
      </c>
      <c r="BH159" s="1">
        <v>-9024.6877499999991</v>
      </c>
      <c r="BI159" s="1">
        <v>0.31</v>
      </c>
      <c r="BJ159" s="19">
        <v>3464.0423000000001</v>
      </c>
      <c r="BK159" s="19">
        <v>9945.1536999999989</v>
      </c>
      <c r="BL159" s="1">
        <v>11174.33</v>
      </c>
      <c r="BM159" s="19">
        <f t="shared" si="14"/>
        <v>207334.7863727946</v>
      </c>
      <c r="BN159" s="1">
        <v>18.875</v>
      </c>
      <c r="BO159" s="1">
        <v>0</v>
      </c>
      <c r="BP159" s="1" t="s">
        <v>67</v>
      </c>
      <c r="BQ159" s="1">
        <v>1</v>
      </c>
      <c r="BR159" s="1">
        <v>238757.13911399999</v>
      </c>
      <c r="BS159" s="1">
        <v>0.86839198669488959</v>
      </c>
      <c r="BT159" s="1">
        <v>1.151553693863542</v>
      </c>
      <c r="BU159" s="1">
        <v>1</v>
      </c>
      <c r="BV159" s="1">
        <v>0</v>
      </c>
      <c r="BW159" s="1">
        <v>6.8215039792106555</v>
      </c>
      <c r="BX159" s="1">
        <v>7.3687866570775258</v>
      </c>
      <c r="BY159" s="1">
        <v>3.8099034850699627</v>
      </c>
      <c r="BZ159" s="1">
        <v>6.3046512512208608E-2</v>
      </c>
      <c r="CA159" s="1">
        <v>3.7468569725577541</v>
      </c>
      <c r="CB159" s="1">
        <v>53.448275862068954</v>
      </c>
      <c r="CC159" s="1" t="s">
        <v>126</v>
      </c>
      <c r="CD159" s="1">
        <f t="shared" si="15"/>
        <v>0.32797446899135618</v>
      </c>
      <c r="CE159" s="1">
        <v>13.004750371873504</v>
      </c>
      <c r="CF159" s="1">
        <v>0.47447914457992946</v>
      </c>
      <c r="CG159" s="1">
        <v>0.14503816793893129</v>
      </c>
      <c r="CH159" s="1">
        <v>0.13006733091062259</v>
      </c>
      <c r="CI159" s="1">
        <v>105.35262117903092</v>
      </c>
      <c r="CJ159" s="1">
        <v>-1319.4101311907511</v>
      </c>
      <c r="CK159" s="1">
        <v>53.448275862068954</v>
      </c>
      <c r="CL159" s="1" t="e">
        <v>#DIV/0!</v>
      </c>
      <c r="CM159" s="1">
        <v>-100</v>
      </c>
      <c r="CN159" s="1">
        <v>-96.819861768008082</v>
      </c>
      <c r="CO159" s="1">
        <v>2974.1578641958422</v>
      </c>
      <c r="CP159" s="1">
        <v>6481.1113999999998</v>
      </c>
      <c r="CQ159" s="1">
        <f t="shared" si="18"/>
        <v>0.29998375832385898</v>
      </c>
      <c r="CR159" s="1">
        <v>0.1133668994640247</v>
      </c>
      <c r="CS159" s="1">
        <v>-0.14625824175890045</v>
      </c>
      <c r="CT159" s="1">
        <v>-8.6956521739130432E-2</v>
      </c>
      <c r="CU159" s="1">
        <v>0.74384236453201968</v>
      </c>
      <c r="CV159" s="1">
        <v>1.3152509338963783</v>
      </c>
      <c r="CW159" s="1">
        <v>0.59026307831871794</v>
      </c>
      <c r="CX159" s="1">
        <v>5.453874538745386</v>
      </c>
      <c r="CY159" s="1">
        <v>12.7003326277593</v>
      </c>
      <c r="CZ159" s="1">
        <v>1</v>
      </c>
      <c r="DA159" s="1">
        <f t="shared" si="19"/>
        <v>2.1702502643637644</v>
      </c>
      <c r="DB159" s="1">
        <f t="shared" si="20"/>
        <v>-13.194101311907509</v>
      </c>
    </row>
    <row r="160" spans="1:106">
      <c r="A160" s="1">
        <v>159</v>
      </c>
      <c r="B160" s="1" t="s">
        <v>96</v>
      </c>
      <c r="C160" s="15">
        <v>42004</v>
      </c>
      <c r="D160" s="16">
        <v>2014</v>
      </c>
      <c r="E160" s="1">
        <v>1.2677</v>
      </c>
      <c r="F160" s="1">
        <v>28568.020988</v>
      </c>
      <c r="G160" s="1">
        <v>22380.210773999999</v>
      </c>
      <c r="H160" s="1">
        <v>18910.410653999999</v>
      </c>
      <c r="I160" s="1">
        <v>92990.643215999997</v>
      </c>
      <c r="J160" s="1">
        <v>1387.920048</v>
      </c>
      <c r="K160" s="1">
        <v>570145.98971800006</v>
      </c>
      <c r="L160" s="1">
        <v>99583.263443999997</v>
      </c>
      <c r="M160" s="1">
        <v>13300.900460000001</v>
      </c>
      <c r="N160" s="1">
        <v>0</v>
      </c>
      <c r="O160" s="1">
        <v>431296.15491600003</v>
      </c>
      <c r="P160" s="1">
        <v>146252.07505799999</v>
      </c>
      <c r="Q160" s="1">
        <v>49907.291726000003</v>
      </c>
      <c r="R160" s="1">
        <v>454370.32571399998</v>
      </c>
      <c r="S160" s="1">
        <v>226404.45783</v>
      </c>
      <c r="T160" s="1" t="e">
        <v>#N/A</v>
      </c>
      <c r="U160" s="1">
        <v>6014.3202080000001</v>
      </c>
      <c r="V160" s="1">
        <v>361379.68249799998</v>
      </c>
      <c r="W160" s="1">
        <v>-6014.3202080000001</v>
      </c>
      <c r="X160" s="1">
        <v>23941.620827999999</v>
      </c>
      <c r="Y160" s="1">
        <v>8790.1603040000009</v>
      </c>
      <c r="Z160" s="1">
        <v>173.49000599999999</v>
      </c>
      <c r="AA160" s="1">
        <v>17927.300620000002</v>
      </c>
      <c r="AB160" s="1" t="e">
        <v>#N/A</v>
      </c>
      <c r="AC160" s="1">
        <v>1908.3900659999999</v>
      </c>
      <c r="AD160" s="1">
        <v>13358.730462</v>
      </c>
      <c r="AE160" s="1" t="e">
        <v>#N/A</v>
      </c>
      <c r="AF160" s="1">
        <v>125181.7369613008</v>
      </c>
      <c r="AG160" s="1">
        <v>-8790.1603040000009</v>
      </c>
      <c r="AH160" s="1">
        <v>-2602.3500899999999</v>
      </c>
      <c r="AI160" s="1">
        <v>751.79002600000001</v>
      </c>
      <c r="AJ160" s="1">
        <v>13358.730462</v>
      </c>
      <c r="AK160" s="1">
        <v>0</v>
      </c>
      <c r="AL160" s="1">
        <v>1850.560064</v>
      </c>
      <c r="AM160" s="1">
        <v>5031.2101739999998</v>
      </c>
      <c r="AN160" s="1">
        <v>0</v>
      </c>
      <c r="AO160" s="1">
        <v>-11276.85039</v>
      </c>
      <c r="AP160" s="1">
        <v>99872.413453999994</v>
      </c>
      <c r="AQ160" s="1">
        <v>-5.2047001799999999E-2</v>
      </c>
      <c r="AR160" s="1">
        <v>-2486.6900860000001</v>
      </c>
      <c r="AS160" s="1">
        <v>452982.40566599998</v>
      </c>
      <c r="AT160" s="1">
        <v>226115.30781999999</v>
      </c>
      <c r="AU160" s="1" t="e">
        <v>#N/A</v>
      </c>
      <c r="AV160" s="1">
        <v>-578.30002000000002</v>
      </c>
      <c r="AW160" s="1">
        <v>8963.6503100000009</v>
      </c>
      <c r="AX160" s="1">
        <v>-57.830002</v>
      </c>
      <c r="AY160" s="1">
        <v>-2486.6900860000001</v>
      </c>
      <c r="AZ160" s="1">
        <v>-2486.6900860000001</v>
      </c>
      <c r="BA160" s="1">
        <v>459864.175904</v>
      </c>
      <c r="BB160" s="1">
        <v>46437.491606000003</v>
      </c>
      <c r="BC160" s="1">
        <v>-3122.8201079999999</v>
      </c>
      <c r="BD160" s="1">
        <v>37705.161304000001</v>
      </c>
      <c r="BE160" s="1">
        <v>22148.890766</v>
      </c>
      <c r="BF160" s="17">
        <f t="shared" si="16"/>
        <v>0.65360696517412942</v>
      </c>
      <c r="BG160" s="17">
        <f t="shared" si="17"/>
        <v>0.34639303482587064</v>
      </c>
      <c r="BH160" s="1">
        <v>-8790.1603040000009</v>
      </c>
      <c r="BI160" s="1">
        <v>0.57999999999999996</v>
      </c>
      <c r="BJ160" s="19">
        <v>6481.1113999999998</v>
      </c>
      <c r="BK160" s="19">
        <v>6481.1113999999998</v>
      </c>
      <c r="BL160" s="1">
        <v>11174.33</v>
      </c>
      <c r="BM160" s="19">
        <f t="shared" si="14"/>
        <v>125181.7369613008</v>
      </c>
      <c r="BN160" s="1">
        <v>10.821</v>
      </c>
      <c r="BO160" s="1">
        <v>0</v>
      </c>
      <c r="BP160" s="1" t="s">
        <v>67</v>
      </c>
      <c r="BQ160" s="1">
        <v>1</v>
      </c>
      <c r="BR160" s="1">
        <v>226115.30781999999</v>
      </c>
      <c r="BS160" s="1">
        <v>0.55361902813299235</v>
      </c>
      <c r="BT160" s="1">
        <v>1.8062962961594167</v>
      </c>
      <c r="BU160" s="1">
        <v>1</v>
      </c>
      <c r="BV160" s="1">
        <v>0</v>
      </c>
      <c r="BW160" s="1">
        <v>-0.54728267786687035</v>
      </c>
      <c r="BX160" s="1">
        <v>19.209055814065959</v>
      </c>
      <c r="BY160" s="1">
        <v>5.163077062906658</v>
      </c>
      <c r="BZ160" s="1">
        <v>-7.0912811900659527</v>
      </c>
      <c r="CA160" s="1">
        <v>12.254358252972612</v>
      </c>
      <c r="CB160" s="1" t="e">
        <v>#DIV/0!</v>
      </c>
      <c r="CC160" s="1" t="s">
        <v>128</v>
      </c>
      <c r="CD160" s="1">
        <f t="shared" si="15"/>
        <v>0</v>
      </c>
      <c r="CE160" s="1">
        <v>13.026667839930074</v>
      </c>
      <c r="CF160" s="1">
        <v>0.26612086680614477</v>
      </c>
      <c r="CG160" s="1">
        <v>0.10983836069746723</v>
      </c>
      <c r="CH160" s="1">
        <v>0.12345903638182169</v>
      </c>
      <c r="CI160" s="1">
        <v>180.45260857972804</v>
      </c>
      <c r="CJ160" s="1">
        <v>-96.819861768008082</v>
      </c>
      <c r="CK160" s="1" t="e">
        <v>#DIV/0!</v>
      </c>
      <c r="CL160" s="1">
        <v>-100</v>
      </c>
      <c r="CM160" s="1" t="e">
        <v>#DIV/0!</v>
      </c>
      <c r="CN160" s="1">
        <v>2974.1578641958422</v>
      </c>
      <c r="CO160" s="1">
        <v>-33.686121776428692</v>
      </c>
      <c r="CP160" s="1">
        <v>0</v>
      </c>
      <c r="CQ160" s="1">
        <f t="shared" si="18"/>
        <v>0.32900598192694414</v>
      </c>
      <c r="CR160" s="1">
        <v>0.10449280896016291</v>
      </c>
      <c r="CS160" s="1">
        <v>0.64010563340177806</v>
      </c>
      <c r="CT160" s="1">
        <v>0.23076923076923078</v>
      </c>
      <c r="CU160" s="1">
        <v>0.65360696517412942</v>
      </c>
      <c r="CV160" s="1">
        <v>1.2548046328115059</v>
      </c>
      <c r="CW160" s="1">
        <v>0.64680306905370843</v>
      </c>
      <c r="CX160" s="1">
        <v>5.8955613577023493</v>
      </c>
      <c r="CY160" s="1">
        <v>-1.0997442455242967</v>
      </c>
      <c r="CZ160" s="1">
        <v>1</v>
      </c>
      <c r="DA160" s="1">
        <f t="shared" si="19"/>
        <v>2.0068965517241377</v>
      </c>
      <c r="DB160" s="1">
        <f t="shared" si="20"/>
        <v>-0.96819861768008086</v>
      </c>
    </row>
    <row r="161" spans="1:106">
      <c r="A161" s="1">
        <v>160</v>
      </c>
      <c r="B161" s="1" t="s">
        <v>96</v>
      </c>
      <c r="C161" s="15">
        <v>41639</v>
      </c>
      <c r="D161" s="16">
        <v>2013</v>
      </c>
      <c r="E161" s="1">
        <v>0.91220000000000001</v>
      </c>
      <c r="F161" s="1">
        <v>16518.567507</v>
      </c>
      <c r="G161" s="1">
        <v>20004.734614000001</v>
      </c>
      <c r="H161" s="1">
        <v>5017.4741540000005</v>
      </c>
      <c r="I161" s="1">
        <v>67279.767065000007</v>
      </c>
      <c r="J161" s="1">
        <v>1270.6590390000001</v>
      </c>
      <c r="K161" s="1">
        <v>506178.43153599999</v>
      </c>
      <c r="L161" s="1">
        <v>70472.705163000006</v>
      </c>
      <c r="M161" s="1">
        <v>553.87701700000002</v>
      </c>
      <c r="N161" s="1">
        <v>0</v>
      </c>
      <c r="O161" s="1">
        <v>248006.579612</v>
      </c>
      <c r="P161" s="1">
        <v>176654.18742200002</v>
      </c>
      <c r="Q161" s="1">
        <v>32906.811009999998</v>
      </c>
      <c r="R161" s="1">
        <v>395794.00014800002</v>
      </c>
      <c r="S161" s="1">
        <v>172255.75228700001</v>
      </c>
      <c r="T161" s="1" t="e">
        <v>#N/A</v>
      </c>
      <c r="U161" s="1">
        <v>8796.8702699999994</v>
      </c>
      <c r="V161" s="1">
        <v>328514.233083</v>
      </c>
      <c r="W161" s="1">
        <v>-8796.8702699999994</v>
      </c>
      <c r="X161" s="1">
        <v>10328.177317</v>
      </c>
      <c r="Y161" s="1">
        <v>7949.764244</v>
      </c>
      <c r="Z161" s="1">
        <v>97.743003000000002</v>
      </c>
      <c r="AA161" s="1">
        <v>1531.307047</v>
      </c>
      <c r="AB161" s="1" t="e">
        <v>#N/A</v>
      </c>
      <c r="AC161" s="1">
        <v>1498.726046</v>
      </c>
      <c r="AD161" s="1">
        <v>1140.3350350000001</v>
      </c>
      <c r="AE161" s="1" t="e">
        <v>#N/A</v>
      </c>
      <c r="AF161" s="1">
        <v>81543.993208908112</v>
      </c>
      <c r="AG161" s="1">
        <v>-69788.504142000005</v>
      </c>
      <c r="AH161" s="1">
        <v>-8112.6692490000005</v>
      </c>
      <c r="AI161" s="1">
        <v>1498.726046</v>
      </c>
      <c r="AJ161" s="1">
        <v>1140.3350350000001</v>
      </c>
      <c r="AK161" s="1">
        <v>0</v>
      </c>
      <c r="AL161" s="1">
        <v>1075.173033</v>
      </c>
      <c r="AM161" s="1">
        <v>-4593.9211409999998</v>
      </c>
      <c r="AN161" s="1">
        <v>0</v>
      </c>
      <c r="AO161" s="1">
        <v>-78324.726404000001</v>
      </c>
      <c r="AP161" s="1">
        <v>60893.890869000003</v>
      </c>
      <c r="AQ161" s="1">
        <v>-1.7007282522000002</v>
      </c>
      <c r="AR161" s="1">
        <v>-78194.402400000006</v>
      </c>
      <c r="AS161" s="1">
        <v>394523.34110900003</v>
      </c>
      <c r="AT161" s="1">
        <v>222463.07482800001</v>
      </c>
      <c r="AU161" s="1" t="e">
        <v>#N/A</v>
      </c>
      <c r="AV161" s="1">
        <v>-9969.786306</v>
      </c>
      <c r="AW161" s="1">
        <v>5897.1611810000004</v>
      </c>
      <c r="AX161" s="1">
        <v>-944.84902899999997</v>
      </c>
      <c r="AY161" s="1">
        <v>-78194.402400000006</v>
      </c>
      <c r="AZ161" s="1">
        <v>-78194.402400000006</v>
      </c>
      <c r="BA161" s="1">
        <v>266838.39818999998</v>
      </c>
      <c r="BB161" s="1">
        <v>5669.0941739999998</v>
      </c>
      <c r="BC161" s="1">
        <v>-89109.037735000005</v>
      </c>
      <c r="BD161" s="1">
        <v>13390.791411</v>
      </c>
      <c r="BE161" s="1">
        <v>9090.099279</v>
      </c>
      <c r="BF161" s="17">
        <f t="shared" si="16"/>
        <v>0.32832929782082326</v>
      </c>
      <c r="BG161" s="17">
        <f t="shared" si="17"/>
        <v>8.2808716707021793E-2</v>
      </c>
      <c r="BH161" s="1">
        <v>-69788.504142000005</v>
      </c>
      <c r="BI161" s="1">
        <v>0</v>
      </c>
      <c r="BJ161" s="19">
        <v>0</v>
      </c>
      <c r="BK161" s="19">
        <v>0</v>
      </c>
      <c r="BL161" s="1">
        <v>11174.33</v>
      </c>
      <c r="BM161" s="19">
        <f t="shared" si="14"/>
        <v>81543.993208908112</v>
      </c>
      <c r="BN161" s="1">
        <v>7.3970000000000002</v>
      </c>
      <c r="BO161" s="1">
        <v>0</v>
      </c>
      <c r="BP161" s="1" t="s">
        <v>67</v>
      </c>
      <c r="BQ161" s="1">
        <v>0</v>
      </c>
      <c r="BR161" s="1">
        <v>222463.07482800001</v>
      </c>
      <c r="BS161" s="1">
        <v>0.36655068834212073</v>
      </c>
      <c r="BT161" s="1">
        <v>2.7281356489137139</v>
      </c>
      <c r="BU161" s="1">
        <v>0</v>
      </c>
      <c r="BV161" s="1">
        <v>1</v>
      </c>
      <c r="BW161" s="1">
        <v>-19.75633849193283</v>
      </c>
      <c r="BX161" s="1">
        <v>-19.240748018080634</v>
      </c>
      <c r="BY161" s="1">
        <v>12.282005667643711</v>
      </c>
      <c r="BZ161" s="1">
        <v>-1.4973564584835877</v>
      </c>
      <c r="CA161" s="1">
        <v>13.779362126127298</v>
      </c>
      <c r="CB161" s="1">
        <v>-100</v>
      </c>
      <c r="CC161" s="1" t="s">
        <v>127</v>
      </c>
      <c r="CD161" s="1">
        <f t="shared" si="15"/>
        <v>0</v>
      </c>
      <c r="CE161" s="1">
        <v>12.888649153238335</v>
      </c>
      <c r="CF161" s="1">
        <v>0.20883722082470196</v>
      </c>
      <c r="CG161" s="1">
        <v>8.3141257820217307E-2</v>
      </c>
      <c r="CH161" s="1">
        <v>6.8416321245516776E-2</v>
      </c>
      <c r="CI161" s="1">
        <v>57.08847994495175</v>
      </c>
      <c r="CJ161" s="1">
        <v>2974.1578641958422</v>
      </c>
      <c r="CK161" s="1">
        <v>-100</v>
      </c>
      <c r="CL161" s="1" t="e">
        <v>#DIV/0!</v>
      </c>
      <c r="CM161" s="1">
        <v>-100</v>
      </c>
      <c r="CN161" s="1">
        <v>-33.686121776428692</v>
      </c>
      <c r="CO161" s="1">
        <v>-149.6036811620005</v>
      </c>
      <c r="CP161" s="1">
        <v>3128.8124000000003</v>
      </c>
      <c r="CQ161" s="1">
        <f t="shared" si="18"/>
        <v>0.26119525847876196</v>
      </c>
      <c r="CR161" s="1">
        <v>5.4412248929864994E-2</v>
      </c>
      <c r="CS161" s="1">
        <v>-2.7582027628766936E-2</v>
      </c>
      <c r="CT161" s="1">
        <v>0.10357737104825292</v>
      </c>
      <c r="CU161" s="1">
        <v>0.32832929782082326</v>
      </c>
      <c r="CV161" s="1">
        <v>1.2788936450444517</v>
      </c>
      <c r="CW161" s="1">
        <v>0.79408318687756296</v>
      </c>
      <c r="CX161" s="1">
        <v>10.820788530465951</v>
      </c>
      <c r="CY161" s="1">
        <v>-35.149384885764498</v>
      </c>
      <c r="CZ161" s="1">
        <v>1</v>
      </c>
      <c r="DA161" s="1">
        <f t="shared" si="19"/>
        <v>2.2977113675052014</v>
      </c>
      <c r="DB161" s="1">
        <f t="shared" si="20"/>
        <v>29.741578641958419</v>
      </c>
    </row>
    <row r="162" spans="1:106">
      <c r="A162" s="1">
        <v>161</v>
      </c>
      <c r="B162" s="1" t="s">
        <v>96</v>
      </c>
      <c r="C162" s="15">
        <v>41274</v>
      </c>
      <c r="D162" s="16">
        <v>2012</v>
      </c>
      <c r="E162" s="1">
        <v>1.0281</v>
      </c>
      <c r="F162" s="1">
        <v>16957.36</v>
      </c>
      <c r="G162" s="1">
        <v>18653.095999999998</v>
      </c>
      <c r="H162" s="1">
        <v>10961.722</v>
      </c>
      <c r="I162" s="1">
        <v>87784.618999999992</v>
      </c>
      <c r="J162" s="1">
        <v>10083.573</v>
      </c>
      <c r="K162" s="1">
        <v>492823.27499999997</v>
      </c>
      <c r="L162" s="1">
        <v>67708.315999999992</v>
      </c>
      <c r="M162" s="1">
        <v>1877.422</v>
      </c>
      <c r="N162" s="1">
        <v>0</v>
      </c>
      <c r="O162" s="1">
        <v>301689.603</v>
      </c>
      <c r="P162" s="1">
        <v>247426.05099999998</v>
      </c>
      <c r="Q162" s="1">
        <v>49388.311000000002</v>
      </c>
      <c r="R162" s="1">
        <v>493338.05199999997</v>
      </c>
      <c r="S162" s="1">
        <v>195978.63199999998</v>
      </c>
      <c r="T162" s="1" t="e">
        <v>#N/A</v>
      </c>
      <c r="U162" s="1">
        <v>4632.9929999999995</v>
      </c>
      <c r="V162" s="1">
        <v>405553.43299999996</v>
      </c>
      <c r="W162" s="1">
        <v>-4632.9929999999995</v>
      </c>
      <c r="X162" s="1">
        <v>10689.192999999999</v>
      </c>
      <c r="Y162" s="1">
        <v>7388.5639999999994</v>
      </c>
      <c r="Z162" s="1">
        <v>60.561999999999998</v>
      </c>
      <c r="AA162" s="1">
        <v>6056.2</v>
      </c>
      <c r="AB162" s="1" t="e">
        <v>#N/A</v>
      </c>
      <c r="AC162" s="1">
        <v>-60.561999999999998</v>
      </c>
      <c r="AD162" s="1">
        <v>-60.561999999999998</v>
      </c>
      <c r="AE162" s="1" t="e">
        <v>#N/A</v>
      </c>
      <c r="AF162" s="1">
        <v>114286.81061659999</v>
      </c>
      <c r="AG162" s="1">
        <v>-3936.5299999999997</v>
      </c>
      <c r="AH162" s="1">
        <v>302.81</v>
      </c>
      <c r="AI162" s="1">
        <v>1453.4879999999998</v>
      </c>
      <c r="AJ162" s="1">
        <v>-60.561999999999998</v>
      </c>
      <c r="AK162" s="1">
        <v>0</v>
      </c>
      <c r="AL162" s="1">
        <v>4693.5549999999994</v>
      </c>
      <c r="AM162" s="1">
        <v>-787.30599999999993</v>
      </c>
      <c r="AN162" s="1">
        <v>0</v>
      </c>
      <c r="AO162" s="1">
        <v>-3754.8440000000001</v>
      </c>
      <c r="AP162" s="1">
        <v>62621.108</v>
      </c>
      <c r="AQ162" s="1">
        <v>2.1196699999999999E-2</v>
      </c>
      <c r="AR162" s="1">
        <v>-2543.6039999999998</v>
      </c>
      <c r="AS162" s="1">
        <v>483254.47899999999</v>
      </c>
      <c r="AT162" s="1">
        <v>292665.86499999999</v>
      </c>
      <c r="AU162" s="1" t="e">
        <v>#N/A</v>
      </c>
      <c r="AV162" s="1">
        <v>938.71100000000001</v>
      </c>
      <c r="AW162" s="1">
        <v>6601.2579999999998</v>
      </c>
      <c r="AX162" s="1">
        <v>-90.842999999999989</v>
      </c>
      <c r="AY162" s="1">
        <v>-2543.6039999999998</v>
      </c>
      <c r="AZ162" s="1">
        <v>-2543.6039999999998</v>
      </c>
      <c r="BA162" s="1">
        <v>282461.16800000001</v>
      </c>
      <c r="BB162" s="1">
        <v>8266.7129999999997</v>
      </c>
      <c r="BC162" s="1">
        <v>-1695.7359999999999</v>
      </c>
      <c r="BD162" s="1">
        <v>6056.2</v>
      </c>
      <c r="BE162" s="1">
        <v>7328.0019999999995</v>
      </c>
      <c r="BF162" s="17">
        <f t="shared" si="16"/>
        <v>0.33942738875474304</v>
      </c>
      <c r="BG162" s="17">
        <f t="shared" si="17"/>
        <v>0.14625733011383238</v>
      </c>
      <c r="BH162" s="1">
        <v>-3936.5299999999997</v>
      </c>
      <c r="BI162" s="1">
        <v>0.28000000000000003</v>
      </c>
      <c r="BJ162" s="19">
        <v>3128.8124000000003</v>
      </c>
      <c r="BK162" s="19">
        <v>3128.8124000000003</v>
      </c>
      <c r="BL162" s="1">
        <v>11174.33</v>
      </c>
      <c r="BM162" s="19">
        <f t="shared" si="14"/>
        <v>114286.81061659999</v>
      </c>
      <c r="BN162" s="1">
        <v>10.419</v>
      </c>
      <c r="BO162" s="1">
        <v>0</v>
      </c>
      <c r="BP162" s="1" t="s">
        <v>67</v>
      </c>
      <c r="BQ162" s="1">
        <v>1</v>
      </c>
      <c r="BR162" s="1">
        <v>292665.86499999999</v>
      </c>
      <c r="BS162" s="1">
        <v>0.39050270046559749</v>
      </c>
      <c r="BT162" s="1">
        <v>2.5608017532470253</v>
      </c>
      <c r="BU162" s="1">
        <v>1</v>
      </c>
      <c r="BV162" s="1">
        <v>0</v>
      </c>
      <c r="BW162" s="1">
        <v>-0.51559047385219736</v>
      </c>
      <c r="BX162" s="1">
        <v>0.2208317415513007</v>
      </c>
      <c r="BY162" s="1">
        <v>2.4456981510209501</v>
      </c>
      <c r="BZ162" s="1" t="e">
        <v>#N/A</v>
      </c>
      <c r="CA162" s="1" t="e">
        <v>#N/A</v>
      </c>
      <c r="CB162" s="1" t="e">
        <v>#DIV/0!</v>
      </c>
      <c r="CC162" s="1" t="s">
        <v>128</v>
      </c>
      <c r="CD162" s="1">
        <f t="shared" si="15"/>
        <v>0</v>
      </c>
      <c r="CE162" s="1">
        <v>13.108949921891309</v>
      </c>
      <c r="CF162" s="1">
        <v>0.23599506220533747</v>
      </c>
      <c r="CG162" s="1">
        <v>0.10011048367296833</v>
      </c>
      <c r="CH162" s="1">
        <v>0.11984260451756297</v>
      </c>
      <c r="CI162" s="1">
        <v>81.354084777813412</v>
      </c>
      <c r="CJ162" s="1">
        <v>-33.686121776428692</v>
      </c>
      <c r="CK162" s="1" t="e">
        <v>#DIV/0!</v>
      </c>
      <c r="CL162" s="1">
        <v>-100</v>
      </c>
      <c r="CM162" s="1" t="e">
        <v>#DIV/0!</v>
      </c>
      <c r="CN162" s="1">
        <v>-149.6036811620005</v>
      </c>
      <c r="CO162" s="1" t="e">
        <v>#DIV/0!</v>
      </c>
      <c r="CP162" s="1">
        <v>0</v>
      </c>
      <c r="CQ162" s="1">
        <f t="shared" si="18"/>
        <v>0.23735575742695803</v>
      </c>
      <c r="CR162" s="1">
        <v>5.6592192487110247E-2</v>
      </c>
      <c r="CS162" s="1">
        <v>-0.12657091799028419</v>
      </c>
      <c r="CT162" s="1">
        <v>-8.0645161290322578E-2</v>
      </c>
      <c r="CU162" s="1">
        <v>0.33942738875474304</v>
      </c>
      <c r="CV162" s="1">
        <v>0.99895654308863246</v>
      </c>
      <c r="CW162" s="1">
        <v>0.84542162441800306</v>
      </c>
      <c r="CX162" s="1">
        <v>14.483471074380166</v>
      </c>
      <c r="CY162" s="1">
        <v>-0.86911536471805484</v>
      </c>
      <c r="CZ162" s="1">
        <v>1</v>
      </c>
      <c r="DA162" s="1">
        <f t="shared" si="19"/>
        <v>2.5173053152039557</v>
      </c>
      <c r="DB162" s="1">
        <f t="shared" si="20"/>
        <v>-0.3368612177642869</v>
      </c>
    </row>
    <row r="163" spans="1:106">
      <c r="A163" s="1">
        <v>162</v>
      </c>
      <c r="B163" s="1" t="s">
        <v>96</v>
      </c>
      <c r="C163" s="15">
        <v>40908</v>
      </c>
      <c r="D163" s="16">
        <v>2011</v>
      </c>
      <c r="E163" s="1">
        <v>0.98980000000000001</v>
      </c>
      <c r="F163" s="1">
        <v>15374.779719</v>
      </c>
      <c r="G163" s="1">
        <v>19977.624374999999</v>
      </c>
      <c r="H163" s="1">
        <v>13552.820376</v>
      </c>
      <c r="I163" s="1">
        <v>81540.671648999996</v>
      </c>
      <c r="J163" s="1">
        <v>9685.1522970000005</v>
      </c>
      <c r="K163" s="1">
        <v>485983.68159600004</v>
      </c>
      <c r="L163" s="1">
        <v>98066.162532000002</v>
      </c>
      <c r="M163" s="1">
        <v>1502.3173530000001</v>
      </c>
      <c r="N163" s="1">
        <v>0</v>
      </c>
      <c r="O163" s="1">
        <v>324596.44084500003</v>
      </c>
      <c r="P163" s="1">
        <v>249097.00280700001</v>
      </c>
      <c r="Q163" s="1">
        <v>42640.241465999999</v>
      </c>
      <c r="R163" s="1">
        <v>520856.62270499999</v>
      </c>
      <c r="S163" s="1">
        <v>218858.87055300002</v>
      </c>
      <c r="T163" s="1" t="e">
        <v>#N/A</v>
      </c>
      <c r="U163" s="1">
        <v>5785.5200190000005</v>
      </c>
      <c r="V163" s="1">
        <v>439315.95105600002</v>
      </c>
      <c r="W163" s="1">
        <v>-5785.5200190000005</v>
      </c>
      <c r="X163" s="1">
        <v>2109.6371340000001</v>
      </c>
      <c r="Y163" s="1">
        <v>7128.0163769999999</v>
      </c>
      <c r="Z163" s="1">
        <v>0</v>
      </c>
      <c r="AA163" s="1">
        <v>-3675.882885</v>
      </c>
      <c r="AB163" s="1" t="e">
        <v>#N/A</v>
      </c>
      <c r="AC163" s="1">
        <v>447.498786</v>
      </c>
      <c r="AD163" s="1">
        <v>-1502.3173530000001</v>
      </c>
      <c r="AE163" s="1" t="e">
        <v>#N/A</v>
      </c>
      <c r="AF163" s="1">
        <v>135113.2988677203</v>
      </c>
      <c r="AG163" s="1">
        <v>-2205.5297310000001</v>
      </c>
      <c r="AH163" s="1">
        <v>-383.57038799999998</v>
      </c>
      <c r="AI163" s="1">
        <v>4794.6298500000003</v>
      </c>
      <c r="AJ163" s="1">
        <v>-1502.3173530000001</v>
      </c>
      <c r="AK163" s="1">
        <v>0</v>
      </c>
      <c r="AL163" s="1">
        <v>5082.3076410000003</v>
      </c>
      <c r="AM163" s="1">
        <v>2301.4223280000001</v>
      </c>
      <c r="AN163" s="1">
        <v>0</v>
      </c>
      <c r="AO163" s="1">
        <v>-2525.1717210000002</v>
      </c>
      <c r="AP163" s="1">
        <v>71695.698357000001</v>
      </c>
      <c r="AQ163" s="1">
        <v>-7.9910497499999997E-2</v>
      </c>
      <c r="AR163" s="1">
        <v>-3835.70388</v>
      </c>
      <c r="AS163" s="1">
        <v>511171.47040799999</v>
      </c>
      <c r="AT163" s="1">
        <v>296915.44451100001</v>
      </c>
      <c r="AU163" s="1" t="e">
        <v>#N/A</v>
      </c>
      <c r="AV163" s="1">
        <v>-511.42718400000001</v>
      </c>
      <c r="AW163" s="1">
        <v>8438.5485360000002</v>
      </c>
      <c r="AX163" s="1">
        <v>-159.82099500000001</v>
      </c>
      <c r="AY163" s="1">
        <v>-3835.70388</v>
      </c>
      <c r="AZ163" s="1">
        <v>-3835.70388</v>
      </c>
      <c r="BA163" s="1">
        <v>297458.83589400002</v>
      </c>
      <c r="BB163" s="1">
        <v>11666.932635000001</v>
      </c>
      <c r="BC163" s="1">
        <v>-4506.9520590000002</v>
      </c>
      <c r="BD163" s="1">
        <v>22854.402285</v>
      </c>
      <c r="BE163" s="1">
        <v>5625.6990239999996</v>
      </c>
      <c r="BF163" s="17">
        <f t="shared" si="16"/>
        <v>0.37318698549588397</v>
      </c>
      <c r="BG163" s="17">
        <f t="shared" si="17"/>
        <v>0.18463347706781655</v>
      </c>
      <c r="BH163" s="1">
        <v>-2205.5297310000001</v>
      </c>
      <c r="BI163" s="1">
        <v>0</v>
      </c>
      <c r="BJ163" s="19">
        <v>0</v>
      </c>
      <c r="BK163" s="19">
        <v>0</v>
      </c>
      <c r="BL163" s="1">
        <v>11174.33</v>
      </c>
      <c r="BM163" s="19">
        <f t="shared" si="14"/>
        <v>135113.2988677203</v>
      </c>
      <c r="BN163" s="1">
        <v>12.363</v>
      </c>
      <c r="BO163" s="1">
        <v>0</v>
      </c>
      <c r="BP163" s="1" t="s">
        <v>67</v>
      </c>
      <c r="BQ163" s="1">
        <v>0</v>
      </c>
      <c r="BR163" s="1">
        <v>296915.44451100001</v>
      </c>
      <c r="BS163" s="1">
        <v>0.4550564861664334</v>
      </c>
      <c r="BT163" s="1">
        <v>2.1975293845921753</v>
      </c>
      <c r="BU163" s="1">
        <v>0</v>
      </c>
      <c r="BV163" s="1">
        <v>1</v>
      </c>
      <c r="BW163" s="1">
        <v>-0.73642221540349806</v>
      </c>
      <c r="BX163" s="1">
        <v>-2.2539272936685237</v>
      </c>
      <c r="BY163" s="1">
        <v>6.3046512512208608E-2</v>
      </c>
      <c r="BZ163" s="1" t="e">
        <v>#N/A</v>
      </c>
      <c r="CA163" s="1" t="e">
        <v>#N/A</v>
      </c>
      <c r="CB163" s="1">
        <v>-100</v>
      </c>
      <c r="CC163" s="1" t="s">
        <v>127</v>
      </c>
      <c r="CD163" s="1">
        <f t="shared" si="15"/>
        <v>0</v>
      </c>
      <c r="CE163" s="1">
        <v>13.163230086518471</v>
      </c>
      <c r="CF163" s="1">
        <v>0.26523276419630681</v>
      </c>
      <c r="CG163" s="1">
        <v>8.1865602945688856E-2</v>
      </c>
      <c r="CH163" s="1">
        <v>0.14730987982332511</v>
      </c>
      <c r="CI163" s="1">
        <v>128.99390830034216</v>
      </c>
      <c r="CJ163" s="1">
        <v>-149.6036811620005</v>
      </c>
      <c r="CK163" s="1">
        <v>-100</v>
      </c>
      <c r="CL163" s="1" t="e">
        <v>#DIV/0!</v>
      </c>
      <c r="CM163" s="1" t="e">
        <v>#DIV/0!</v>
      </c>
      <c r="CN163" s="1" t="e">
        <v>#DIV/0!</v>
      </c>
      <c r="CO163" s="1" t="e">
        <v>#DIV/0!</v>
      </c>
      <c r="CP163" s="1">
        <v>3687.5289000000002</v>
      </c>
      <c r="CQ163" s="1">
        <f t="shared" si="18"/>
        <v>0.27014421601718319</v>
      </c>
      <c r="CR163" s="1">
        <v>5.5538508745013815E-2</v>
      </c>
      <c r="CS163" s="1">
        <v>0.21143297492186397</v>
      </c>
      <c r="CT163" s="1">
        <v>0.15189873417721517</v>
      </c>
      <c r="CU163" s="1">
        <v>0.37318698549588397</v>
      </c>
      <c r="CV163" s="1">
        <v>0.93304694691623202</v>
      </c>
      <c r="CW163" s="1">
        <v>0.838949294864894</v>
      </c>
      <c r="CX163" s="1">
        <v>22.602272727272727</v>
      </c>
      <c r="CY163" s="1">
        <v>-1.2918505759500483</v>
      </c>
      <c r="CZ163" s="1">
        <v>1</v>
      </c>
      <c r="DA163" s="1">
        <f t="shared" si="19"/>
        <v>2.3798743975463705</v>
      </c>
      <c r="DB163" s="1">
        <f t="shared" si="20"/>
        <v>-1.4960368116200049</v>
      </c>
    </row>
    <row r="164" spans="1:106">
      <c r="A164" s="1">
        <v>163</v>
      </c>
      <c r="B164" s="1" t="s">
        <v>96</v>
      </c>
      <c r="C164" s="15">
        <v>40543</v>
      </c>
      <c r="D164" s="16">
        <v>2010</v>
      </c>
      <c r="E164" s="1">
        <v>0.68010000000000004</v>
      </c>
      <c r="F164" s="1">
        <v>16652.704447</v>
      </c>
      <c r="G164" s="1">
        <v>17322.465869</v>
      </c>
      <c r="H164" s="1">
        <v>15678.506015000001</v>
      </c>
      <c r="I164" s="1">
        <v>63444.672884</v>
      </c>
      <c r="J164" s="1">
        <v>9863.7591240000002</v>
      </c>
      <c r="K164" s="1">
        <v>456198.85948500002</v>
      </c>
      <c r="L164" s="1">
        <v>74921.948161000008</v>
      </c>
      <c r="M164" s="1">
        <v>5875.6342930000001</v>
      </c>
      <c r="N164" s="1">
        <v>0</v>
      </c>
      <c r="O164" s="1">
        <v>321241.932952</v>
      </c>
      <c r="P164" s="1">
        <v>266747.708162</v>
      </c>
      <c r="Q164" s="1">
        <v>33092.302987000003</v>
      </c>
      <c r="R164" s="1">
        <v>509566.66733800003</v>
      </c>
      <c r="S164" s="1">
        <v>184245.278452</v>
      </c>
      <c r="T164" s="1" t="e">
        <v>#N/A</v>
      </c>
      <c r="U164" s="1">
        <v>16744.035550000001</v>
      </c>
      <c r="V164" s="1">
        <v>446121.99445400003</v>
      </c>
      <c r="W164" s="1">
        <v>-16744.035550000001</v>
      </c>
      <c r="X164" s="1">
        <v>12725.467018000001</v>
      </c>
      <c r="Y164" s="1">
        <v>6819.3890240000001</v>
      </c>
      <c r="Z164" s="1">
        <v>0</v>
      </c>
      <c r="AA164" s="1">
        <v>-4018.5685320000002</v>
      </c>
      <c r="AB164" s="1" t="e">
        <v>#N/A</v>
      </c>
      <c r="AC164" s="1">
        <v>487.09921600000001</v>
      </c>
      <c r="AD164" s="1">
        <v>3257.4760070000002</v>
      </c>
      <c r="AE164" s="1" t="e">
        <v>#N/A</v>
      </c>
      <c r="AF164" s="1">
        <v>366717.52184650023</v>
      </c>
      <c r="AG164" s="1">
        <v>1796.178359</v>
      </c>
      <c r="AH164" s="1">
        <v>-30.443701000000001</v>
      </c>
      <c r="AI164" s="1">
        <v>1156.8606380000001</v>
      </c>
      <c r="AJ164" s="1">
        <v>3257.4760070000002</v>
      </c>
      <c r="AK164" s="1">
        <v>0</v>
      </c>
      <c r="AL164" s="1">
        <v>13060.347729000001</v>
      </c>
      <c r="AM164" s="1">
        <v>5175.4291700000003</v>
      </c>
      <c r="AN164" s="1">
        <v>0</v>
      </c>
      <c r="AO164" s="1">
        <v>1248.1917410000001</v>
      </c>
      <c r="AP164" s="1">
        <v>59182.554744000001</v>
      </c>
      <c r="AQ164" s="1">
        <v>0.85851236819999999</v>
      </c>
      <c r="AR164" s="1">
        <v>7732.7000539999999</v>
      </c>
      <c r="AS164" s="1">
        <v>499702.908214</v>
      </c>
      <c r="AT164" s="1">
        <v>312261.041157</v>
      </c>
      <c r="AU164" s="1">
        <v>608.87401999999997</v>
      </c>
      <c r="AV164" s="1">
        <v>1765.7346580000001</v>
      </c>
      <c r="AW164" s="1">
        <v>4262.1181400000005</v>
      </c>
      <c r="AX164" s="1">
        <v>-669.76142200000004</v>
      </c>
      <c r="AY164" s="1">
        <v>7732.7000539999999</v>
      </c>
      <c r="AZ164" s="1">
        <v>7732.7000539999999</v>
      </c>
      <c r="BA164" s="1">
        <v>234994.92801900001</v>
      </c>
      <c r="BB164" s="1">
        <v>18570.657610000002</v>
      </c>
      <c r="BC164" s="1">
        <v>8828.6732900000006</v>
      </c>
      <c r="BD164" s="1">
        <v>27429.774601000001</v>
      </c>
      <c r="BE164" s="1">
        <v>10076.865031000001</v>
      </c>
      <c r="BF164" s="17">
        <f t="shared" si="16"/>
        <v>0.60220729366602688</v>
      </c>
      <c r="BG164" s="17">
        <f t="shared" si="17"/>
        <v>0.33973128598848373</v>
      </c>
      <c r="BH164" s="1">
        <v>1796.178359</v>
      </c>
      <c r="BI164" s="1">
        <v>0.33</v>
      </c>
      <c r="BJ164" s="19">
        <v>3687.5289000000002</v>
      </c>
      <c r="BK164" s="19">
        <v>3687.5289000000002</v>
      </c>
      <c r="BL164" s="1">
        <v>11174.33</v>
      </c>
      <c r="BM164" s="19">
        <f t="shared" si="14"/>
        <v>366717.52184650023</v>
      </c>
      <c r="BN164" s="1">
        <v>32.900002000000001</v>
      </c>
      <c r="BO164" s="1">
        <v>0</v>
      </c>
      <c r="BP164" s="1" t="s">
        <v>67</v>
      </c>
      <c r="BQ164" s="1">
        <v>1</v>
      </c>
      <c r="BR164" s="1">
        <v>312261.041157</v>
      </c>
      <c r="BS164" s="1">
        <v>1.1743940918397193</v>
      </c>
      <c r="BT164" s="1">
        <v>0.85150292133492744</v>
      </c>
      <c r="BU164" s="1" t="e">
        <v>#N/A</v>
      </c>
      <c r="BV164" s="1" t="e">
        <v>#N/A</v>
      </c>
      <c r="BW164" s="1">
        <v>1.5175050782650257</v>
      </c>
      <c r="BX164" s="1">
        <v>-2.4589738233335394</v>
      </c>
      <c r="BY164" s="1">
        <v>-7.0912811900659527</v>
      </c>
      <c r="BZ164" s="1" t="e">
        <v>#N/A</v>
      </c>
      <c r="CA164" s="1" t="e">
        <v>#N/A</v>
      </c>
      <c r="CB164" s="1">
        <v>-87.708048961830329</v>
      </c>
      <c r="CC164" s="1" t="e">
        <v>#N/A</v>
      </c>
      <c r="CD164" s="1">
        <f t="shared" si="15"/>
        <v>0.47687468468306898</v>
      </c>
      <c r="CE164" s="1">
        <v>13.141315971638475</v>
      </c>
      <c r="CF164" s="1">
        <v>0.72146689121014296</v>
      </c>
      <c r="CG164" s="1">
        <v>6.4942048034412711E-2</v>
      </c>
      <c r="CH164" s="1">
        <v>0.11419909805379108</v>
      </c>
      <c r="CI164" s="1">
        <v>174.98287989856553</v>
      </c>
      <c r="CJ164" s="1" t="e">
        <v>#DIV/0!</v>
      </c>
      <c r="CK164" s="1" t="e">
        <v>#DIV/0!</v>
      </c>
      <c r="CL164" s="1" t="e">
        <v>#DIV/0!</v>
      </c>
      <c r="CM164" s="1" t="e">
        <v>#DIV/0!</v>
      </c>
      <c r="CN164" s="1" t="e">
        <v>#DIV/0!</v>
      </c>
      <c r="CO164" s="1" t="e">
        <v>#DIV/0!</v>
      </c>
      <c r="CP164" s="1" t="e">
        <v>#DIV/0!</v>
      </c>
      <c r="CQ164" s="1">
        <f t="shared" si="18"/>
        <v>0.21197275660174456</v>
      </c>
      <c r="CR164" s="1">
        <v>6.344844067391564E-2</v>
      </c>
      <c r="CS164" s="1" t="e">
        <v>#N/A</v>
      </c>
      <c r="CT164" s="1">
        <v>-2.4390243902439022E-2</v>
      </c>
      <c r="CU164" s="1">
        <v>0.60220729366602688</v>
      </c>
      <c r="CV164" s="1">
        <v>0.89526825188194525</v>
      </c>
      <c r="CW164" s="1">
        <v>0.85424588086185038</v>
      </c>
      <c r="CX164" s="1">
        <v>9.1631419939577032</v>
      </c>
      <c r="CY164" s="1">
        <v>2.4763576094374571</v>
      </c>
      <c r="CZ164" s="1">
        <v>0</v>
      </c>
      <c r="DA164" s="1">
        <f t="shared" si="19"/>
        <v>2.765697290152016</v>
      </c>
      <c r="DB164" s="1">
        <f t="shared" si="20"/>
        <v>-0.8392565927512039</v>
      </c>
    </row>
    <row r="165" spans="1:106">
      <c r="A165" s="1">
        <v>164</v>
      </c>
      <c r="B165" s="1" t="s">
        <v>97</v>
      </c>
      <c r="C165" s="15">
        <v>44561</v>
      </c>
      <c r="D165" s="16">
        <v>2021</v>
      </c>
      <c r="E165" s="1">
        <v>0.8841</v>
      </c>
      <c r="F165" s="1">
        <v>4988.2560000000003</v>
      </c>
      <c r="G165" s="1">
        <v>182054.32199999999</v>
      </c>
      <c r="H165" s="1">
        <v>73398.607999999993</v>
      </c>
      <c r="I165" s="1">
        <v>415403.25</v>
      </c>
      <c r="J165" s="1">
        <v>111790.413</v>
      </c>
      <c r="K165" s="1">
        <v>1272570.8259999999</v>
      </c>
      <c r="L165" s="1">
        <v>601330.13300000003</v>
      </c>
      <c r="M165" s="1">
        <v>298.15199999999999</v>
      </c>
      <c r="N165" s="1">
        <v>0</v>
      </c>
      <c r="O165" s="1">
        <v>104820.462</v>
      </c>
      <c r="P165" s="1">
        <v>91669.81</v>
      </c>
      <c r="Q165" s="1">
        <v>125401.798</v>
      </c>
      <c r="R165" s="1">
        <v>1209760.2549999999</v>
      </c>
      <c r="S165" s="1">
        <v>1030762.8125</v>
      </c>
      <c r="T165" s="1">
        <v>0</v>
      </c>
      <c r="U165" s="1">
        <v>32976.753900000003</v>
      </c>
      <c r="V165" s="1">
        <v>794357</v>
      </c>
      <c r="W165" s="1">
        <v>-32976.754000000001</v>
      </c>
      <c r="X165" s="1">
        <v>118099.841</v>
      </c>
      <c r="Y165" s="1">
        <v>58842.027000000002</v>
      </c>
      <c r="Z165" s="1">
        <v>365.863</v>
      </c>
      <c r="AA165" s="1">
        <v>85123.089800000002</v>
      </c>
      <c r="AB165" s="1" t="e">
        <v>#N/A</v>
      </c>
      <c r="AC165" s="1">
        <v>0</v>
      </c>
      <c r="AD165" s="1">
        <v>59790.332000000002</v>
      </c>
      <c r="AE165" s="1">
        <v>23.288</v>
      </c>
      <c r="AF165" s="1">
        <v>532875.21959999995</v>
      </c>
      <c r="AG165" s="1">
        <v>25806.161599999999</v>
      </c>
      <c r="AH165" s="1">
        <v>7834.1469999999999</v>
      </c>
      <c r="AI165" s="1">
        <v>27292.442999999999</v>
      </c>
      <c r="AJ165" s="1">
        <v>59790.330999999998</v>
      </c>
      <c r="AK165" s="1">
        <v>0</v>
      </c>
      <c r="AL165" s="1">
        <v>0</v>
      </c>
      <c r="AM165" s="1">
        <v>-45299.588900000002</v>
      </c>
      <c r="AN165" s="1">
        <v>0</v>
      </c>
      <c r="AO165" s="1">
        <v>33640.308599999997</v>
      </c>
      <c r="AP165" s="1">
        <v>1033848.514</v>
      </c>
      <c r="AQ165" s="1">
        <v>481.84030000000001</v>
      </c>
      <c r="AR165" s="1">
        <v>48105.861299999997</v>
      </c>
      <c r="AS165" s="1">
        <v>1097969.8359000001</v>
      </c>
      <c r="AT165" s="1">
        <v>178997.47270000001</v>
      </c>
      <c r="AU165" s="1">
        <v>23.153199999999998</v>
      </c>
      <c r="AV165" s="1">
        <v>14493.856900000001</v>
      </c>
      <c r="AW165" s="1">
        <v>48705.076200000003</v>
      </c>
      <c r="AX165" s="1">
        <v>0</v>
      </c>
      <c r="AY165" s="1">
        <v>48105.861299999997</v>
      </c>
      <c r="AZ165" s="1">
        <v>48105.861299999997</v>
      </c>
      <c r="BA165" s="1">
        <v>1856078.9375</v>
      </c>
      <c r="BB165" s="1">
        <v>108896.9883</v>
      </c>
      <c r="BC165" s="1">
        <v>62599.718800000002</v>
      </c>
      <c r="BD165" s="1">
        <v>-95305.125</v>
      </c>
      <c r="BE165" s="1">
        <v>118632.35800000001</v>
      </c>
      <c r="BF165" s="17">
        <f t="shared" si="16"/>
        <v>0.18941839285080217</v>
      </c>
      <c r="BG165" s="17">
        <f t="shared" si="17"/>
        <v>0.177410167108707</v>
      </c>
      <c r="BH165" s="5">
        <v>25806.161</v>
      </c>
      <c r="BI165" s="1">
        <v>294.37</v>
      </c>
      <c r="BJ165" s="19">
        <v>29999.541069999999</v>
      </c>
      <c r="BK165" s="19">
        <v>29999.541069999999</v>
      </c>
      <c r="BL165" s="1">
        <v>101.911</v>
      </c>
      <c r="BM165" s="19">
        <f t="shared" si="14"/>
        <v>532875.21959999995</v>
      </c>
      <c r="BN165" s="1">
        <v>5443.5</v>
      </c>
      <c r="BO165" s="1">
        <v>0</v>
      </c>
      <c r="BP165" s="1" t="s">
        <v>71</v>
      </c>
      <c r="BQ165" s="1">
        <v>1</v>
      </c>
      <c r="BR165" s="1">
        <v>178997.47270000001</v>
      </c>
      <c r="BS165" s="1">
        <v>2.9769985663043381</v>
      </c>
      <c r="BT165" s="1">
        <v>0.3359087946224325</v>
      </c>
      <c r="BU165" s="1">
        <v>0</v>
      </c>
      <c r="BV165" s="1">
        <v>1</v>
      </c>
      <c r="BW165" s="1">
        <v>3.9764789015985653</v>
      </c>
      <c r="BX165" s="1">
        <v>0.48657367595721945</v>
      </c>
      <c r="BY165" s="1" t="e">
        <v>#N/A</v>
      </c>
      <c r="BZ165" s="1">
        <v>-1.0874594178503771</v>
      </c>
      <c r="CA165" s="1" t="e">
        <v>#N/A</v>
      </c>
      <c r="CB165" s="1">
        <v>-40.000407647466474</v>
      </c>
      <c r="CC165" s="1" t="s">
        <v>126</v>
      </c>
      <c r="CD165" s="1">
        <f t="shared" si="15"/>
        <v>0.62361509095358414</v>
      </c>
      <c r="CE165" s="1">
        <v>14.005932761577684</v>
      </c>
      <c r="CF165" s="1">
        <v>0.45856402225745141</v>
      </c>
      <c r="CG165" s="1">
        <v>0.10365838808285201</v>
      </c>
      <c r="CH165" s="1">
        <v>6.526301208437664E-2</v>
      </c>
      <c r="CI165" s="1">
        <v>68.135199509941359</v>
      </c>
      <c r="CJ165" s="1">
        <v>45.804975447736453</v>
      </c>
      <c r="CK165" s="1">
        <v>-40.000407647466474</v>
      </c>
      <c r="CL165" s="1">
        <v>61.287353298925026</v>
      </c>
      <c r="CM165" s="1">
        <v>9.8632298790146677E-3</v>
      </c>
      <c r="CN165" s="1">
        <v>244.96577290830112</v>
      </c>
      <c r="CO165" s="1">
        <v>-60.429807139172631</v>
      </c>
      <c r="CP165" s="1">
        <v>49999.574820000002</v>
      </c>
      <c r="CQ165" s="1">
        <f t="shared" si="18"/>
        <v>0.60072392690731935</v>
      </c>
      <c r="CR165" s="1">
        <v>6.4795370550506298E-2</v>
      </c>
      <c r="CS165" s="1">
        <v>0.30798005719807486</v>
      </c>
      <c r="CT165" s="1">
        <v>0.23287976020529136</v>
      </c>
      <c r="CU165" s="1">
        <v>0.18941839285080217</v>
      </c>
      <c r="CV165" s="1">
        <v>1.0519198500202009</v>
      </c>
      <c r="CW165" s="1">
        <v>0.51212907432295829</v>
      </c>
      <c r="CX165" s="1">
        <v>5.5072101239022828</v>
      </c>
      <c r="CY165" s="1">
        <v>26.875162299428375</v>
      </c>
      <c r="CZ165" s="1">
        <v>0</v>
      </c>
      <c r="DA165" s="1">
        <f t="shared" si="19"/>
        <v>1.1736553165571249</v>
      </c>
      <c r="DB165" s="1">
        <f t="shared" si="20"/>
        <v>0.45804975447736451</v>
      </c>
    </row>
    <row r="166" spans="1:106">
      <c r="A166" s="1">
        <v>165</v>
      </c>
      <c r="B166" s="1" t="s">
        <v>97</v>
      </c>
      <c r="C166" s="15">
        <v>44196</v>
      </c>
      <c r="D166" s="16">
        <v>2020</v>
      </c>
      <c r="E166" s="1">
        <v>0.93640000000000001</v>
      </c>
      <c r="F166" s="1">
        <v>3333.8209999999999</v>
      </c>
      <c r="G166" s="1">
        <v>145281.45800000001</v>
      </c>
      <c r="H166" s="1">
        <v>44699.580999999998</v>
      </c>
      <c r="I166" s="1">
        <v>284273.27</v>
      </c>
      <c r="J166" s="1">
        <v>32385.569</v>
      </c>
      <c r="K166" s="1">
        <v>1060388.5870000001</v>
      </c>
      <c r="L166" s="1">
        <v>463836.78100000002</v>
      </c>
      <c r="M166" s="1">
        <v>317.67200000000003</v>
      </c>
      <c r="N166" s="1">
        <v>0</v>
      </c>
      <c r="O166" s="1">
        <v>109463.257</v>
      </c>
      <c r="P166" s="1">
        <v>95496.982999999993</v>
      </c>
      <c r="Q166" s="1">
        <v>59823.703999999998</v>
      </c>
      <c r="R166" s="1">
        <v>945392.20600000001</v>
      </c>
      <c r="S166" s="1">
        <v>762503.28130000003</v>
      </c>
      <c r="T166" s="1">
        <v>0</v>
      </c>
      <c r="U166" s="1">
        <v>17237.3652</v>
      </c>
      <c r="V166" s="1">
        <v>661118.90630000003</v>
      </c>
      <c r="W166" s="1">
        <v>-17237.365000000002</v>
      </c>
      <c r="X166" s="1">
        <v>117394.166</v>
      </c>
      <c r="Y166" s="1">
        <v>43318.671999999999</v>
      </c>
      <c r="Z166" s="1">
        <v>1362.1890000000001</v>
      </c>
      <c r="AA166" s="1">
        <v>100156.7988</v>
      </c>
      <c r="AB166" s="1" t="e">
        <v>#N/A</v>
      </c>
      <c r="AC166" s="1">
        <v>0</v>
      </c>
      <c r="AD166" s="1">
        <v>29711.238300000001</v>
      </c>
      <c r="AE166" s="1">
        <v>22.439399999999999</v>
      </c>
      <c r="AF166" s="1">
        <v>553614.0577</v>
      </c>
      <c r="AG166" s="1">
        <v>18493.583999999999</v>
      </c>
      <c r="AH166" s="1">
        <v>5350.4530000000004</v>
      </c>
      <c r="AI166" s="1">
        <v>21317.874</v>
      </c>
      <c r="AJ166" s="1">
        <v>29711.239000000001</v>
      </c>
      <c r="AK166" s="1">
        <v>0</v>
      </c>
      <c r="AL166" s="1">
        <v>0</v>
      </c>
      <c r="AM166" s="1">
        <v>-60798.507799999999</v>
      </c>
      <c r="AN166" s="1">
        <v>0</v>
      </c>
      <c r="AO166" s="1">
        <v>23844.037100000001</v>
      </c>
      <c r="AP166" s="1">
        <v>790416.11399999994</v>
      </c>
      <c r="AQ166" s="1">
        <v>334.15069999999997</v>
      </c>
      <c r="AR166" s="1">
        <v>32993.292999999998</v>
      </c>
      <c r="AS166" s="1">
        <v>913006.61910000001</v>
      </c>
      <c r="AT166" s="1">
        <v>182888.9216</v>
      </c>
      <c r="AU166" s="1">
        <v>22.736899999999999</v>
      </c>
      <c r="AV166" s="1">
        <v>9709.2230999999992</v>
      </c>
      <c r="AW166" s="1">
        <v>44642.132799999999</v>
      </c>
      <c r="AX166" s="1">
        <v>0</v>
      </c>
      <c r="AY166" s="1">
        <v>32993.292000000001</v>
      </c>
      <c r="AZ166" s="1">
        <v>32993.292000000001</v>
      </c>
      <c r="BA166" s="1">
        <v>1553777.375</v>
      </c>
      <c r="BB166" s="1">
        <v>72483.464800000002</v>
      </c>
      <c r="BC166" s="1">
        <v>42702.515599999999</v>
      </c>
      <c r="BD166" s="1">
        <v>-17342.218799999999</v>
      </c>
      <c r="BE166" s="1">
        <v>73029.910999999993</v>
      </c>
      <c r="BF166" s="17">
        <f t="shared" si="16"/>
        <v>0.1700866001224807</v>
      </c>
      <c r="BG166" s="17">
        <f t="shared" si="17"/>
        <v>0.15835907822075565</v>
      </c>
      <c r="BH166" s="5">
        <v>18493.583999999999</v>
      </c>
      <c r="BI166" s="1">
        <v>490.62</v>
      </c>
      <c r="BJ166" s="19">
        <v>49999.574820000002</v>
      </c>
      <c r="BK166" s="19">
        <v>49999.574820000002</v>
      </c>
      <c r="BL166" s="1">
        <v>101.911</v>
      </c>
      <c r="BM166" s="19">
        <f t="shared" si="14"/>
        <v>553614.0577</v>
      </c>
      <c r="BN166" s="1">
        <v>5669.5</v>
      </c>
      <c r="BO166" s="1">
        <v>0</v>
      </c>
      <c r="BP166" s="1" t="s">
        <v>71</v>
      </c>
      <c r="BQ166" s="1">
        <v>2</v>
      </c>
      <c r="BR166" s="1">
        <v>182888.9216</v>
      </c>
      <c r="BS166" s="1">
        <v>3.027050806887146</v>
      </c>
      <c r="BT166" s="1">
        <v>0.33035454764247763</v>
      </c>
      <c r="BU166" s="1">
        <v>1</v>
      </c>
      <c r="BV166" s="1">
        <v>0</v>
      </c>
      <c r="BW166" s="1">
        <v>3.4899052256413459</v>
      </c>
      <c r="BX166" s="1">
        <v>2.4817541198867805</v>
      </c>
      <c r="BY166" s="1" t="e">
        <v>#N/A</v>
      </c>
      <c r="BZ166" s="1">
        <v>-3.6506970438052053</v>
      </c>
      <c r="CA166" s="1" t="e">
        <v>#N/A</v>
      </c>
      <c r="CB166" s="1">
        <v>61.287353298925026</v>
      </c>
      <c r="CC166" s="1" t="s">
        <v>126</v>
      </c>
      <c r="CD166" s="1">
        <f t="shared" si="15"/>
        <v>1</v>
      </c>
      <c r="CE166" s="1">
        <v>13.759355153177822</v>
      </c>
      <c r="CF166" s="1">
        <v>0.61115842803975895</v>
      </c>
      <c r="CG166" s="1">
        <v>6.3279243916254585E-2</v>
      </c>
      <c r="CH166" s="1">
        <v>9.5784576186431145E-2</v>
      </c>
      <c r="CI166" s="1">
        <v>130.94279480667817</v>
      </c>
      <c r="CJ166" s="1">
        <v>244.96577290830112</v>
      </c>
      <c r="CK166" s="1">
        <v>61.287353298925026</v>
      </c>
      <c r="CL166" s="1">
        <v>9.8632298790146677E-3</v>
      </c>
      <c r="CM166" s="1">
        <v>25.015374918034006</v>
      </c>
      <c r="CN166" s="1">
        <v>-60.429807139172631</v>
      </c>
      <c r="CO166" s="1">
        <v>-31.989399907443016</v>
      </c>
      <c r="CP166" s="1">
        <v>31000.307089999998</v>
      </c>
      <c r="CQ166" s="1">
        <f t="shared" si="18"/>
        <v>0.55390818929598828</v>
      </c>
      <c r="CR166" s="1">
        <v>5.0807909876083746E-2</v>
      </c>
      <c r="CS166" s="1">
        <v>0.11202675524597061</v>
      </c>
      <c r="CT166" s="1">
        <v>0.22439375419357993</v>
      </c>
      <c r="CU166" s="1">
        <v>0.1700866001224807</v>
      </c>
      <c r="CV166" s="1">
        <v>1.1216388079679176</v>
      </c>
      <c r="CW166" s="1">
        <v>0.52215837987641123</v>
      </c>
      <c r="CX166" s="1">
        <v>6.5584210283372801</v>
      </c>
      <c r="CY166" s="1">
        <v>18.040071378495131</v>
      </c>
      <c r="CZ166" s="1">
        <v>1</v>
      </c>
      <c r="DA166" s="1">
        <f t="shared" si="19"/>
        <v>1.2398532953041077</v>
      </c>
      <c r="DB166" s="1">
        <f t="shared" si="20"/>
        <v>2.449657729083011</v>
      </c>
    </row>
    <row r="167" spans="1:106">
      <c r="A167" s="1">
        <v>166</v>
      </c>
      <c r="B167" s="1" t="s">
        <v>97</v>
      </c>
      <c r="C167" s="15">
        <v>43830</v>
      </c>
      <c r="D167" s="16">
        <v>2019</v>
      </c>
      <c r="E167" s="1">
        <v>0.84370000000000001</v>
      </c>
      <c r="F167" s="1">
        <v>7719.4769999999999</v>
      </c>
      <c r="G167" s="1">
        <v>140630.829</v>
      </c>
      <c r="H167" s="1">
        <v>8901.2980000000007</v>
      </c>
      <c r="I167" s="1">
        <v>300398.81699999998</v>
      </c>
      <c r="J167" s="1">
        <v>30793.993999999999</v>
      </c>
      <c r="K167" s="1">
        <v>840497.27899999998</v>
      </c>
      <c r="L167" s="1">
        <v>440233.315</v>
      </c>
      <c r="M167" s="1">
        <v>553.697</v>
      </c>
      <c r="N167" s="1">
        <v>0</v>
      </c>
      <c r="O167" s="1">
        <v>115983.22199999999</v>
      </c>
      <c r="P167" s="1">
        <v>101152.38</v>
      </c>
      <c r="Q167" s="1">
        <v>101187.662</v>
      </c>
      <c r="R167" s="1">
        <v>948689.32299999997</v>
      </c>
      <c r="S167" s="1">
        <v>760156.5</v>
      </c>
      <c r="T167" s="1">
        <v>0</v>
      </c>
      <c r="U167" s="1">
        <v>33066.632799999999</v>
      </c>
      <c r="V167" s="1">
        <v>648290.5</v>
      </c>
      <c r="W167" s="1">
        <v>-33066.633000000002</v>
      </c>
      <c r="X167" s="1">
        <v>58487.023000000001</v>
      </c>
      <c r="Y167" s="1">
        <v>42617.038999999997</v>
      </c>
      <c r="Z167" s="1">
        <v>524.89599999999996</v>
      </c>
      <c r="AA167" s="1">
        <v>25420.390599999999</v>
      </c>
      <c r="AB167" s="1" t="e">
        <v>#N/A</v>
      </c>
      <c r="AC167" s="1">
        <v>0</v>
      </c>
      <c r="AD167" s="1">
        <v>22015.2402</v>
      </c>
      <c r="AE167" s="1">
        <v>15.720599999999999</v>
      </c>
      <c r="AF167" s="1">
        <v>334108.76049999997</v>
      </c>
      <c r="AG167" s="1">
        <v>5792.0010000000002</v>
      </c>
      <c r="AH167" s="1">
        <v>1080.377</v>
      </c>
      <c r="AI167" s="1">
        <v>24066.875</v>
      </c>
      <c r="AJ167" s="1">
        <v>22015.24</v>
      </c>
      <c r="AK167" s="1">
        <v>0</v>
      </c>
      <c r="AL167" s="1">
        <v>0</v>
      </c>
      <c r="AM167" s="1">
        <v>-31474.4375</v>
      </c>
      <c r="AN167" s="1">
        <v>0</v>
      </c>
      <c r="AO167" s="1">
        <v>6872.3779000000004</v>
      </c>
      <c r="AP167" s="1">
        <v>710788.75600000005</v>
      </c>
      <c r="AQ167" s="1">
        <v>113.4432</v>
      </c>
      <c r="AR167" s="1">
        <v>9564.2222000000002</v>
      </c>
      <c r="AS167" s="1">
        <v>917895.31839999999</v>
      </c>
      <c r="AT167" s="1">
        <v>188532.807</v>
      </c>
      <c r="AU167" s="1">
        <v>23.9696</v>
      </c>
      <c r="AV167" s="1">
        <v>3015.25</v>
      </c>
      <c r="AW167" s="1">
        <v>47781.648399999998</v>
      </c>
      <c r="AX167" s="1">
        <v>0</v>
      </c>
      <c r="AY167" s="1">
        <v>9564.2219000000005</v>
      </c>
      <c r="AZ167" s="1">
        <v>9564.2219000000005</v>
      </c>
      <c r="BA167" s="1">
        <v>1368705.375</v>
      </c>
      <c r="BB167" s="1">
        <v>44495.287100000001</v>
      </c>
      <c r="BC167" s="1">
        <v>12579.4722</v>
      </c>
      <c r="BD167" s="1">
        <v>-49056</v>
      </c>
      <c r="BE167" s="1">
        <v>64632.278999999995</v>
      </c>
      <c r="BF167" s="17">
        <f t="shared" si="16"/>
        <v>5.7172235801447924E-2</v>
      </c>
      <c r="BG167" s="17">
        <f t="shared" si="17"/>
        <v>3.1474807705384543E-2</v>
      </c>
      <c r="BH167" s="5">
        <v>5792.0010000000002</v>
      </c>
      <c r="BI167" s="1">
        <v>304.19</v>
      </c>
      <c r="BJ167" s="19">
        <v>31000.307089999998</v>
      </c>
      <c r="BK167" s="19">
        <v>31000.307089999998</v>
      </c>
      <c r="BL167" s="1">
        <v>101.911</v>
      </c>
      <c r="BM167" s="19">
        <f t="shared" si="14"/>
        <v>334108.76049999997</v>
      </c>
      <c r="BN167" s="1">
        <v>3425</v>
      </c>
      <c r="BO167" s="1">
        <v>0</v>
      </c>
      <c r="BP167" s="1" t="s">
        <v>71</v>
      </c>
      <c r="BQ167" s="1">
        <v>2</v>
      </c>
      <c r="BR167" s="1">
        <v>188532.807</v>
      </c>
      <c r="BS167" s="1">
        <v>1.7721518382739614</v>
      </c>
      <c r="BT167" s="1">
        <v>0.56428573353735811</v>
      </c>
      <c r="BU167" s="1">
        <v>1</v>
      </c>
      <c r="BV167" s="1">
        <v>0</v>
      </c>
      <c r="BW167" s="1">
        <v>1.0081511057545653</v>
      </c>
      <c r="BX167" s="1">
        <v>-1.7284705519267844</v>
      </c>
      <c r="BY167" s="1" t="e">
        <v>#N/A</v>
      </c>
      <c r="BZ167" s="1">
        <v>-3.9786494229065994</v>
      </c>
      <c r="CA167" s="1" t="e">
        <v>#N/A</v>
      </c>
      <c r="CB167" s="1">
        <v>9.8632298790146677E-3</v>
      </c>
      <c r="CC167" s="1" t="s">
        <v>126</v>
      </c>
      <c r="CD167" s="1">
        <f t="shared" si="15"/>
        <v>1</v>
      </c>
      <c r="CE167" s="1">
        <v>13.762836650969582</v>
      </c>
      <c r="CF167" s="1">
        <v>0.36792358313491846</v>
      </c>
      <c r="CG167" s="1">
        <v>0.10666048362388916</v>
      </c>
      <c r="CH167" s="1">
        <v>7.3149940268073518E-2</v>
      </c>
      <c r="CI167" s="1">
        <v>109.35878160735039</v>
      </c>
      <c r="CJ167" s="1">
        <v>-60.429807139172631</v>
      </c>
      <c r="CK167" s="1">
        <v>9.8632298790146677E-3</v>
      </c>
      <c r="CL167" s="1">
        <v>25.015374918034006</v>
      </c>
      <c r="CM167" s="1">
        <v>-6.2655109389721968</v>
      </c>
      <c r="CN167" s="1">
        <v>-31.989399907443016</v>
      </c>
      <c r="CO167" s="1">
        <v>-34.681805301009973</v>
      </c>
      <c r="CP167" s="1">
        <v>30997.249759999999</v>
      </c>
      <c r="CQ167" s="1">
        <f t="shared" si="18"/>
        <v>0.57070419564530084</v>
      </c>
      <c r="CR167" s="1">
        <v>1.7519723893846335E-2</v>
      </c>
      <c r="CS167" s="1">
        <v>0.10757387639293725</v>
      </c>
      <c r="CT167" s="1">
        <v>0.1572057031380652</v>
      </c>
      <c r="CU167" s="1">
        <v>5.7172235801447924E-2</v>
      </c>
      <c r="CV167" s="1">
        <v>0.88595629635857087</v>
      </c>
      <c r="CW167" s="1">
        <v>0.53652402258032472</v>
      </c>
      <c r="CX167" s="1">
        <v>8.2392217517194464</v>
      </c>
      <c r="CY167" s="1">
        <v>5.0729748589591628</v>
      </c>
      <c r="CZ167" s="1">
        <v>1</v>
      </c>
      <c r="DA167" s="1">
        <f t="shared" si="19"/>
        <v>1.2480184317308343</v>
      </c>
      <c r="DB167" s="1">
        <f t="shared" si="20"/>
        <v>-0.6042980713917262</v>
      </c>
    </row>
    <row r="168" spans="1:106">
      <c r="A168" s="1">
        <v>167</v>
      </c>
      <c r="B168" s="1" t="s">
        <v>97</v>
      </c>
      <c r="C168" s="15">
        <v>43465</v>
      </c>
      <c r="D168" s="16">
        <v>2018</v>
      </c>
      <c r="E168" s="1">
        <v>0.75270000000000004</v>
      </c>
      <c r="F168" s="1">
        <v>3436.3330000000001</v>
      </c>
      <c r="G168" s="1">
        <v>122585.005</v>
      </c>
      <c r="H168" s="1">
        <v>26747.754000000001</v>
      </c>
      <c r="I168" s="1">
        <v>267779.663</v>
      </c>
      <c r="J168" s="1">
        <v>28556.466</v>
      </c>
      <c r="K168" s="1">
        <v>775121.80200000003</v>
      </c>
      <c r="L168" s="1">
        <v>384317.32900000003</v>
      </c>
      <c r="M168" s="1">
        <v>488.99599999999998</v>
      </c>
      <c r="N168" s="1">
        <v>0</v>
      </c>
      <c r="O168" s="1">
        <v>137235.12899999999</v>
      </c>
      <c r="P168" s="1">
        <v>125183.666</v>
      </c>
      <c r="Q168" s="1">
        <v>102997.258</v>
      </c>
      <c r="R168" s="1">
        <v>883215.571</v>
      </c>
      <c r="S168" s="1">
        <v>670773.53130000003</v>
      </c>
      <c r="T168" s="1">
        <v>0</v>
      </c>
      <c r="U168" s="1">
        <v>29698.714800000002</v>
      </c>
      <c r="V168" s="1">
        <v>615435.90630000003</v>
      </c>
      <c r="W168" s="1">
        <v>-29698.715</v>
      </c>
      <c r="X168" s="1">
        <v>51532.81</v>
      </c>
      <c r="Y168" s="1">
        <v>38279.616999999998</v>
      </c>
      <c r="Z168" s="1">
        <v>159.74799999999999</v>
      </c>
      <c r="AA168" s="1">
        <v>21834.093799999999</v>
      </c>
      <c r="AB168" s="1" t="e">
        <v>#N/A</v>
      </c>
      <c r="AC168" s="1">
        <v>0</v>
      </c>
      <c r="AD168" s="1">
        <v>28533.771499999999</v>
      </c>
      <c r="AE168" s="1">
        <v>23.066299999999998</v>
      </c>
      <c r="AF168" s="1">
        <v>346462.1507</v>
      </c>
      <c r="AG168" s="1">
        <v>9749.3192999999992</v>
      </c>
      <c r="AH168" s="1">
        <v>2923.0419999999999</v>
      </c>
      <c r="AI168" s="1">
        <v>20901.951000000001</v>
      </c>
      <c r="AJ168" s="1">
        <v>28533.771000000001</v>
      </c>
      <c r="AK168" s="1">
        <v>0</v>
      </c>
      <c r="AL168" s="1">
        <v>0</v>
      </c>
      <c r="AM168" s="1">
        <v>27422.8125</v>
      </c>
      <c r="AN168" s="1">
        <v>0</v>
      </c>
      <c r="AO168" s="1">
        <v>12672.3613</v>
      </c>
      <c r="AP168" s="1">
        <v>641752.90800000005</v>
      </c>
      <c r="AQ168" s="1">
        <v>243.0583</v>
      </c>
      <c r="AR168" s="1">
        <v>24170.268599999999</v>
      </c>
      <c r="AS168" s="1">
        <v>854659.09569999995</v>
      </c>
      <c r="AT168" s="1">
        <v>212442.0215</v>
      </c>
      <c r="AU168" s="1">
        <v>21.916</v>
      </c>
      <c r="AV168" s="1">
        <v>6783.9070000000002</v>
      </c>
      <c r="AW168" s="1">
        <v>39541.806600000004</v>
      </c>
      <c r="AX168" s="1">
        <v>0</v>
      </c>
      <c r="AY168" s="1">
        <v>24170.268599999999</v>
      </c>
      <c r="AZ168" s="1">
        <v>24170.268599999999</v>
      </c>
      <c r="BA168" s="1">
        <v>1237015.5</v>
      </c>
      <c r="BB168" s="1">
        <v>62201.8145</v>
      </c>
      <c r="BC168" s="1">
        <v>30954.175800000001</v>
      </c>
      <c r="BD168" s="1">
        <v>-45086.75</v>
      </c>
      <c r="BE168" s="1">
        <v>66813.388000000006</v>
      </c>
      <c r="BF168" s="17">
        <f t="shared" si="16"/>
        <v>0.11454597655535924</v>
      </c>
      <c r="BG168" s="17">
        <f t="shared" si="17"/>
        <v>0.10171328806250682</v>
      </c>
      <c r="BH168" s="5">
        <v>9749.3189999999995</v>
      </c>
      <c r="BI168" s="1">
        <v>304.15999999999997</v>
      </c>
      <c r="BJ168" s="19">
        <v>30997.249759999999</v>
      </c>
      <c r="BK168" s="19">
        <v>30997.249759999999</v>
      </c>
      <c r="BL168" s="1">
        <v>101.911</v>
      </c>
      <c r="BM168" s="19">
        <f t="shared" si="14"/>
        <v>346462.1507</v>
      </c>
      <c r="BN168" s="1">
        <v>3475</v>
      </c>
      <c r="BO168" s="1">
        <v>0</v>
      </c>
      <c r="BP168" s="1" t="s">
        <v>71</v>
      </c>
      <c r="BQ168" s="1">
        <v>2</v>
      </c>
      <c r="BR168" s="1">
        <v>212442.0215</v>
      </c>
      <c r="BS168" s="1">
        <v>1.6308550834421427</v>
      </c>
      <c r="BT168" s="1">
        <v>0.61317526624705565</v>
      </c>
      <c r="BU168" s="1">
        <v>1</v>
      </c>
      <c r="BV168" s="1">
        <v>0</v>
      </c>
      <c r="BW168" s="1">
        <v>2.7366216576813498</v>
      </c>
      <c r="BX168" s="1">
        <v>-4.0156618215111282</v>
      </c>
      <c r="BY168" s="1">
        <v>0.41328574797240519</v>
      </c>
      <c r="BZ168" s="1">
        <v>-2.2255371856112727</v>
      </c>
      <c r="CA168" s="1">
        <v>2.6388229335836777</v>
      </c>
      <c r="CB168" s="1">
        <v>25.015374918034006</v>
      </c>
      <c r="CC168" s="1" t="s">
        <v>126</v>
      </c>
      <c r="CD168" s="1">
        <f t="shared" si="15"/>
        <v>1</v>
      </c>
      <c r="CE168" s="1">
        <v>13.691324584557892</v>
      </c>
      <c r="CF168" s="1">
        <v>0.40096748362240997</v>
      </c>
      <c r="CG168" s="1">
        <v>0.11661621622384191</v>
      </c>
      <c r="CH168" s="1">
        <v>6.688986398066897E-2</v>
      </c>
      <c r="CI168" s="1">
        <v>61.402783698567987</v>
      </c>
      <c r="CJ168" s="1">
        <v>-31.989399907443016</v>
      </c>
      <c r="CK168" s="1">
        <v>25.015374918034006</v>
      </c>
      <c r="CL168" s="1">
        <v>-6.2655109389721968</v>
      </c>
      <c r="CM168" s="1">
        <v>-10.416465358971882</v>
      </c>
      <c r="CN168" s="1">
        <v>-34.681805301009973</v>
      </c>
      <c r="CO168" s="1">
        <v>-8.3096164550681912</v>
      </c>
      <c r="CP168" s="1">
        <v>24794.750070000002</v>
      </c>
      <c r="CQ168" s="1">
        <f t="shared" si="18"/>
        <v>0.55175044802284179</v>
      </c>
      <c r="CR168" s="1">
        <v>3.4175220626856455E-2</v>
      </c>
      <c r="CS168" s="1">
        <v>9.0879285550212074E-2</v>
      </c>
      <c r="CT168" s="1">
        <v>0.23066277316446146</v>
      </c>
      <c r="CU168" s="1">
        <v>0.11454597655535924</v>
      </c>
      <c r="CV168" s="1">
        <v>0.87761337939545914</v>
      </c>
      <c r="CW168" s="1">
        <v>0.58926037850755431</v>
      </c>
      <c r="CX168" s="1">
        <v>6.8933315131392527</v>
      </c>
      <c r="CY168" s="1">
        <v>11.377348242753376</v>
      </c>
      <c r="CZ168" s="1">
        <v>1</v>
      </c>
      <c r="DA168" s="1">
        <f t="shared" si="19"/>
        <v>1.3167120194624768</v>
      </c>
      <c r="DB168" s="1">
        <f t="shared" si="20"/>
        <v>-0.31989399907443017</v>
      </c>
    </row>
    <row r="169" spans="1:106">
      <c r="A169" s="1">
        <v>168</v>
      </c>
      <c r="B169" s="1" t="s">
        <v>97</v>
      </c>
      <c r="C169" s="15">
        <v>43100</v>
      </c>
      <c r="D169" s="16">
        <v>2017</v>
      </c>
      <c r="E169" s="1">
        <v>0.9829</v>
      </c>
      <c r="F169" s="1">
        <v>30.98</v>
      </c>
      <c r="G169" s="1">
        <v>93606.426999999996</v>
      </c>
      <c r="H169" s="1">
        <v>18337.417000000001</v>
      </c>
      <c r="I169" s="1">
        <v>158057.39000000001</v>
      </c>
      <c r="J169" s="1">
        <v>3635.453</v>
      </c>
      <c r="K169" s="1">
        <v>452214.603</v>
      </c>
      <c r="L169" s="1">
        <v>86338.13</v>
      </c>
      <c r="M169" s="1">
        <v>215.30799999999999</v>
      </c>
      <c r="N169" s="1">
        <v>0</v>
      </c>
      <c r="O169" s="1">
        <v>171670.459</v>
      </c>
      <c r="P169" s="1">
        <v>171670.459</v>
      </c>
      <c r="Q169" s="1">
        <v>40121.925000000003</v>
      </c>
      <c r="R169" s="1">
        <v>526325.24699999997</v>
      </c>
      <c r="S169" s="1">
        <v>267017.8125</v>
      </c>
      <c r="T169" s="1">
        <v>0</v>
      </c>
      <c r="U169" s="1">
        <v>46979.394500000002</v>
      </c>
      <c r="V169" s="1">
        <v>368267.85940000002</v>
      </c>
      <c r="W169" s="1">
        <v>-46979.392999999996</v>
      </c>
      <c r="X169" s="1">
        <v>43952.474000000002</v>
      </c>
      <c r="Y169" s="1">
        <v>17268.083999999999</v>
      </c>
      <c r="Z169" s="1">
        <v>411.16</v>
      </c>
      <c r="AA169" s="1">
        <v>-3026.9218999999998</v>
      </c>
      <c r="AB169" s="1" t="e">
        <v>#N/A</v>
      </c>
      <c r="AC169" s="1">
        <v>44988.661999999997</v>
      </c>
      <c r="AD169" s="1">
        <v>21345.9277</v>
      </c>
      <c r="AE169" s="1">
        <v>23.610099999999999</v>
      </c>
      <c r="AF169" s="1">
        <v>646117.98479999998</v>
      </c>
      <c r="AG169" s="1">
        <v>14790.525900000001</v>
      </c>
      <c r="AH169" s="1">
        <v>4571.357</v>
      </c>
      <c r="AI169" s="1">
        <v>6646.5060000000003</v>
      </c>
      <c r="AJ169" s="1">
        <v>21345.928</v>
      </c>
      <c r="AK169" s="1">
        <v>0</v>
      </c>
      <c r="AL169" s="1">
        <v>0</v>
      </c>
      <c r="AM169" s="1">
        <v>-18094.781299999999</v>
      </c>
      <c r="AN169" s="1">
        <v>0</v>
      </c>
      <c r="AO169" s="1">
        <v>19361.882799999999</v>
      </c>
      <c r="AP169" s="1">
        <v>588289.57200000004</v>
      </c>
      <c r="AQ169" s="1">
        <v>377.0575</v>
      </c>
      <c r="AR169" s="1">
        <v>35538.972699999998</v>
      </c>
      <c r="AS169" s="1">
        <v>522689.79710000003</v>
      </c>
      <c r="AT169" s="1">
        <v>259307.42970000001</v>
      </c>
      <c r="AU169" s="1">
        <v>21.761299999999999</v>
      </c>
      <c r="AV169" s="1">
        <v>9884.7978999999996</v>
      </c>
      <c r="AW169" s="1">
        <v>12978.881799999999</v>
      </c>
      <c r="AX169" s="1">
        <v>0</v>
      </c>
      <c r="AY169" s="1">
        <v>35538.972699999998</v>
      </c>
      <c r="AZ169" s="1">
        <v>35538.972699999998</v>
      </c>
      <c r="BA169" s="1">
        <v>1143314.375</v>
      </c>
      <c r="BB169" s="1">
        <v>50904.472699999998</v>
      </c>
      <c r="BC169" s="1">
        <v>45423.771500000003</v>
      </c>
      <c r="BD169" s="1">
        <v>31481.828099999999</v>
      </c>
      <c r="BE169" s="1">
        <v>38614.012000000002</v>
      </c>
      <c r="BF169" s="17">
        <f t="shared" si="16"/>
        <v>0.11757567931496275</v>
      </c>
      <c r="BG169" s="17">
        <f t="shared" si="17"/>
        <v>0.11737967455998104</v>
      </c>
      <c r="BH169" s="5">
        <v>14790.525</v>
      </c>
      <c r="BI169" s="1">
        <v>135.5</v>
      </c>
      <c r="BJ169" s="19">
        <v>13808.940500000001</v>
      </c>
      <c r="BK169" s="19">
        <v>24794.750070000002</v>
      </c>
      <c r="BL169" s="1">
        <v>101.911</v>
      </c>
      <c r="BM169" s="19">
        <f t="shared" si="14"/>
        <v>646117.98479999998</v>
      </c>
      <c r="BN169" s="1">
        <v>6340</v>
      </c>
      <c r="BO169" s="1">
        <v>0</v>
      </c>
      <c r="BP169" s="1" t="s">
        <v>71</v>
      </c>
      <c r="BQ169" s="1">
        <v>1</v>
      </c>
      <c r="BR169" s="1">
        <v>259307.42970000001</v>
      </c>
      <c r="BS169" s="1">
        <v>2.4917064102155186</v>
      </c>
      <c r="BT169" s="1">
        <v>0.40133139117040101</v>
      </c>
      <c r="BU169" s="1">
        <v>0</v>
      </c>
      <c r="BV169" s="1">
        <v>1</v>
      </c>
      <c r="BW169" s="1">
        <v>6.752283479192478</v>
      </c>
      <c r="BX169" s="1">
        <v>-5.2079587579777034</v>
      </c>
      <c r="BY169" s="1">
        <v>-1.0874594178503771</v>
      </c>
      <c r="BZ169" s="1">
        <v>-0.42069254662701167</v>
      </c>
      <c r="CA169" s="1">
        <v>-0.66676687122336542</v>
      </c>
      <c r="CB169" s="1">
        <v>-6.2655109389721968</v>
      </c>
      <c r="CC169" s="1" t="s">
        <v>126</v>
      </c>
      <c r="CD169" s="1">
        <f t="shared" si="15"/>
        <v>0.69767773760100849</v>
      </c>
      <c r="CE169" s="1">
        <v>13.173674640930434</v>
      </c>
      <c r="CF169" s="1">
        <v>1.2275978469260094</v>
      </c>
      <c r="CG169" s="1">
        <v>7.6230287695091326E-2</v>
      </c>
      <c r="CH169" s="1">
        <v>0.10893620769546472</v>
      </c>
      <c r="CI169" s="1">
        <v>153.82865098686221</v>
      </c>
      <c r="CJ169" s="1">
        <v>-34.681805301009973</v>
      </c>
      <c r="CK169" s="1">
        <v>-6.2655109389721968</v>
      </c>
      <c r="CL169" s="1">
        <v>-10.416465358971882</v>
      </c>
      <c r="CM169" s="1">
        <v>-14.456935030583562</v>
      </c>
      <c r="CN169" s="1">
        <v>-8.3096164550681912</v>
      </c>
      <c r="CO169" s="1">
        <v>23.786178268803582</v>
      </c>
      <c r="CP169" s="1">
        <v>26452.109909999999</v>
      </c>
      <c r="CQ169" s="1">
        <f t="shared" si="18"/>
        <v>0.24026978702011612</v>
      </c>
      <c r="CR169" s="1">
        <v>3.4899327183520047E-2</v>
      </c>
      <c r="CS169" s="1">
        <v>6.326876118842284E-2</v>
      </c>
      <c r="CT169" s="1">
        <v>0.23610085068792999</v>
      </c>
      <c r="CU169" s="1">
        <v>0.11757567931496275</v>
      </c>
      <c r="CV169" s="1">
        <v>0.8591923066156848</v>
      </c>
      <c r="CW169" s="1">
        <v>0.66203447852848007</v>
      </c>
      <c r="CX169" s="1">
        <v>2.8000881648868807</v>
      </c>
      <c r="CY169" s="1">
        <v>13.70534301354806</v>
      </c>
      <c r="CZ169" s="1">
        <v>1</v>
      </c>
      <c r="DA169" s="1">
        <f t="shared" si="19"/>
        <v>1.9711241061867359</v>
      </c>
      <c r="DB169" s="1">
        <f t="shared" si="20"/>
        <v>-0.34681805301009971</v>
      </c>
    </row>
    <row r="170" spans="1:106">
      <c r="A170" s="1">
        <v>169</v>
      </c>
      <c r="B170" s="1" t="s">
        <v>97</v>
      </c>
      <c r="C170" s="15">
        <v>42735</v>
      </c>
      <c r="D170" s="16">
        <v>2016</v>
      </c>
      <c r="E170" s="1">
        <v>1.0429999999999999</v>
      </c>
      <c r="F170" s="1" t="e">
        <v>#N/A</v>
      </c>
      <c r="G170" s="1">
        <v>81932.672999999995</v>
      </c>
      <c r="H170" s="1">
        <v>16559.271000000001</v>
      </c>
      <c r="I170" s="1">
        <v>165712.96599999999</v>
      </c>
      <c r="J170" s="1">
        <v>2791.1309999999999</v>
      </c>
      <c r="K170" s="1">
        <v>392596.36800000002</v>
      </c>
      <c r="L170" s="1">
        <v>77499.899999999994</v>
      </c>
      <c r="M170" s="1">
        <v>215.876</v>
      </c>
      <c r="N170" s="1">
        <v>0</v>
      </c>
      <c r="O170" s="1">
        <v>153428.65</v>
      </c>
      <c r="P170" s="1">
        <v>153428.65</v>
      </c>
      <c r="Q170" s="1">
        <v>50105.88</v>
      </c>
      <c r="R170" s="1">
        <v>454915.48599999998</v>
      </c>
      <c r="S170" s="1">
        <v>258838.52340000001</v>
      </c>
      <c r="T170" s="1" t="e">
        <v>#N/A</v>
      </c>
      <c r="U170" s="1">
        <v>28798.714800000002</v>
      </c>
      <c r="V170" s="1">
        <v>289202.53129999997</v>
      </c>
      <c r="W170" s="1">
        <v>-28798.714</v>
      </c>
      <c r="X170" s="1">
        <v>39523.288999999997</v>
      </c>
      <c r="Y170" s="1">
        <v>13724.258</v>
      </c>
      <c r="Z170" s="1">
        <v>103.82299999999999</v>
      </c>
      <c r="AA170" s="1">
        <v>10724.574199999999</v>
      </c>
      <c r="AB170" s="1" t="e">
        <v>#N/A</v>
      </c>
      <c r="AC170" s="1">
        <v>2023.982</v>
      </c>
      <c r="AD170" s="1">
        <v>40321.359400000001</v>
      </c>
      <c r="AE170" s="1">
        <v>21.677499999999998</v>
      </c>
      <c r="AF170" s="1">
        <v>1040174.9115</v>
      </c>
      <c r="AG170" s="1">
        <v>28301.749</v>
      </c>
      <c r="AH170" s="1">
        <v>7833.1180000000004</v>
      </c>
      <c r="AI170" s="1">
        <v>6384.2690000000002</v>
      </c>
      <c r="AJ170" s="1">
        <v>40321.360999999997</v>
      </c>
      <c r="AK170" s="1">
        <v>0</v>
      </c>
      <c r="AL170" s="1">
        <v>0</v>
      </c>
      <c r="AM170" s="1">
        <v>7898.0625</v>
      </c>
      <c r="AN170" s="1">
        <v>0</v>
      </c>
      <c r="AO170" s="1">
        <v>36134.867200000001</v>
      </c>
      <c r="AP170" s="1">
        <v>553283.98</v>
      </c>
      <c r="AQ170" s="1">
        <v>577.83299999999997</v>
      </c>
      <c r="AR170" s="1">
        <v>54408.994100000004</v>
      </c>
      <c r="AS170" s="1">
        <v>452124.3689</v>
      </c>
      <c r="AT170" s="1">
        <v>196076.97270000001</v>
      </c>
      <c r="AU170" s="1">
        <v>20.894100000000002</v>
      </c>
      <c r="AV170" s="1">
        <v>14370.9683</v>
      </c>
      <c r="AW170" s="1">
        <v>13293.674800000001</v>
      </c>
      <c r="AX170" s="1">
        <v>0</v>
      </c>
      <c r="AY170" s="1">
        <v>54408.994100000004</v>
      </c>
      <c r="AZ170" s="1">
        <v>54408.994100000004</v>
      </c>
      <c r="BA170" s="1">
        <v>1074811.5625</v>
      </c>
      <c r="BB170" s="1">
        <v>77681.136700000003</v>
      </c>
      <c r="BC170" s="1">
        <v>68779.960900000005</v>
      </c>
      <c r="BD170" s="1">
        <v>-6823.4062999999996</v>
      </c>
      <c r="BE170" s="1">
        <v>54045.618999999999</v>
      </c>
      <c r="BF170" s="17" t="e">
        <f t="shared" si="16"/>
        <v>#N/A</v>
      </c>
      <c r="BG170" s="17">
        <f t="shared" si="17"/>
        <v>0.10123014152073051</v>
      </c>
      <c r="BH170" s="5">
        <v>28301.75</v>
      </c>
      <c r="BI170" s="1">
        <v>193.53</v>
      </c>
      <c r="BJ170" s="19">
        <v>18406.057710000001</v>
      </c>
      <c r="BK170" s="19">
        <v>26452.109909999999</v>
      </c>
      <c r="BL170" s="1">
        <v>95.106999999999999</v>
      </c>
      <c r="BM170" s="19">
        <f t="shared" si="14"/>
        <v>1040174.9115</v>
      </c>
      <c r="BN170" s="1">
        <v>10925.184569999999</v>
      </c>
      <c r="BO170" s="1">
        <v>0</v>
      </c>
      <c r="BP170" s="1" t="s">
        <v>71</v>
      </c>
      <c r="BQ170" s="1">
        <v>2</v>
      </c>
      <c r="BR170" s="1">
        <v>196076.97270000001</v>
      </c>
      <c r="BS170" s="1">
        <v>5.3049315132556609</v>
      </c>
      <c r="BT170" s="1">
        <v>0.1885038473166443</v>
      </c>
      <c r="BU170" s="1">
        <v>0</v>
      </c>
      <c r="BV170" s="1">
        <v>1</v>
      </c>
      <c r="BW170" s="1">
        <v>11.960242237170181</v>
      </c>
      <c r="BX170" s="1">
        <v>-2.7123276892309658</v>
      </c>
      <c r="BY170" s="1">
        <v>-3.6506970438052053</v>
      </c>
      <c r="BZ170" s="1">
        <v>1.1208851736784495</v>
      </c>
      <c r="CA170" s="1">
        <v>-4.7715822174836546</v>
      </c>
      <c r="CB170" s="1">
        <v>-10.416465358971882</v>
      </c>
      <c r="CC170" s="1" t="s">
        <v>126</v>
      </c>
      <c r="CD170" s="1">
        <f t="shared" si="15"/>
        <v>0.48617164032444404</v>
      </c>
      <c r="CE170" s="1">
        <v>13.027866935625394</v>
      </c>
      <c r="CF170" s="1">
        <v>2.2840759676820279</v>
      </c>
      <c r="CG170" s="1">
        <v>0.11014327175487712</v>
      </c>
      <c r="CH170" s="1">
        <v>7.0816591705512938E-2</v>
      </c>
      <c r="CI170" s="1">
        <v>114.04370070576726</v>
      </c>
      <c r="CJ170" s="1">
        <v>-8.3096164550681912</v>
      </c>
      <c r="CK170" s="1">
        <v>-10.416465358971882</v>
      </c>
      <c r="CL170" s="1">
        <v>-14.456935030583562</v>
      </c>
      <c r="CM170" s="1">
        <v>168.42689150210779</v>
      </c>
      <c r="CN170" s="1">
        <v>23.786178268803582</v>
      </c>
      <c r="CO170" s="1">
        <v>34.509605342368111</v>
      </c>
      <c r="CP170" s="1">
        <v>29527.870289999999</v>
      </c>
      <c r="CQ170" s="1">
        <f t="shared" si="18"/>
        <v>0.28050436603514528</v>
      </c>
      <c r="CR170" s="1" t="e">
        <v>#N/A</v>
      </c>
      <c r="CS170" s="1">
        <v>0.1156681655579872</v>
      </c>
      <c r="CT170" s="1">
        <v>0.21677450636929421</v>
      </c>
      <c r="CU170" s="1" t="e">
        <v>#N/A</v>
      </c>
      <c r="CV170" s="1">
        <v>0.86300946017915958</v>
      </c>
      <c r="CW170" s="1">
        <v>0.78249193613748602</v>
      </c>
      <c r="CX170" s="1">
        <v>2.0546810463952685</v>
      </c>
      <c r="CY170" s="1">
        <v>27.748793420656483</v>
      </c>
      <c r="CZ170" s="1">
        <v>0</v>
      </c>
      <c r="DA170" s="1">
        <f t="shared" si="19"/>
        <v>1.7575261982815034</v>
      </c>
      <c r="DB170" s="1">
        <f t="shared" si="20"/>
        <v>-8.3096164550681889E-2</v>
      </c>
    </row>
    <row r="171" spans="1:106">
      <c r="A171" s="1">
        <v>170</v>
      </c>
      <c r="B171" s="1" t="s">
        <v>97</v>
      </c>
      <c r="C171" s="15">
        <v>42369</v>
      </c>
      <c r="D171" s="16">
        <v>2015</v>
      </c>
      <c r="E171" s="1">
        <v>1.0683</v>
      </c>
      <c r="F171" s="1" t="e">
        <v>#N/A</v>
      </c>
      <c r="G171" s="1">
        <v>87406.373600000006</v>
      </c>
      <c r="H171" s="1">
        <v>8395.7823000000008</v>
      </c>
      <c r="I171" s="1">
        <v>166739.29329999999</v>
      </c>
      <c r="J171" s="1">
        <v>2765.6806000000001</v>
      </c>
      <c r="K171" s="1">
        <v>347145.89850000001</v>
      </c>
      <c r="L171" s="1">
        <v>59445.688900000001</v>
      </c>
      <c r="M171" s="1">
        <v>246.92410000000001</v>
      </c>
      <c r="N171" s="1">
        <v>0</v>
      </c>
      <c r="O171" s="1">
        <v>269384.51250000001</v>
      </c>
      <c r="P171" s="1">
        <v>55092.722699999998</v>
      </c>
      <c r="Q171" s="1">
        <v>43107.936500000003</v>
      </c>
      <c r="R171" s="1">
        <v>404427.5379</v>
      </c>
      <c r="S171" s="1">
        <v>239191.0802</v>
      </c>
      <c r="T171" s="1" t="e">
        <v>#N/A</v>
      </c>
      <c r="U171" s="1">
        <v>29791.434799999999</v>
      </c>
      <c r="V171" s="1">
        <v>237688.23050000001</v>
      </c>
      <c r="W171" s="1">
        <v>-29791.434600000001</v>
      </c>
      <c r="X171" s="1">
        <v>40263.220999999998</v>
      </c>
      <c r="Y171" s="1">
        <v>11094.6422</v>
      </c>
      <c r="Z171" s="1">
        <v>78.099400000000003</v>
      </c>
      <c r="AA171" s="1">
        <v>10471.787399999999</v>
      </c>
      <c r="AB171" s="1" t="e">
        <v>#N/A</v>
      </c>
      <c r="AC171" s="1">
        <v>4101.7061000000003</v>
      </c>
      <c r="AD171" s="1">
        <v>44947.634899999997</v>
      </c>
      <c r="AE171" s="1">
        <v>11.552</v>
      </c>
      <c r="AF171" s="1">
        <v>1061382.8263000001</v>
      </c>
      <c r="AG171" s="1">
        <v>34180.841500000002</v>
      </c>
      <c r="AH171" s="1">
        <v>4464.2736000000004</v>
      </c>
      <c r="AI171" s="1">
        <v>7121.6578</v>
      </c>
      <c r="AJ171" s="1">
        <v>44947.634100000003</v>
      </c>
      <c r="AK171" s="1">
        <v>0</v>
      </c>
      <c r="AL171" s="1">
        <v>0</v>
      </c>
      <c r="AM171" s="1">
        <v>5735.9875000000002</v>
      </c>
      <c r="AN171" s="1">
        <v>0</v>
      </c>
      <c r="AO171" s="1">
        <v>38645.1152</v>
      </c>
      <c r="AP171" s="1">
        <v>495921.63429999998</v>
      </c>
      <c r="AQ171" s="1">
        <v>628.6481</v>
      </c>
      <c r="AR171" s="1">
        <v>59339.915200000003</v>
      </c>
      <c r="AS171" s="1">
        <v>401661.84139999998</v>
      </c>
      <c r="AT171" s="1">
        <v>165236.4423</v>
      </c>
      <c r="AU171" s="1">
        <v>17.0441</v>
      </c>
      <c r="AV171" s="1">
        <v>12191.9725</v>
      </c>
      <c r="AW171" s="1">
        <v>13199.155500000001</v>
      </c>
      <c r="AX171" s="1">
        <v>0</v>
      </c>
      <c r="AY171" s="1">
        <v>59339.9133</v>
      </c>
      <c r="AZ171" s="1">
        <v>59339.9133</v>
      </c>
      <c r="BA171" s="1">
        <v>955099.43200000003</v>
      </c>
      <c r="BB171" s="1">
        <v>82761.2022</v>
      </c>
      <c r="BC171" s="1">
        <v>71531.888200000001</v>
      </c>
      <c r="BD171" s="1">
        <v>-34846.5507</v>
      </c>
      <c r="BE171" s="1">
        <v>56042.276300000005</v>
      </c>
      <c r="BF171" s="17" t="e">
        <f t="shared" si="16"/>
        <v>#N/A</v>
      </c>
      <c r="BG171" s="17">
        <f t="shared" si="17"/>
        <v>5.1833651378442071E-2</v>
      </c>
      <c r="BH171" s="5">
        <v>34180.8413</v>
      </c>
      <c r="BI171" s="1">
        <v>222.07</v>
      </c>
      <c r="BJ171" s="19">
        <v>21120.411489999999</v>
      </c>
      <c r="BK171" s="19">
        <v>29527.870289999999</v>
      </c>
      <c r="BL171" s="1">
        <v>95.106999999999999</v>
      </c>
      <c r="BM171" s="19">
        <f t="shared" si="14"/>
        <v>1061382.8263000001</v>
      </c>
      <c r="BN171" s="1">
        <v>11151.633789</v>
      </c>
      <c r="BO171" s="1">
        <v>0</v>
      </c>
      <c r="BP171" s="1" t="s">
        <v>71</v>
      </c>
      <c r="BQ171" s="1">
        <v>2</v>
      </c>
      <c r="BR171" s="1">
        <v>165236.4423</v>
      </c>
      <c r="BS171" s="1">
        <v>6.4234185360453022</v>
      </c>
      <c r="BT171" s="1">
        <v>0.15568034285613727</v>
      </c>
      <c r="BU171" s="1">
        <v>0</v>
      </c>
      <c r="BV171" s="1">
        <v>1</v>
      </c>
      <c r="BW171" s="1">
        <v>14.672569926401147</v>
      </c>
      <c r="BX171" s="1">
        <v>1.2436748903748516</v>
      </c>
      <c r="BY171" s="1">
        <v>-3.9786494229065994</v>
      </c>
      <c r="BZ171" s="1">
        <v>2.1317014006094523</v>
      </c>
      <c r="CA171" s="1">
        <v>-6.1103508235160522</v>
      </c>
      <c r="CB171" s="1">
        <v>-14.456935030583562</v>
      </c>
      <c r="CC171" s="1" t="s">
        <v>126</v>
      </c>
      <c r="CD171" s="1">
        <f t="shared" si="15"/>
        <v>0.49760555160770681</v>
      </c>
      <c r="CE171" s="1">
        <v>12.910227859507376</v>
      </c>
      <c r="CF171" s="1">
        <v>2.622468391439432</v>
      </c>
      <c r="CG171" s="1">
        <v>0.10659001294481338</v>
      </c>
      <c r="CH171" s="1">
        <v>6.2096013429290352E-2</v>
      </c>
      <c r="CI171" s="1">
        <v>50.808451159397549</v>
      </c>
      <c r="CJ171" s="1">
        <v>23.786178268803582</v>
      </c>
      <c r="CK171" s="1">
        <v>-14.456935030583562</v>
      </c>
      <c r="CL171" s="1">
        <v>168.42689150210779</v>
      </c>
      <c r="CM171" s="1">
        <v>66.207744314689606</v>
      </c>
      <c r="CN171" s="1">
        <v>34.509605342368111</v>
      </c>
      <c r="CO171" s="1">
        <v>42.024611362653651</v>
      </c>
      <c r="CP171" s="1">
        <v>34518.134579999998</v>
      </c>
      <c r="CQ171" s="1">
        <f t="shared" si="18"/>
        <v>0.25357725621878335</v>
      </c>
      <c r="CR171" s="1" t="e">
        <v>#N/A</v>
      </c>
      <c r="CS171" s="1">
        <v>0.18878893815690145</v>
      </c>
      <c r="CT171" s="1">
        <v>0.11551973844290676</v>
      </c>
      <c r="CU171" s="1" t="e">
        <v>#N/A</v>
      </c>
      <c r="CV171" s="1">
        <v>0.85836365224426525</v>
      </c>
      <c r="CW171" s="1">
        <v>0.33341750725892988</v>
      </c>
      <c r="CX171" s="1">
        <v>1.6801216745009337</v>
      </c>
      <c r="CY171" s="1">
        <v>35.91212233452935</v>
      </c>
      <c r="CZ171" s="1">
        <v>1</v>
      </c>
      <c r="DA171" s="1">
        <f t="shared" si="19"/>
        <v>1.6908136271713698</v>
      </c>
      <c r="DB171" s="1">
        <f t="shared" si="20"/>
        <v>0.23786178268803587</v>
      </c>
    </row>
    <row r="172" spans="1:106">
      <c r="A172" s="1">
        <v>171</v>
      </c>
      <c r="B172" s="1" t="s">
        <v>97</v>
      </c>
      <c r="C172" s="15">
        <v>42004</v>
      </c>
      <c r="D172" s="16">
        <v>2014</v>
      </c>
      <c r="E172" s="1">
        <v>1.1083000000000001</v>
      </c>
      <c r="F172" s="1" t="e">
        <v>#N/A</v>
      </c>
      <c r="G172" s="1">
        <v>68363.257100000003</v>
      </c>
      <c r="H172" s="1">
        <v>18318.133699999998</v>
      </c>
      <c r="I172" s="1">
        <v>151255.88639999999</v>
      </c>
      <c r="J172" s="1">
        <v>2352.5248999999999</v>
      </c>
      <c r="K172" s="1">
        <v>304684.53499999997</v>
      </c>
      <c r="L172" s="1">
        <v>45983.106399999997</v>
      </c>
      <c r="M172" s="1">
        <v>491.98790000000002</v>
      </c>
      <c r="N172" s="1">
        <v>0</v>
      </c>
      <c r="O172" s="1">
        <v>193754.2432</v>
      </c>
      <c r="P172" s="1">
        <v>60915.808499999999</v>
      </c>
      <c r="Q172" s="1">
        <v>53072.136599999998</v>
      </c>
      <c r="R172" s="1">
        <v>356972.26370000001</v>
      </c>
      <c r="S172" s="1">
        <v>208232.82269999999</v>
      </c>
      <c r="T172" s="1" t="e">
        <v>#N/A</v>
      </c>
      <c r="U172" s="1">
        <v>36669.542500000003</v>
      </c>
      <c r="V172" s="1">
        <v>205716.3646</v>
      </c>
      <c r="W172" s="1">
        <v>-36669.543599999997</v>
      </c>
      <c r="X172" s="1">
        <v>29399.497599999999</v>
      </c>
      <c r="Y172" s="1">
        <v>9092.1113000000005</v>
      </c>
      <c r="Z172" s="1">
        <v>171.5684</v>
      </c>
      <c r="AA172" s="1">
        <v>-7270.0452999999998</v>
      </c>
      <c r="AB172" s="1" t="e">
        <v>#N/A</v>
      </c>
      <c r="AC172" s="1">
        <v>9179.4766999999993</v>
      </c>
      <c r="AD172" s="1">
        <v>42831.669399999999</v>
      </c>
      <c r="AE172" s="1">
        <v>23.7135</v>
      </c>
      <c r="AF172" s="1">
        <v>916870.61769999994</v>
      </c>
      <c r="AG172" s="1">
        <v>28719.8017</v>
      </c>
      <c r="AH172" s="1">
        <v>8927.5000999999993</v>
      </c>
      <c r="AI172" s="1">
        <v>3684.6931</v>
      </c>
      <c r="AJ172" s="1">
        <v>42831.668700000002</v>
      </c>
      <c r="AK172" s="1">
        <v>0</v>
      </c>
      <c r="AL172" s="1">
        <v>0</v>
      </c>
      <c r="AM172" s="1">
        <v>31249.648000000001</v>
      </c>
      <c r="AN172" s="1">
        <v>0</v>
      </c>
      <c r="AO172" s="1">
        <v>37647.302000000003</v>
      </c>
      <c r="AP172" s="1">
        <v>417165.41800000001</v>
      </c>
      <c r="AQ172" s="1">
        <v>505.40300000000002</v>
      </c>
      <c r="AR172" s="1">
        <v>47937.4306</v>
      </c>
      <c r="AS172" s="1">
        <v>354619.72869999998</v>
      </c>
      <c r="AT172" s="1">
        <v>148739.45110000001</v>
      </c>
      <c r="AU172" s="1">
        <v>23.1203</v>
      </c>
      <c r="AV172" s="1">
        <v>14416.3626</v>
      </c>
      <c r="AW172" s="1">
        <v>6681.0159999999996</v>
      </c>
      <c r="AX172" s="1">
        <v>0</v>
      </c>
      <c r="AY172" s="1">
        <v>47937.4306</v>
      </c>
      <c r="AZ172" s="1">
        <v>47937.4306</v>
      </c>
      <c r="BA172" s="1">
        <v>767555.24750000006</v>
      </c>
      <c r="BB172" s="1">
        <v>69164.317299999995</v>
      </c>
      <c r="BC172" s="1">
        <v>62353.792600000001</v>
      </c>
      <c r="BD172" s="1">
        <v>-41761.714800000002</v>
      </c>
      <c r="BE172" s="1">
        <v>51923.78</v>
      </c>
      <c r="BF172" s="17" t="e">
        <f t="shared" si="16"/>
        <v>#N/A</v>
      </c>
      <c r="BG172" s="17">
        <f t="shared" si="17"/>
        <v>0.12435960046048165</v>
      </c>
      <c r="BH172" s="5">
        <v>28719.801899999999</v>
      </c>
      <c r="BI172" s="1">
        <v>284.64</v>
      </c>
      <c r="BJ172" s="19">
        <v>27071.25648</v>
      </c>
      <c r="BK172" s="19">
        <v>34518.134579999998</v>
      </c>
      <c r="BL172" s="1">
        <v>95.106999999999999</v>
      </c>
      <c r="BM172" s="19">
        <f t="shared" si="14"/>
        <v>916870.61769999994</v>
      </c>
      <c r="BN172" s="1">
        <v>9635.0195309999999</v>
      </c>
      <c r="BO172" s="1">
        <v>0</v>
      </c>
      <c r="BP172" s="1" t="s">
        <v>71</v>
      </c>
      <c r="BQ172" s="1">
        <v>2</v>
      </c>
      <c r="BR172" s="1">
        <v>148739.45110000001</v>
      </c>
      <c r="BS172" s="1">
        <v>6.1642732369878965</v>
      </c>
      <c r="BT172" s="1">
        <v>0.16222512558327784</v>
      </c>
      <c r="BU172" s="1">
        <v>1</v>
      </c>
      <c r="BV172" s="1">
        <v>0</v>
      </c>
      <c r="BW172" s="1">
        <v>13.428895036026296</v>
      </c>
      <c r="BX172" s="1">
        <v>0.20657515897507928</v>
      </c>
      <c r="BY172" s="1">
        <v>-2.2255371856112727</v>
      </c>
      <c r="BZ172" s="1">
        <v>1.4084908815525459</v>
      </c>
      <c r="CA172" s="1">
        <v>-3.6340280671638183</v>
      </c>
      <c r="CB172" s="1">
        <v>168.42689150210779</v>
      </c>
      <c r="CC172" s="1" t="s">
        <v>126</v>
      </c>
      <c r="CD172" s="1">
        <f t="shared" si="15"/>
        <v>0.72006643134519599</v>
      </c>
      <c r="CE172" s="1">
        <v>12.785413365026454</v>
      </c>
      <c r="CF172" s="1">
        <v>2.5670280179104488</v>
      </c>
      <c r="CG172" s="1">
        <v>0.14867299786798532</v>
      </c>
      <c r="CH172" s="1">
        <v>0.12221591489667964</v>
      </c>
      <c r="CI172" s="1">
        <v>203.76959968079524</v>
      </c>
      <c r="CJ172" s="1">
        <v>34.509605342368111</v>
      </c>
      <c r="CK172" s="1">
        <v>168.42689150210779</v>
      </c>
      <c r="CL172" s="1">
        <v>66.207744314689606</v>
      </c>
      <c r="CM172" s="1">
        <v>259.09548573195042</v>
      </c>
      <c r="CN172" s="1">
        <v>42.024611362653651</v>
      </c>
      <c r="CO172" s="1">
        <v>103.86571942872598</v>
      </c>
      <c r="CP172" s="1">
        <v>12859.41747</v>
      </c>
      <c r="CQ172" s="1">
        <f t="shared" si="18"/>
        <v>0.27748722540316506</v>
      </c>
      <c r="CR172" s="1" t="e">
        <v>#N/A</v>
      </c>
      <c r="CS172" s="1">
        <v>0.3575731043947481</v>
      </c>
      <c r="CT172" s="1">
        <v>0.23713518966113425</v>
      </c>
      <c r="CU172" s="1" t="e">
        <v>#N/A</v>
      </c>
      <c r="CV172" s="1">
        <v>0.85352439386175194</v>
      </c>
      <c r="CW172" s="1">
        <v>0.40954708417637825</v>
      </c>
      <c r="CX172" s="1">
        <v>1.5549158651392481</v>
      </c>
      <c r="CY172" s="1">
        <v>32.22912969321829</v>
      </c>
      <c r="CZ172" s="1">
        <v>1</v>
      </c>
      <c r="DA172" s="1">
        <f t="shared" si="19"/>
        <v>1.7142939286487424</v>
      </c>
      <c r="DB172" s="1">
        <f t="shared" si="20"/>
        <v>0.34509605342368121</v>
      </c>
    </row>
    <row r="173" spans="1:106">
      <c r="A173" s="1">
        <v>172</v>
      </c>
      <c r="B173" s="1" t="s">
        <v>97</v>
      </c>
      <c r="C173" s="15">
        <v>41639</v>
      </c>
      <c r="D173" s="16">
        <v>2013</v>
      </c>
      <c r="E173" s="1">
        <v>0.75729999999999997</v>
      </c>
      <c r="F173" s="1" t="e">
        <v>#N/A</v>
      </c>
      <c r="G173" s="1">
        <v>47775.727899999998</v>
      </c>
      <c r="H173" s="1">
        <v>5961.0573999999997</v>
      </c>
      <c r="I173" s="1">
        <v>96599.734500000006</v>
      </c>
      <c r="J173" s="1">
        <v>2118.4322999999999</v>
      </c>
      <c r="K173" s="1">
        <v>241935.0883</v>
      </c>
      <c r="L173" s="1">
        <v>37630.568599999999</v>
      </c>
      <c r="M173" s="1">
        <v>1156.4355</v>
      </c>
      <c r="N173" s="1">
        <v>0</v>
      </c>
      <c r="O173" s="1">
        <v>91294.130900000004</v>
      </c>
      <c r="P173" s="1">
        <v>77537.9231</v>
      </c>
      <c r="Q173" s="1">
        <v>36503.080199999997</v>
      </c>
      <c r="R173" s="1">
        <v>269534.14779999998</v>
      </c>
      <c r="S173" s="1">
        <v>142735.25440000001</v>
      </c>
      <c r="T173" s="1" t="e">
        <v>#N/A</v>
      </c>
      <c r="U173" s="1">
        <v>29953.504300000001</v>
      </c>
      <c r="V173" s="1">
        <v>172934.4056</v>
      </c>
      <c r="W173" s="1">
        <v>-29953.504000000001</v>
      </c>
      <c r="X173" s="1">
        <v>20745.746800000001</v>
      </c>
      <c r="Y173" s="1">
        <v>7437.6705000000002</v>
      </c>
      <c r="Z173" s="1">
        <v>591.18330000000003</v>
      </c>
      <c r="AA173" s="1">
        <v>-9207.7582000000002</v>
      </c>
      <c r="AB173" s="1" t="e">
        <v>#N/A</v>
      </c>
      <c r="AC173" s="1">
        <v>1668.4469999999999</v>
      </c>
      <c r="AD173" s="1">
        <v>29026.5599</v>
      </c>
      <c r="AE173" s="1">
        <v>22.357500000000002</v>
      </c>
      <c r="AF173" s="1">
        <v>871553.61109999998</v>
      </c>
      <c r="AG173" s="1">
        <v>21221.0137</v>
      </c>
      <c r="AH173" s="1">
        <v>6110.7016999999996</v>
      </c>
      <c r="AI173" s="1">
        <v>2613.3274000000001</v>
      </c>
      <c r="AJ173" s="1">
        <v>29026.560000000001</v>
      </c>
      <c r="AK173" s="1">
        <v>0</v>
      </c>
      <c r="AL173" s="1">
        <v>0</v>
      </c>
      <c r="AM173" s="1">
        <v>12849.8982</v>
      </c>
      <c r="AN173" s="1">
        <v>0</v>
      </c>
      <c r="AO173" s="1">
        <v>27331.715499999998</v>
      </c>
      <c r="AP173" s="1">
        <v>307287.62719999999</v>
      </c>
      <c r="AQ173" s="1">
        <v>376.52870000000001</v>
      </c>
      <c r="AR173" s="1">
        <v>35638.670100000003</v>
      </c>
      <c r="AS173" s="1">
        <v>267415.71139999997</v>
      </c>
      <c r="AT173" s="1">
        <v>126798.901</v>
      </c>
      <c r="AU173" s="1">
        <v>22.148199999999999</v>
      </c>
      <c r="AV173" s="1">
        <v>10138.8997</v>
      </c>
      <c r="AW173" s="1">
        <v>4971.9925000000003</v>
      </c>
      <c r="AX173" s="1">
        <v>0</v>
      </c>
      <c r="AY173" s="1">
        <v>35638.667200000004</v>
      </c>
      <c r="AZ173" s="1">
        <v>35638.667200000004</v>
      </c>
      <c r="BA173" s="1">
        <v>579993.28049999999</v>
      </c>
      <c r="BB173" s="1">
        <v>49383.5334</v>
      </c>
      <c r="BC173" s="1">
        <v>45777.568800000001</v>
      </c>
      <c r="BD173" s="1">
        <v>-29000.364799999999</v>
      </c>
      <c r="BE173" s="1">
        <v>36464.230500000005</v>
      </c>
      <c r="BF173" s="17" t="e">
        <f t="shared" si="16"/>
        <v>#N/A</v>
      </c>
      <c r="BG173" s="17">
        <f t="shared" si="17"/>
        <v>7.3680253230923726E-2</v>
      </c>
      <c r="BH173" s="5">
        <v>21221.0131</v>
      </c>
      <c r="BI173" s="1">
        <v>89.15</v>
      </c>
      <c r="BJ173" s="19">
        <v>8478.7890500000012</v>
      </c>
      <c r="BK173" s="19">
        <v>12859.41747</v>
      </c>
      <c r="BL173" s="1">
        <v>95.106999999999999</v>
      </c>
      <c r="BM173" s="19">
        <f t="shared" si="14"/>
        <v>871553.61109999998</v>
      </c>
      <c r="BN173" s="1">
        <v>9155.7021480000003</v>
      </c>
      <c r="BO173" s="1">
        <v>0</v>
      </c>
      <c r="BP173" s="1" t="s">
        <v>71</v>
      </c>
      <c r="BQ173" s="1">
        <v>1</v>
      </c>
      <c r="BR173" s="1">
        <v>126798.901</v>
      </c>
      <c r="BS173" s="1">
        <v>6.8735107656808472</v>
      </c>
      <c r="BT173" s="1">
        <v>0.1454860600485211</v>
      </c>
      <c r="BU173" s="1">
        <v>1</v>
      </c>
      <c r="BV173" s="1">
        <v>0</v>
      </c>
      <c r="BW173" s="1">
        <v>13.222319877051216</v>
      </c>
      <c r="BX173" s="1">
        <v>1.9124054716854175</v>
      </c>
      <c r="BY173" s="1">
        <v>-0.42069254662701167</v>
      </c>
      <c r="BZ173" s="1">
        <v>3.6175318614684104</v>
      </c>
      <c r="CA173" s="1">
        <v>-4.0382244080954219</v>
      </c>
      <c r="CB173" s="1">
        <v>66.207744314689606</v>
      </c>
      <c r="CC173" s="1" t="s">
        <v>126</v>
      </c>
      <c r="CD173" s="1">
        <f t="shared" si="15"/>
        <v>0.36082767623812823</v>
      </c>
      <c r="CE173" s="1">
        <v>12.504450369282148</v>
      </c>
      <c r="CF173" s="1">
        <v>3.2306532263064747</v>
      </c>
      <c r="CG173" s="1">
        <v>0.1354302617977966</v>
      </c>
      <c r="CH173" s="1">
        <v>5.9977501594021231E-2</v>
      </c>
      <c r="CI173" s="1">
        <v>82.914672119413098</v>
      </c>
      <c r="CJ173" s="1">
        <v>42.024611362653651</v>
      </c>
      <c r="CK173" s="1">
        <v>66.207744314689606</v>
      </c>
      <c r="CL173" s="1">
        <v>259.09548573195042</v>
      </c>
      <c r="CM173" s="1">
        <v>266.45872804652254</v>
      </c>
      <c r="CN173" s="1">
        <v>103.86571942872598</v>
      </c>
      <c r="CO173" s="1">
        <v>21.455894962962518</v>
      </c>
      <c r="CP173" s="1">
        <v>7736.9544500000002</v>
      </c>
      <c r="CQ173" s="1">
        <f t="shared" si="18"/>
        <v>0.27504362399011767</v>
      </c>
      <c r="CR173" s="1" t="e">
        <v>#N/A</v>
      </c>
      <c r="CS173" s="1">
        <v>0.2742010737902123</v>
      </c>
      <c r="CT173" s="1">
        <v>0.22357549053223535</v>
      </c>
      <c r="CU173" s="1" t="e">
        <v>#N/A</v>
      </c>
      <c r="CV173" s="1">
        <v>0.89760459027076944</v>
      </c>
      <c r="CW173" s="1">
        <v>0.61150311626123632</v>
      </c>
      <c r="CX173" s="1">
        <v>1.8695743874260553</v>
      </c>
      <c r="CY173" s="1">
        <v>28.106448020397281</v>
      </c>
      <c r="CZ173" s="1">
        <v>0</v>
      </c>
      <c r="DA173" s="1">
        <f t="shared" si="19"/>
        <v>1.888350211256568</v>
      </c>
      <c r="DB173" s="1">
        <f t="shared" si="20"/>
        <v>0.42024611362653652</v>
      </c>
    </row>
    <row r="174" spans="1:106">
      <c r="A174" s="1">
        <v>173</v>
      </c>
      <c r="B174" s="1" t="s">
        <v>97</v>
      </c>
      <c r="C174" s="15">
        <v>41274</v>
      </c>
      <c r="D174" s="16">
        <v>2012</v>
      </c>
      <c r="E174" s="1">
        <v>0.72350000000000003</v>
      </c>
      <c r="F174" s="1" t="e">
        <v>#N/A</v>
      </c>
      <c r="G174" s="1">
        <v>42704.900699999998</v>
      </c>
      <c r="H174" s="1">
        <v>12528.3611</v>
      </c>
      <c r="I174" s="1">
        <v>77354.5389</v>
      </c>
      <c r="J174" s="1">
        <v>526.29179999999997</v>
      </c>
      <c r="K174" s="1">
        <v>192524.62580000001</v>
      </c>
      <c r="L174" s="1">
        <v>38479.440199999997</v>
      </c>
      <c r="M174" s="1">
        <v>881.98109999999997</v>
      </c>
      <c r="N174" s="1">
        <v>0</v>
      </c>
      <c r="O174" s="1">
        <v>59842.707900000001</v>
      </c>
      <c r="P174" s="1">
        <v>54483.258600000001</v>
      </c>
      <c r="Q174" s="1">
        <v>25274.75</v>
      </c>
      <c r="R174" s="1">
        <v>221869.97089999999</v>
      </c>
      <c r="S174" s="1">
        <v>122030.5482</v>
      </c>
      <c r="T174" s="1" t="e">
        <v>#N/A</v>
      </c>
      <c r="U174" s="1">
        <v>26653.622599999999</v>
      </c>
      <c r="V174" s="1">
        <v>144515.4296</v>
      </c>
      <c r="W174" s="1">
        <v>-26653.622200000002</v>
      </c>
      <c r="X174" s="1">
        <v>24922.462</v>
      </c>
      <c r="Y174" s="1">
        <v>6005.6383999999998</v>
      </c>
      <c r="Z174" s="1">
        <v>229.79</v>
      </c>
      <c r="AA174" s="1">
        <v>-1731.16</v>
      </c>
      <c r="AB174" s="1" t="e">
        <v>#N/A</v>
      </c>
      <c r="AC174" s="1">
        <v>436.79950000000002</v>
      </c>
      <c r="AD174" s="1">
        <v>20221.2978</v>
      </c>
      <c r="AE174" s="1">
        <v>21.421700000000001</v>
      </c>
      <c r="AF174" s="1">
        <v>455771.6287</v>
      </c>
      <c r="AG174" s="1">
        <v>14743.6451</v>
      </c>
      <c r="AH174" s="1">
        <v>4019.3555000000001</v>
      </c>
      <c r="AI174" s="1">
        <v>2170.3858</v>
      </c>
      <c r="AJ174" s="1">
        <v>20221.298500000001</v>
      </c>
      <c r="AK174" s="1">
        <v>0</v>
      </c>
      <c r="AL174" s="1">
        <v>0</v>
      </c>
      <c r="AM174" s="1">
        <v>14255.010700000001</v>
      </c>
      <c r="AN174" s="1">
        <v>0</v>
      </c>
      <c r="AO174" s="1">
        <v>18763.000700000001</v>
      </c>
      <c r="AP174" s="1">
        <v>241161.01730000001</v>
      </c>
      <c r="AQ174" s="1">
        <v>263.18180000000001</v>
      </c>
      <c r="AR174" s="1">
        <v>25093.304700000001</v>
      </c>
      <c r="AS174" s="1">
        <v>221343.6735</v>
      </c>
      <c r="AT174" s="1">
        <v>99839.4182</v>
      </c>
      <c r="AU174" s="1">
        <v>22.269100000000002</v>
      </c>
      <c r="AV174" s="1">
        <v>7188.9745000000003</v>
      </c>
      <c r="AW174" s="1">
        <v>4051.57</v>
      </c>
      <c r="AX174" s="1">
        <v>0</v>
      </c>
      <c r="AY174" s="1">
        <v>25093.303800000002</v>
      </c>
      <c r="AZ174" s="1">
        <v>25093.303800000002</v>
      </c>
      <c r="BA174" s="1">
        <v>448234.21090000001</v>
      </c>
      <c r="BB174" s="1">
        <v>34971.778899999998</v>
      </c>
      <c r="BC174" s="1">
        <v>32282.2788</v>
      </c>
      <c r="BD174" s="1">
        <v>-19175.7451</v>
      </c>
      <c r="BE174" s="1">
        <v>26226.936900000001</v>
      </c>
      <c r="BF174" s="17" t="e">
        <f t="shared" si="16"/>
        <v>#N/A</v>
      </c>
      <c r="BG174" s="17">
        <f t="shared" si="17"/>
        <v>0.17336205981831532</v>
      </c>
      <c r="BH174" s="5">
        <v>14743.6446</v>
      </c>
      <c r="BI174" s="1">
        <v>55.02</v>
      </c>
      <c r="BJ174" s="19">
        <v>5232.7871400000004</v>
      </c>
      <c r="BK174" s="19">
        <v>7736.9544500000002</v>
      </c>
      <c r="BL174" s="1">
        <v>95.106999999999999</v>
      </c>
      <c r="BM174" s="19">
        <f t="shared" si="14"/>
        <v>455771.6287</v>
      </c>
      <c r="BN174" s="1">
        <v>4753.845703</v>
      </c>
      <c r="BO174" s="1">
        <v>0</v>
      </c>
      <c r="BP174" s="1" t="s">
        <v>71</v>
      </c>
      <c r="BQ174" s="1">
        <v>1</v>
      </c>
      <c r="BR174" s="1">
        <v>99839.4182</v>
      </c>
      <c r="BS174" s="1">
        <v>4.5650469215174176</v>
      </c>
      <c r="BT174" s="1">
        <v>0.21905579881040982</v>
      </c>
      <c r="BU174" s="1">
        <v>1</v>
      </c>
      <c r="BV174" s="1">
        <v>0</v>
      </c>
      <c r="BW174" s="1">
        <v>11.309914405365799</v>
      </c>
      <c r="BX174" s="1">
        <v>4.2761235711678607</v>
      </c>
      <c r="BY174" s="1">
        <v>1.1208851736784495</v>
      </c>
      <c r="BZ174" s="1" t="e">
        <v>#N/A</v>
      </c>
      <c r="CA174" s="1" t="e">
        <v>#N/A</v>
      </c>
      <c r="CB174" s="1">
        <v>259.09548573195042</v>
      </c>
      <c r="CC174" s="1" t="s">
        <v>126</v>
      </c>
      <c r="CD174" s="1">
        <f t="shared" si="15"/>
        <v>0.30832745307933507</v>
      </c>
      <c r="CE174" s="1">
        <v>12.309846772588735</v>
      </c>
      <c r="CF174" s="1">
        <v>2.0377881758455714</v>
      </c>
      <c r="CG174" s="1">
        <v>0.11391694828044889</v>
      </c>
      <c r="CH174" s="1">
        <v>7.2336415330259141E-2</v>
      </c>
      <c r="CI174" s="1">
        <v>72.058185348185106</v>
      </c>
      <c r="CJ174" s="1">
        <v>103.86571942872598</v>
      </c>
      <c r="CK174" s="1">
        <v>259.09548573195042</v>
      </c>
      <c r="CL174" s="1">
        <v>266.45872804652254</v>
      </c>
      <c r="CM174" s="1" t="e">
        <v>#DIV/0!</v>
      </c>
      <c r="CN174" s="1">
        <v>21.455894962962518</v>
      </c>
      <c r="CO174" s="1" t="e">
        <v>#DIV/0!</v>
      </c>
      <c r="CP174" s="1">
        <v>2154.5674500000005</v>
      </c>
      <c r="CQ174" s="1">
        <f t="shared" si="18"/>
        <v>0.28734934223584019</v>
      </c>
      <c r="CR174" s="1" t="e">
        <v>#N/A</v>
      </c>
      <c r="CS174" s="1">
        <v>0.34231564078500321</v>
      </c>
      <c r="CT174" s="1">
        <v>0.21421709481682213</v>
      </c>
      <c r="CU174" s="1" t="e">
        <v>#N/A</v>
      </c>
      <c r="CV174" s="1">
        <v>0.86773629175249523</v>
      </c>
      <c r="CW174" s="1">
        <v>0.54570889516661869</v>
      </c>
      <c r="CX174" s="1">
        <v>1.9531762056437476</v>
      </c>
      <c r="CY174" s="1">
        <v>25.133663889880321</v>
      </c>
      <c r="CZ174" s="1">
        <v>0</v>
      </c>
      <c r="DA174" s="1">
        <f t="shared" si="19"/>
        <v>1.8181510627680681</v>
      </c>
      <c r="DB174" s="1">
        <f t="shared" si="20"/>
        <v>1.03865719428726</v>
      </c>
    </row>
    <row r="175" spans="1:106">
      <c r="A175" s="1">
        <v>174</v>
      </c>
      <c r="B175" s="1" t="s">
        <v>97</v>
      </c>
      <c r="C175" s="15">
        <v>40908</v>
      </c>
      <c r="D175" s="16">
        <v>2011</v>
      </c>
      <c r="E175" s="1">
        <v>0.748</v>
      </c>
      <c r="F175" s="1" t="e">
        <v>#N/A</v>
      </c>
      <c r="G175" s="1">
        <v>33071.659500000002</v>
      </c>
      <c r="H175" s="1">
        <v>17167.343000000001</v>
      </c>
      <c r="I175" s="1">
        <v>46565.348100000003</v>
      </c>
      <c r="J175" s="1">
        <v>284.1456</v>
      </c>
      <c r="K175" s="1">
        <v>144813.2035</v>
      </c>
      <c r="L175" s="1">
        <v>45761.42</v>
      </c>
      <c r="M175" s="1">
        <v>171.9973</v>
      </c>
      <c r="N175" s="1">
        <v>0</v>
      </c>
      <c r="O175" s="1">
        <v>41249.527999999998</v>
      </c>
      <c r="P175" s="1">
        <v>30881.473399999999</v>
      </c>
      <c r="Q175" s="1">
        <v>6173.7825000000003</v>
      </c>
      <c r="R175" s="1">
        <v>174994.4161</v>
      </c>
      <c r="S175" s="1">
        <v>96472.531799999997</v>
      </c>
      <c r="T175" s="1" t="e">
        <v>#N/A</v>
      </c>
      <c r="U175" s="1">
        <v>26856.2163</v>
      </c>
      <c r="V175" s="1">
        <v>128429.0638</v>
      </c>
      <c r="W175" s="1">
        <v>-26856.216199999999</v>
      </c>
      <c r="X175" s="1">
        <v>20699.0396</v>
      </c>
      <c r="Y175" s="1">
        <v>4497.8779000000004</v>
      </c>
      <c r="Z175" s="1">
        <v>163.13499999999999</v>
      </c>
      <c r="AA175" s="1">
        <v>-6157.1767</v>
      </c>
      <c r="AB175" s="1" t="e">
        <v>#N/A</v>
      </c>
      <c r="AC175" s="1">
        <v>14190.511500000001</v>
      </c>
      <c r="AD175" s="1">
        <v>12622.966899999999</v>
      </c>
      <c r="AE175" s="1">
        <v>24.453499999999998</v>
      </c>
      <c r="AF175" s="1">
        <v>266264.8554</v>
      </c>
      <c r="AG175" s="1">
        <v>8400.5013999999992</v>
      </c>
      <c r="AH175" s="1">
        <v>2719.1480999999999</v>
      </c>
      <c r="AI175" s="1">
        <v>2347.2424999999998</v>
      </c>
      <c r="AJ175" s="1">
        <v>12622.966700000001</v>
      </c>
      <c r="AK175" s="1">
        <v>0</v>
      </c>
      <c r="AL175" s="1">
        <v>116.0998</v>
      </c>
      <c r="AM175" s="1">
        <v>4171.4565000000002</v>
      </c>
      <c r="AN175" s="1">
        <v>0</v>
      </c>
      <c r="AO175" s="1">
        <v>11119.6495</v>
      </c>
      <c r="AP175" s="1">
        <v>179660.43900000001</v>
      </c>
      <c r="AQ175" s="1">
        <v>134.547</v>
      </c>
      <c r="AR175" s="1">
        <v>12308.7407</v>
      </c>
      <c r="AS175" s="1">
        <v>174710.2665</v>
      </c>
      <c r="AT175" s="1">
        <v>78405.783200000005</v>
      </c>
      <c r="AU175" s="1">
        <v>25.387499999999999</v>
      </c>
      <c r="AV175" s="1">
        <v>4188.152</v>
      </c>
      <c r="AW175" s="1">
        <v>3686.4250000000002</v>
      </c>
      <c r="AX175" s="1">
        <v>0</v>
      </c>
      <c r="AY175" s="1">
        <v>12308.7412</v>
      </c>
      <c r="AZ175" s="1">
        <v>12308.7412</v>
      </c>
      <c r="BA175" s="1">
        <v>335834.77860000002</v>
      </c>
      <c r="BB175" s="1">
        <v>18365.1541</v>
      </c>
      <c r="BC175" s="1">
        <v>16496.892800000001</v>
      </c>
      <c r="BD175" s="1">
        <v>2599.9092999999998</v>
      </c>
      <c r="BE175" s="1">
        <v>17120.8446</v>
      </c>
      <c r="BF175" s="17" t="e">
        <f t="shared" si="16"/>
        <v>#N/A</v>
      </c>
      <c r="BG175" s="17">
        <f t="shared" si="17"/>
        <v>0.37236573992238658</v>
      </c>
      <c r="BH175" s="5">
        <v>8400.5017000000007</v>
      </c>
      <c r="BI175" s="1">
        <v>18.260000000000002</v>
      </c>
      <c r="BJ175" s="19">
        <v>1736.6538200000002</v>
      </c>
      <c r="BK175" s="19">
        <v>2154.5674500000005</v>
      </c>
      <c r="BL175" s="1">
        <v>95.106999999999999</v>
      </c>
      <c r="BM175" s="19">
        <f t="shared" si="14"/>
        <v>266264.8554</v>
      </c>
      <c r="BN175" s="1">
        <v>2763.873047</v>
      </c>
      <c r="BO175" s="1">
        <v>0</v>
      </c>
      <c r="BP175" s="1" t="s">
        <v>71</v>
      </c>
      <c r="BQ175" s="1">
        <v>1</v>
      </c>
      <c r="BR175" s="1">
        <v>78405.783200000005</v>
      </c>
      <c r="BS175" s="1">
        <v>3.395984894644863</v>
      </c>
      <c r="BT175" s="1">
        <v>0.29446538516025278</v>
      </c>
      <c r="BU175" s="1">
        <v>1</v>
      </c>
      <c r="BV175" s="1">
        <v>0</v>
      </c>
      <c r="BW175" s="1">
        <v>7.033790834197938</v>
      </c>
      <c r="BX175" s="1">
        <v>-1.9630563981956408</v>
      </c>
      <c r="BY175" s="1">
        <v>2.1317014006094523</v>
      </c>
      <c r="BZ175" s="1" t="e">
        <v>#N/A</v>
      </c>
      <c r="CA175" s="1" t="e">
        <v>#N/A</v>
      </c>
      <c r="CB175" s="1">
        <v>266.45872804652254</v>
      </c>
      <c r="CC175" s="1" t="s">
        <v>126</v>
      </c>
      <c r="CD175" s="1">
        <f t="shared" si="15"/>
        <v>0.17504368765182912</v>
      </c>
      <c r="CE175" s="1">
        <v>12.072509344396581</v>
      </c>
      <c r="CF175" s="1">
        <v>1.5021260663015465</v>
      </c>
      <c r="CG175" s="1">
        <v>3.5279882853359229E-2</v>
      </c>
      <c r="CH175" s="1">
        <v>0.10038611849678095</v>
      </c>
      <c r="CI175" s="1">
        <v>144.50004871831533</v>
      </c>
      <c r="CJ175" s="1">
        <v>21.455894962962518</v>
      </c>
      <c r="CK175" s="1">
        <v>266.45872804652254</v>
      </c>
      <c r="CL175" s="1" t="e">
        <v>#DIV/0!</v>
      </c>
      <c r="CM175" s="1" t="e">
        <v>#DIV/0!</v>
      </c>
      <c r="CN175" s="1" t="e">
        <v>#DIV/0!</v>
      </c>
      <c r="CO175" s="1" t="e">
        <v>#DIV/0!</v>
      </c>
      <c r="CP175" s="1">
        <v>587.9427300000001</v>
      </c>
      <c r="CQ175" s="1">
        <f t="shared" si="18"/>
        <v>0.29678205543611058</v>
      </c>
      <c r="CR175" s="1" t="e">
        <v>#N/A</v>
      </c>
      <c r="CS175" s="1">
        <v>0.35361619196463878</v>
      </c>
      <c r="CT175" s="1">
        <v>0.24453541453802119</v>
      </c>
      <c r="CU175" s="1" t="e">
        <v>#N/A</v>
      </c>
      <c r="CV175" s="1">
        <v>0.82753042484079586</v>
      </c>
      <c r="CW175" s="1">
        <v>0.3938672906464889</v>
      </c>
      <c r="CX175" s="1">
        <v>2.0307327303233627</v>
      </c>
      <c r="CY175" s="1">
        <v>15.698766975648295</v>
      </c>
      <c r="CZ175" s="1">
        <v>0</v>
      </c>
      <c r="DA175" s="1">
        <f t="shared" si="19"/>
        <v>1.8139299636375876</v>
      </c>
      <c r="DB175" s="1">
        <f t="shared" si="20"/>
        <v>0.2145589496296253</v>
      </c>
    </row>
    <row r="176" spans="1:106">
      <c r="A176" s="1">
        <v>175</v>
      </c>
      <c r="B176" s="1" t="s">
        <v>97</v>
      </c>
      <c r="C176" s="15">
        <v>40543</v>
      </c>
      <c r="D176" s="16">
        <v>2010</v>
      </c>
      <c r="E176" s="1">
        <v>0.61309999999999998</v>
      </c>
      <c r="F176" s="1" t="e">
        <v>#N/A</v>
      </c>
      <c r="G176" s="1">
        <v>23513.904200000001</v>
      </c>
      <c r="H176" s="1">
        <v>4050.0403000000001</v>
      </c>
      <c r="I176" s="1">
        <v>33272.646000000001</v>
      </c>
      <c r="J176" s="1">
        <v>191.85140000000001</v>
      </c>
      <c r="K176" s="1">
        <v>95145.747000000003</v>
      </c>
      <c r="L176" s="1">
        <v>24741.502799999998</v>
      </c>
      <c r="M176" s="1">
        <v>882.12559999999996</v>
      </c>
      <c r="N176" s="1">
        <v>0</v>
      </c>
      <c r="O176" s="1">
        <v>27517.409199999998</v>
      </c>
      <c r="P176" s="1">
        <v>21693.285400000001</v>
      </c>
      <c r="Q176" s="1">
        <v>5463.4728999999998</v>
      </c>
      <c r="R176" s="1">
        <v>112643.12639999999</v>
      </c>
      <c r="S176" s="1">
        <v>60041.7641</v>
      </c>
      <c r="T176" s="1" t="e">
        <v>#N/A</v>
      </c>
      <c r="U176" s="1">
        <v>24228.992300000002</v>
      </c>
      <c r="V176" s="1">
        <v>79370.476800000004</v>
      </c>
      <c r="W176" s="1">
        <v>-24228.992600000001</v>
      </c>
      <c r="X176" s="1">
        <v>8334.8338000000003</v>
      </c>
      <c r="Y176" s="1">
        <v>2572.1030000000001</v>
      </c>
      <c r="Z176" s="1">
        <v>122.0373</v>
      </c>
      <c r="AA176" s="1">
        <v>-15894.158600000001</v>
      </c>
      <c r="AB176" s="1" t="e">
        <v>#N/A</v>
      </c>
      <c r="AC176" s="1" t="e">
        <v>#N/A</v>
      </c>
      <c r="AD176" s="1">
        <v>8774.027</v>
      </c>
      <c r="AE176" s="1">
        <v>25.4377</v>
      </c>
      <c r="AF176" s="1">
        <v>361378.18459999998</v>
      </c>
      <c r="AG176" s="1">
        <v>6207.1050999999998</v>
      </c>
      <c r="AH176" s="1">
        <v>2117.6127999999999</v>
      </c>
      <c r="AI176" s="1">
        <v>950.27260000000001</v>
      </c>
      <c r="AJ176" s="1">
        <v>8774.0272000000004</v>
      </c>
      <c r="AK176" s="1">
        <v>0</v>
      </c>
      <c r="AL176" s="1">
        <v>0</v>
      </c>
      <c r="AM176" s="1">
        <v>20576.0229</v>
      </c>
      <c r="AN176" s="1">
        <v>0</v>
      </c>
      <c r="AO176" s="1">
        <v>8324.7180000000008</v>
      </c>
      <c r="AP176" s="1">
        <v>132726.27799999999</v>
      </c>
      <c r="AQ176" s="1">
        <v>114.44459999999999</v>
      </c>
      <c r="AR176" s="1">
        <v>10134.330400000001</v>
      </c>
      <c r="AS176" s="1">
        <v>112451.27159999999</v>
      </c>
      <c r="AT176" s="1">
        <v>52601.3632</v>
      </c>
      <c r="AU176" s="1">
        <v>25.606300000000001</v>
      </c>
      <c r="AV176" s="1">
        <v>3488.2314999999999</v>
      </c>
      <c r="AW176" s="1">
        <v>1244.0137999999999</v>
      </c>
      <c r="AX176" s="1">
        <v>0</v>
      </c>
      <c r="AY176" s="1">
        <v>10134.33</v>
      </c>
      <c r="AZ176" s="1">
        <v>10134.33</v>
      </c>
      <c r="BA176" s="1">
        <v>236199.35250000001</v>
      </c>
      <c r="BB176" s="1">
        <v>14062.5916</v>
      </c>
      <c r="BC176" s="1">
        <v>13622.561900000001</v>
      </c>
      <c r="BD176" s="1">
        <v>-3444.0736999999999</v>
      </c>
      <c r="BE176" s="1">
        <v>11346.1302</v>
      </c>
      <c r="BF176" s="17" t="e">
        <f t="shared" si="16"/>
        <v>#N/A</v>
      </c>
      <c r="BG176" s="17">
        <f t="shared" si="17"/>
        <v>0.14823485634415728</v>
      </c>
      <c r="BH176" s="5">
        <v>6207.1048000000001</v>
      </c>
      <c r="BI176" s="1">
        <v>6.57</v>
      </c>
      <c r="BJ176" s="19">
        <v>587.9427300000001</v>
      </c>
      <c r="BK176" s="19">
        <v>587.9427300000001</v>
      </c>
      <c r="BL176" s="1">
        <v>89.489000000000004</v>
      </c>
      <c r="BM176" s="19">
        <f t="shared" si="14"/>
        <v>361378.18459999998</v>
      </c>
      <c r="BN176" s="1">
        <v>4052.2302249999998</v>
      </c>
      <c r="BO176" s="1">
        <v>0</v>
      </c>
      <c r="BP176" s="1" t="s">
        <v>71</v>
      </c>
      <c r="BQ176" s="1">
        <v>1</v>
      </c>
      <c r="BR176" s="1">
        <v>52601.3632</v>
      </c>
      <c r="BS176" s="1">
        <v>6.8701296433321328</v>
      </c>
      <c r="BT176" s="1">
        <v>0.14555766075980228</v>
      </c>
      <c r="BU176" s="1" t="e">
        <v>#N/A</v>
      </c>
      <c r="BV176" s="1" t="e">
        <v>#N/A</v>
      </c>
      <c r="BW176" s="1">
        <v>8.9968472323935789</v>
      </c>
      <c r="BX176" s="1">
        <v>8.539528411433011</v>
      </c>
      <c r="BY176" s="1">
        <v>1.4084908815525459</v>
      </c>
      <c r="BZ176" s="1" t="e">
        <v>#N/A</v>
      </c>
      <c r="CA176" s="1" t="e">
        <v>#N/A</v>
      </c>
      <c r="CB176" s="1" t="e">
        <v>#DIV/0!</v>
      </c>
      <c r="CC176" s="1" t="e">
        <v>#N/A</v>
      </c>
      <c r="CD176" s="1">
        <f t="shared" si="15"/>
        <v>5.8014958068268951E-2</v>
      </c>
      <c r="CE176" s="1">
        <v>11.631979926688505</v>
      </c>
      <c r="CF176" s="1">
        <v>3.219282367193113</v>
      </c>
      <c r="CG176" s="1">
        <v>4.8502496997455499E-2</v>
      </c>
      <c r="CH176" s="1">
        <v>6.9471338859179943E-2</v>
      </c>
      <c r="CI176" s="1">
        <v>121.9363345889325</v>
      </c>
      <c r="CJ176" s="1" t="e">
        <v>#DIV/0!</v>
      </c>
      <c r="CK176" s="1" t="e">
        <v>#DIV/0!</v>
      </c>
      <c r="CL176" s="1" t="e">
        <v>#DIV/0!</v>
      </c>
      <c r="CM176" s="1" t="e">
        <v>#DIV/0!</v>
      </c>
      <c r="CN176" s="1" t="e">
        <v>#DIV/0!</v>
      </c>
      <c r="CO176" s="1" t="e">
        <v>#DIV/0!</v>
      </c>
      <c r="CP176" s="1" t="e">
        <v>#DIV/0!</v>
      </c>
      <c r="CQ176" s="1">
        <f t="shared" si="18"/>
        <v>0.26814752631013622</v>
      </c>
      <c r="CR176" s="1" t="e">
        <v>#N/A</v>
      </c>
      <c r="CS176" s="1" t="e">
        <v>#N/A</v>
      </c>
      <c r="CT176" s="1">
        <v>0.25437652062207988</v>
      </c>
      <c r="CU176" s="1" t="e">
        <v>#N/A</v>
      </c>
      <c r="CV176" s="1">
        <v>0.84466536077961707</v>
      </c>
      <c r="CW176" s="1">
        <v>0.41240918638397572</v>
      </c>
      <c r="CX176" s="1">
        <v>2.3051855512816166</v>
      </c>
      <c r="CY176" s="1">
        <v>19.26628776039021</v>
      </c>
      <c r="CZ176" s="1">
        <v>0</v>
      </c>
      <c r="DA176" s="1">
        <f t="shared" si="19"/>
        <v>1.8760795604271727</v>
      </c>
      <c r="DB176" s="1">
        <f t="shared" si="20"/>
        <v>-0.63928478117941956</v>
      </c>
    </row>
    <row r="177" spans="1:106">
      <c r="A177" s="1">
        <v>176</v>
      </c>
      <c r="B177" s="1" t="s">
        <v>98</v>
      </c>
      <c r="C177" s="15">
        <v>44561</v>
      </c>
      <c r="D177" s="16">
        <v>2021</v>
      </c>
      <c r="E177" s="1">
        <v>0.7107</v>
      </c>
      <c r="F177" s="1" t="e">
        <v>#N/A</v>
      </c>
      <c r="G177" s="1" t="e">
        <v>#N/A</v>
      </c>
      <c r="H177" s="1">
        <v>471283.4</v>
      </c>
      <c r="I177" s="1" t="e">
        <v>#N/A</v>
      </c>
      <c r="J177" s="1">
        <v>34238.300000000003</v>
      </c>
      <c r="K177" s="1" t="e">
        <v>#N/A</v>
      </c>
      <c r="L177" s="1">
        <v>981</v>
      </c>
      <c r="M177" s="1">
        <v>265064.2</v>
      </c>
      <c r="N177" s="1">
        <v>0</v>
      </c>
      <c r="O177" s="1">
        <v>110292.8</v>
      </c>
      <c r="P177" s="1">
        <v>105323.1</v>
      </c>
      <c r="Q177" s="1">
        <v>182.2</v>
      </c>
      <c r="R177" s="1">
        <v>6143438.2999999998</v>
      </c>
      <c r="S177" s="1">
        <v>6003267.5</v>
      </c>
      <c r="T177" s="1">
        <v>0</v>
      </c>
      <c r="U177" s="1">
        <v>0</v>
      </c>
      <c r="V177" s="1" t="e">
        <v>#N/A</v>
      </c>
      <c r="W177" s="1">
        <v>0</v>
      </c>
      <c r="X177" s="1">
        <v>-13896</v>
      </c>
      <c r="Y177" s="1">
        <v>966.6</v>
      </c>
      <c r="Z177" s="1">
        <v>0</v>
      </c>
      <c r="AA177" s="1">
        <v>-13896</v>
      </c>
      <c r="AB177" s="1" t="e">
        <v>#N/A</v>
      </c>
      <c r="AC177" s="1">
        <v>0</v>
      </c>
      <c r="AD177" s="1" t="e">
        <v>#N/A</v>
      </c>
      <c r="AE177" s="1">
        <v>18.865600000000001</v>
      </c>
      <c r="AF177" s="1">
        <v>345800.59639999998</v>
      </c>
      <c r="AG177" s="1">
        <v>7554.3004000000001</v>
      </c>
      <c r="AH177" s="1">
        <v>1757.5</v>
      </c>
      <c r="AI177" s="1" t="e">
        <v>#N/A</v>
      </c>
      <c r="AJ177" s="1">
        <v>9315.9</v>
      </c>
      <c r="AK177" s="1">
        <v>0</v>
      </c>
      <c r="AL177" s="1">
        <v>100.6</v>
      </c>
      <c r="AM177" s="1">
        <v>-43.3</v>
      </c>
      <c r="AN177" s="1">
        <v>0</v>
      </c>
      <c r="AO177" s="1">
        <v>9315.9004000000004</v>
      </c>
      <c r="AP177" s="1">
        <v>15787.1</v>
      </c>
      <c r="AQ177" s="1">
        <v>12.382199999999999</v>
      </c>
      <c r="AR177" s="1">
        <v>28095.1001</v>
      </c>
      <c r="AS177" s="1">
        <v>6109200.1991999997</v>
      </c>
      <c r="AT177" s="1">
        <v>140070.3976</v>
      </c>
      <c r="AU177" s="1">
        <v>19.679400000000001</v>
      </c>
      <c r="AV177" s="1">
        <v>6884.2</v>
      </c>
      <c r="AW177" s="1">
        <v>1190.0999999999999</v>
      </c>
      <c r="AX177" s="1">
        <v>2.4</v>
      </c>
      <c r="AY177" s="1">
        <v>28095.099600000001</v>
      </c>
      <c r="AZ177" s="1">
        <v>28095.099600000001</v>
      </c>
      <c r="BA177" s="1">
        <v>56059</v>
      </c>
      <c r="BB177" s="1">
        <v>34981.700199999999</v>
      </c>
      <c r="BC177" s="1">
        <v>34981.700199999999</v>
      </c>
      <c r="BD177" s="1" t="e">
        <v>#N/A</v>
      </c>
      <c r="BE177" s="1">
        <v>10282.5</v>
      </c>
      <c r="BF177" s="17" t="e">
        <f t="shared" si="16"/>
        <v>#N/A</v>
      </c>
      <c r="BG177" s="17" t="e">
        <f t="shared" si="17"/>
        <v>#N/A</v>
      </c>
      <c r="BH177" s="5">
        <v>7554.3</v>
      </c>
      <c r="BI177" s="1">
        <v>0</v>
      </c>
      <c r="BJ177" s="19">
        <v>0</v>
      </c>
      <c r="BK177" s="19">
        <v>0</v>
      </c>
      <c r="BL177" s="1">
        <v>2276.4009999999998</v>
      </c>
      <c r="BM177" s="19">
        <f t="shared" si="14"/>
        <v>345800.59639999998</v>
      </c>
      <c r="BN177" s="1">
        <v>152.770004</v>
      </c>
      <c r="BO177" s="1">
        <v>1</v>
      </c>
      <c r="BP177" s="1" t="s">
        <v>68</v>
      </c>
      <c r="BQ177" s="1">
        <v>0</v>
      </c>
      <c r="BR177" s="1">
        <v>140070.3976</v>
      </c>
      <c r="BS177" s="1">
        <v>2.4687628672798168</v>
      </c>
      <c r="BT177" s="1">
        <v>0.40506117993496904</v>
      </c>
      <c r="BU177" s="1">
        <v>0</v>
      </c>
      <c r="BV177" s="1">
        <v>1</v>
      </c>
      <c r="BW177" s="1">
        <v>0.45731882096056869</v>
      </c>
      <c r="BX177" s="1">
        <v>-5.2716847477078776E-2</v>
      </c>
      <c r="BY177" s="1" t="e">
        <v>#N/A</v>
      </c>
      <c r="BZ177" s="1">
        <v>-5.3097331806669944E-2</v>
      </c>
      <c r="CA177" s="1" t="e">
        <v>#N/A</v>
      </c>
      <c r="CB177" s="1">
        <v>-100</v>
      </c>
      <c r="CC177" s="1" t="s">
        <v>127</v>
      </c>
      <c r="CD177" s="1">
        <f t="shared" si="15"/>
        <v>0</v>
      </c>
      <c r="CE177" s="1">
        <v>15.63089512710431</v>
      </c>
      <c r="CF177" s="1">
        <v>5.6607680079671999E-2</v>
      </c>
      <c r="CG177" s="1">
        <v>2.9657659294795879E-5</v>
      </c>
      <c r="CH177" s="1">
        <v>5.6973451837288115E-2</v>
      </c>
      <c r="CI177" s="1">
        <v>60.914141320135521</v>
      </c>
      <c r="CJ177" s="1">
        <v>11.674614834247565</v>
      </c>
      <c r="CK177" s="1">
        <v>-100</v>
      </c>
      <c r="CL177" s="1">
        <v>19.167717528373252</v>
      </c>
      <c r="CM177" s="1">
        <v>2.9870129870129825</v>
      </c>
      <c r="CN177" s="1">
        <v>24.612409613838992</v>
      </c>
      <c r="CO177" s="1">
        <v>2.3964724976542451</v>
      </c>
      <c r="CP177" s="1">
        <v>21511.989449999997</v>
      </c>
      <c r="CQ177" s="1">
        <f t="shared" si="18"/>
        <v>1.8934022662846635E-4</v>
      </c>
      <c r="CR177" s="1" t="e">
        <v>#N/A</v>
      </c>
      <c r="CS177" s="1">
        <v>-0.34336695435166886</v>
      </c>
      <c r="CT177" s="1">
        <v>0.18865594569903302</v>
      </c>
      <c r="CU177" s="1" t="e">
        <v>#N/A</v>
      </c>
      <c r="CV177" s="1" t="e">
        <v>#N/A</v>
      </c>
      <c r="CW177" s="1">
        <v>0.7519297567839559</v>
      </c>
      <c r="CX177" s="1">
        <v>-45.720418186238753</v>
      </c>
      <c r="CY177" s="1">
        <v>20.05784240024175</v>
      </c>
      <c r="CZ177" s="1">
        <v>0</v>
      </c>
      <c r="DA177" s="1">
        <f t="shared" si="19"/>
        <v>1.0233490844777449</v>
      </c>
      <c r="DB177" s="1">
        <f t="shared" si="20"/>
        <v>0.11674614834247561</v>
      </c>
    </row>
    <row r="178" spans="1:106">
      <c r="A178" s="1">
        <v>177</v>
      </c>
      <c r="B178" s="1" t="s">
        <v>98</v>
      </c>
      <c r="C178" s="15">
        <v>44196</v>
      </c>
      <c r="D178" s="16">
        <v>2020</v>
      </c>
      <c r="E178" s="1">
        <v>0.71089999999999998</v>
      </c>
      <c r="F178" s="1" t="e">
        <v>#N/A</v>
      </c>
      <c r="G178" s="1" t="e">
        <v>#N/A</v>
      </c>
      <c r="H178" s="1">
        <v>471793</v>
      </c>
      <c r="I178" s="1" t="e">
        <v>#N/A</v>
      </c>
      <c r="J178" s="1">
        <v>32840</v>
      </c>
      <c r="K178" s="1" t="e">
        <v>#N/A</v>
      </c>
      <c r="L178" s="1">
        <v>985.5</v>
      </c>
      <c r="M178" s="1">
        <v>212408.8</v>
      </c>
      <c r="N178" s="1">
        <v>0</v>
      </c>
      <c r="O178" s="1">
        <v>103693.8</v>
      </c>
      <c r="P178" s="1">
        <v>104369.7</v>
      </c>
      <c r="Q178" s="1">
        <v>0</v>
      </c>
      <c r="R178" s="1">
        <v>4932596.2</v>
      </c>
      <c r="S178" s="1">
        <v>4793306.5</v>
      </c>
      <c r="T178" s="1">
        <v>0</v>
      </c>
      <c r="U178" s="1">
        <v>0</v>
      </c>
      <c r="V178" s="1" t="e">
        <v>#N/A</v>
      </c>
      <c r="W178" s="1">
        <v>0</v>
      </c>
      <c r="X178" s="1">
        <v>-81794.399999999994</v>
      </c>
      <c r="Y178" s="1">
        <v>879.2</v>
      </c>
      <c r="Z178" s="1">
        <v>0</v>
      </c>
      <c r="AA178" s="1">
        <v>-81794.398400000005</v>
      </c>
      <c r="AB178" s="1" t="e">
        <v>#N/A</v>
      </c>
      <c r="AC178" s="1">
        <v>0</v>
      </c>
      <c r="AD178" s="1" t="e">
        <v>#N/A</v>
      </c>
      <c r="AE178" s="1">
        <v>22.863399999999999</v>
      </c>
      <c r="AF178" s="1">
        <v>360285.179</v>
      </c>
      <c r="AG178" s="1">
        <v>6849.9</v>
      </c>
      <c r="AH178" s="1">
        <v>2029.7</v>
      </c>
      <c r="AI178" s="1" t="e">
        <v>#N/A</v>
      </c>
      <c r="AJ178" s="1">
        <v>8877.5</v>
      </c>
      <c r="AK178" s="1">
        <v>0</v>
      </c>
      <c r="AL178" s="1">
        <v>107.4</v>
      </c>
      <c r="AM178" s="1">
        <v>-40.1</v>
      </c>
      <c r="AN178" s="1">
        <v>0</v>
      </c>
      <c r="AO178" s="1">
        <v>8877.5</v>
      </c>
      <c r="AP178" s="1">
        <v>24042.5</v>
      </c>
      <c r="AQ178" s="1">
        <v>11.1172</v>
      </c>
      <c r="AR178" s="1">
        <v>25158</v>
      </c>
      <c r="AS178" s="1">
        <v>4899756</v>
      </c>
      <c r="AT178" s="1">
        <v>139182.2985</v>
      </c>
      <c r="AU178" s="1">
        <v>20.947199999999999</v>
      </c>
      <c r="AV178" s="1">
        <v>6669.6</v>
      </c>
      <c r="AW178" s="1">
        <v>1984.1</v>
      </c>
      <c r="AX178" s="1">
        <v>12.5</v>
      </c>
      <c r="AY178" s="1">
        <v>25158</v>
      </c>
      <c r="AZ178" s="1">
        <v>25158</v>
      </c>
      <c r="BA178" s="1">
        <v>60911.199200000003</v>
      </c>
      <c r="BB178" s="1">
        <v>31840.1001</v>
      </c>
      <c r="BC178" s="1">
        <v>31840.1001</v>
      </c>
      <c r="BD178" s="1" t="e">
        <v>#N/A</v>
      </c>
      <c r="BE178" s="1">
        <v>9756.7000000000007</v>
      </c>
      <c r="BF178" s="17" t="e">
        <f t="shared" si="16"/>
        <v>#N/A</v>
      </c>
      <c r="BG178" s="17" t="e">
        <f t="shared" si="17"/>
        <v>#N/A</v>
      </c>
      <c r="BH178" s="5">
        <v>6849.9</v>
      </c>
      <c r="BI178" s="1">
        <v>9.4499999999999993</v>
      </c>
      <c r="BJ178" s="19">
        <v>21511.989449999997</v>
      </c>
      <c r="BK178" s="19">
        <v>21511.989449999997</v>
      </c>
      <c r="BL178" s="1">
        <v>2276.4009999999998</v>
      </c>
      <c r="BM178" s="19">
        <f t="shared" si="14"/>
        <v>360285.179</v>
      </c>
      <c r="BN178" s="1">
        <v>159.240005</v>
      </c>
      <c r="BO178" s="1">
        <v>1</v>
      </c>
      <c r="BP178" s="1" t="s">
        <v>68</v>
      </c>
      <c r="BQ178" s="1">
        <v>1</v>
      </c>
      <c r="BR178" s="1">
        <v>139182.2985</v>
      </c>
      <c r="BS178" s="1">
        <v>2.5885847761021132</v>
      </c>
      <c r="BT178" s="1">
        <v>0.38631147383389869</v>
      </c>
      <c r="BU178" s="1">
        <v>1</v>
      </c>
      <c r="BV178" s="1">
        <v>0</v>
      </c>
      <c r="BW178" s="1">
        <v>0.51003566843764747</v>
      </c>
      <c r="BX178" s="1">
        <v>8.8931235341447312E-3</v>
      </c>
      <c r="BY178" s="1" t="e">
        <v>#N/A</v>
      </c>
      <c r="BZ178" s="1">
        <v>-0.17664263511064782</v>
      </c>
      <c r="CA178" s="1" t="e">
        <v>#N/A</v>
      </c>
      <c r="CB178" s="1">
        <v>19.167717528373252</v>
      </c>
      <c r="CC178" s="1" t="s">
        <v>126</v>
      </c>
      <c r="CD178" s="1">
        <f t="shared" si="15"/>
        <v>0.85507550083472439</v>
      </c>
      <c r="CE178" s="1">
        <v>15.411376019983196</v>
      </c>
      <c r="CF178" s="1">
        <v>7.348951585009228E-2</v>
      </c>
      <c r="CG178" s="1">
        <v>0</v>
      </c>
      <c r="CH178" s="1">
        <v>9.3530747709079529E-2</v>
      </c>
      <c r="CI178" s="1">
        <v>191.38321354991058</v>
      </c>
      <c r="CJ178" s="1">
        <v>24.612409613838992</v>
      </c>
      <c r="CK178" s="1">
        <v>19.167717528373252</v>
      </c>
      <c r="CL178" s="1">
        <v>2.9870129870129825</v>
      </c>
      <c r="CM178" s="1">
        <v>-3.2960318555914858</v>
      </c>
      <c r="CN178" s="1">
        <v>2.3964724976542451</v>
      </c>
      <c r="CO178" s="1">
        <v>-2.7099986409549248</v>
      </c>
      <c r="CP178" s="1">
        <v>18051.859929999999</v>
      </c>
      <c r="CQ178" s="1">
        <f t="shared" si="18"/>
        <v>1.997933664223315E-4</v>
      </c>
      <c r="CR178" s="1" t="e">
        <v>#N/A</v>
      </c>
      <c r="CS178" s="1">
        <v>0.98849538492076627</v>
      </c>
      <c r="CT178" s="1">
        <v>0.22863418755280204</v>
      </c>
      <c r="CU178" s="1" t="e">
        <v>#N/A</v>
      </c>
      <c r="CV178" s="1" t="e">
        <v>#N/A</v>
      </c>
      <c r="CW178" s="1">
        <v>0.74987768649330067</v>
      </c>
      <c r="CX178" s="1">
        <v>-48.254789016778211</v>
      </c>
      <c r="CY178" s="1">
        <v>18.075574459635753</v>
      </c>
      <c r="CZ178" s="1">
        <v>0</v>
      </c>
      <c r="DA178" s="1">
        <f t="shared" si="19"/>
        <v>1.029059209962893</v>
      </c>
      <c r="DB178" s="1">
        <f t="shared" si="20"/>
        <v>0.24612409613838993</v>
      </c>
    </row>
    <row r="179" spans="1:106">
      <c r="A179" s="1">
        <v>178</v>
      </c>
      <c r="B179" s="1" t="s">
        <v>98</v>
      </c>
      <c r="C179" s="15">
        <v>43830</v>
      </c>
      <c r="D179" s="16">
        <v>2019</v>
      </c>
      <c r="E179" s="1">
        <v>0.78259999999999996</v>
      </c>
      <c r="F179" s="1" t="e">
        <v>#N/A</v>
      </c>
      <c r="G179" s="1" t="e">
        <v>#N/A</v>
      </c>
      <c r="H179" s="1">
        <v>466098.8</v>
      </c>
      <c r="I179" s="1" t="e">
        <v>#N/A</v>
      </c>
      <c r="J179" s="1">
        <v>32960.400000000001</v>
      </c>
      <c r="K179" s="1" t="e">
        <v>#N/A</v>
      </c>
      <c r="L179" s="1">
        <v>86.6</v>
      </c>
      <c r="M179" s="1">
        <v>196073.5</v>
      </c>
      <c r="N179" s="1">
        <v>0</v>
      </c>
      <c r="O179" s="1">
        <v>96435.1</v>
      </c>
      <c r="P179" s="1">
        <v>96972</v>
      </c>
      <c r="Q179" s="1">
        <v>49229.1</v>
      </c>
      <c r="R179" s="1">
        <v>4028594.4</v>
      </c>
      <c r="S179" s="1">
        <v>3896742</v>
      </c>
      <c r="T179" s="1" t="e">
        <v>#N/A</v>
      </c>
      <c r="U179" s="1">
        <v>0</v>
      </c>
      <c r="V179" s="1" t="e">
        <v>#N/A</v>
      </c>
      <c r="W179" s="1">
        <v>0</v>
      </c>
      <c r="X179" s="1">
        <v>21364.400000000001</v>
      </c>
      <c r="Y179" s="1">
        <v>940.2</v>
      </c>
      <c r="Z179" s="1">
        <v>0</v>
      </c>
      <c r="AA179" s="1">
        <v>21364.400399999999</v>
      </c>
      <c r="AB179" s="1" t="e">
        <v>#N/A</v>
      </c>
      <c r="AC179" s="1">
        <v>0</v>
      </c>
      <c r="AD179" s="1" t="e">
        <v>#N/A</v>
      </c>
      <c r="AE179" s="1">
        <v>20.114799999999999</v>
      </c>
      <c r="AF179" s="1">
        <v>242897.56830000001</v>
      </c>
      <c r="AG179" s="1">
        <v>5749.5002000000004</v>
      </c>
      <c r="AH179" s="1">
        <v>1447.6</v>
      </c>
      <c r="AI179" s="1" t="e">
        <v>#N/A</v>
      </c>
      <c r="AJ179" s="1">
        <v>7196.7</v>
      </c>
      <c r="AK179" s="1">
        <v>0</v>
      </c>
      <c r="AL179" s="1">
        <v>184.7</v>
      </c>
      <c r="AM179" s="1">
        <v>-46.9</v>
      </c>
      <c r="AN179" s="1">
        <v>0</v>
      </c>
      <c r="AO179" s="1">
        <v>7196.7002000000002</v>
      </c>
      <c r="AP179" s="1">
        <v>12090.8</v>
      </c>
      <c r="AQ179" s="1">
        <v>8.9605999999999995</v>
      </c>
      <c r="AR179" s="1">
        <v>20188.999800000001</v>
      </c>
      <c r="AS179" s="1">
        <v>3995634.1016000002</v>
      </c>
      <c r="AT179" s="1">
        <v>131667.70069999999</v>
      </c>
      <c r="AU179" s="1">
        <v>19.773299999999999</v>
      </c>
      <c r="AV179" s="1">
        <v>4978.8</v>
      </c>
      <c r="AW179" s="1">
        <v>2919.4</v>
      </c>
      <c r="AX179" s="1">
        <v>11.6</v>
      </c>
      <c r="AY179" s="1">
        <v>20189.000499999998</v>
      </c>
      <c r="AZ179" s="1">
        <v>20189.000499999998</v>
      </c>
      <c r="BA179" s="1">
        <v>46232.399400000002</v>
      </c>
      <c r="BB179" s="1">
        <v>25179.400099999999</v>
      </c>
      <c r="BC179" s="1">
        <v>25179.400099999999</v>
      </c>
      <c r="BD179" s="1" t="e">
        <v>#N/A</v>
      </c>
      <c r="BE179" s="1">
        <v>8136.9</v>
      </c>
      <c r="BF179" s="17" t="e">
        <f t="shared" si="16"/>
        <v>#N/A</v>
      </c>
      <c r="BG179" s="17" t="e">
        <f t="shared" si="17"/>
        <v>#N/A</v>
      </c>
      <c r="BH179" s="5">
        <v>5749.5</v>
      </c>
      <c r="BI179" s="1">
        <v>7.93</v>
      </c>
      <c r="BJ179" s="19">
        <v>18051.859929999999</v>
      </c>
      <c r="BK179" s="19">
        <v>18051.859929999999</v>
      </c>
      <c r="BL179" s="1">
        <v>2276.4009999999998</v>
      </c>
      <c r="BM179" s="19">
        <f t="shared" si="14"/>
        <v>242897.56830000001</v>
      </c>
      <c r="BN179" s="1">
        <v>107.75</v>
      </c>
      <c r="BO179" s="1">
        <v>1</v>
      </c>
      <c r="BP179" s="1" t="s">
        <v>68</v>
      </c>
      <c r="BQ179" s="1">
        <v>1</v>
      </c>
      <c r="BR179" s="1">
        <v>131667.70069999999</v>
      </c>
      <c r="BS179" s="1">
        <v>1.8447771701689635</v>
      </c>
      <c r="BT179" s="1">
        <v>0.5420708886528609</v>
      </c>
      <c r="BU179" s="1">
        <v>1</v>
      </c>
      <c r="BV179" s="1">
        <v>0</v>
      </c>
      <c r="BW179" s="1">
        <v>0.50114254490350274</v>
      </c>
      <c r="BX179" s="1">
        <v>1.820091809822777E-2</v>
      </c>
      <c r="BY179" s="1" t="e">
        <v>#N/A</v>
      </c>
      <c r="BZ179" s="1">
        <v>-0.36570465107770184</v>
      </c>
      <c r="CA179" s="1" t="e">
        <v>#N/A</v>
      </c>
      <c r="CB179" s="1">
        <v>2.9870129870129825</v>
      </c>
      <c r="CC179" s="1" t="s">
        <v>126</v>
      </c>
      <c r="CD179" s="1">
        <f t="shared" si="15"/>
        <v>0.89414331977454753</v>
      </c>
      <c r="CE179" s="1">
        <v>15.208928088964431</v>
      </c>
      <c r="CF179" s="1">
        <v>6.0885307230233943E-2</v>
      </c>
      <c r="CG179" s="1">
        <v>1.2219919682160111E-2</v>
      </c>
      <c r="CH179" s="1">
        <v>4.8870925497699287E-2</v>
      </c>
      <c r="CI179" s="1">
        <v>92.75477572301196</v>
      </c>
      <c r="CJ179" s="1">
        <v>2.3964724976542451</v>
      </c>
      <c r="CK179" s="1">
        <v>2.9870129870129825</v>
      </c>
      <c r="CL179" s="1">
        <v>-3.2960318555914858</v>
      </c>
      <c r="CM179" s="1">
        <v>3.5759733175717123</v>
      </c>
      <c r="CN179" s="1">
        <v>-2.7099986409549248</v>
      </c>
      <c r="CO179" s="1">
        <v>-19.510605965062478</v>
      </c>
      <c r="CP179" s="1">
        <v>17528.287700000001</v>
      </c>
      <c r="CQ179" s="1">
        <f t="shared" si="18"/>
        <v>1.2241416013485993E-2</v>
      </c>
      <c r="CR179" s="1" t="e">
        <v>#N/A</v>
      </c>
      <c r="CS179" s="1">
        <v>0.18432755411891466</v>
      </c>
      <c r="CT179" s="1">
        <v>0.20114774268351485</v>
      </c>
      <c r="CU179" s="1" t="e">
        <v>#N/A</v>
      </c>
      <c r="CV179" s="1" t="e">
        <v>#N/A</v>
      </c>
      <c r="CW179" s="1">
        <v>0.73649041856474073</v>
      </c>
      <c r="CX179" s="1">
        <v>-51.22136194373779</v>
      </c>
      <c r="CY179" s="1">
        <v>15.333297682474074</v>
      </c>
      <c r="CZ179" s="1">
        <v>0</v>
      </c>
      <c r="DA179" s="1">
        <f t="shared" si="19"/>
        <v>1.0338365742458699</v>
      </c>
      <c r="DB179" s="1">
        <f t="shared" si="20"/>
        <v>2.3964724976542402E-2</v>
      </c>
    </row>
    <row r="180" spans="1:106">
      <c r="A180" s="1">
        <v>179</v>
      </c>
      <c r="B180" s="1" t="s">
        <v>98</v>
      </c>
      <c r="C180" s="15">
        <v>43465</v>
      </c>
      <c r="D180" s="16">
        <v>2018</v>
      </c>
      <c r="E180" s="1">
        <v>0.95330000000000004</v>
      </c>
      <c r="F180" s="1" t="e">
        <v>#N/A</v>
      </c>
      <c r="G180" s="1" t="e">
        <v>#N/A</v>
      </c>
      <c r="H180" s="1">
        <v>416391.2</v>
      </c>
      <c r="I180" s="1" t="e">
        <v>#N/A</v>
      </c>
      <c r="J180" s="1">
        <v>33575.699999999997</v>
      </c>
      <c r="K180" s="1" t="e">
        <v>#N/A</v>
      </c>
      <c r="L180" s="1">
        <v>0</v>
      </c>
      <c r="M180" s="1">
        <v>216050.7</v>
      </c>
      <c r="N180" s="1">
        <v>0</v>
      </c>
      <c r="O180" s="1">
        <v>93623.3</v>
      </c>
      <c r="P180" s="1">
        <v>90786.1</v>
      </c>
      <c r="Q180" s="1">
        <v>5003.1000000000004</v>
      </c>
      <c r="R180" s="1">
        <v>4082584.5</v>
      </c>
      <c r="S180" s="1">
        <v>3956980</v>
      </c>
      <c r="T180" s="1" t="e">
        <v>#N/A</v>
      </c>
      <c r="U180" s="1">
        <v>0</v>
      </c>
      <c r="V180" s="1" t="e">
        <v>#N/A</v>
      </c>
      <c r="W180" s="1">
        <v>0</v>
      </c>
      <c r="X180" s="1">
        <v>16758.3</v>
      </c>
      <c r="Y180" s="1">
        <v>841</v>
      </c>
      <c r="Z180" s="1">
        <v>0</v>
      </c>
      <c r="AA180" s="1">
        <v>16758.300800000001</v>
      </c>
      <c r="AB180" s="1" t="e">
        <v>#N/A</v>
      </c>
      <c r="AC180" s="1">
        <v>4.5999999999999996</v>
      </c>
      <c r="AD180" s="1" t="e">
        <v>#N/A</v>
      </c>
      <c r="AE180" s="1">
        <v>19.279599999999999</v>
      </c>
      <c r="AF180" s="1">
        <v>182281.34400000001</v>
      </c>
      <c r="AG180" s="1">
        <v>5461.3998000000001</v>
      </c>
      <c r="AH180" s="1">
        <v>1304.9000000000001</v>
      </c>
      <c r="AI180" s="1" t="e">
        <v>#N/A</v>
      </c>
      <c r="AJ180" s="1">
        <v>6768.3</v>
      </c>
      <c r="AK180" s="1">
        <v>0</v>
      </c>
      <c r="AL180" s="1">
        <v>182.4</v>
      </c>
      <c r="AM180" s="1">
        <v>0</v>
      </c>
      <c r="AN180" s="1">
        <v>0</v>
      </c>
      <c r="AO180" s="1">
        <v>6768.2997999999998</v>
      </c>
      <c r="AP180" s="1">
        <v>10209</v>
      </c>
      <c r="AQ180" s="1">
        <v>8.7291000000000007</v>
      </c>
      <c r="AR180" s="1">
        <v>19716.499</v>
      </c>
      <c r="AS180" s="1">
        <v>4049008.8007999999</v>
      </c>
      <c r="AT180" s="1">
        <v>125422.1985</v>
      </c>
      <c r="AU180" s="1">
        <v>19.087900000000001</v>
      </c>
      <c r="AV180" s="1">
        <v>4652.2001</v>
      </c>
      <c r="AW180" s="1">
        <v>446.5</v>
      </c>
      <c r="AX180" s="1">
        <v>3.8</v>
      </c>
      <c r="AY180" s="1">
        <v>19716.5</v>
      </c>
      <c r="AZ180" s="1">
        <v>19716.5</v>
      </c>
      <c r="BA180" s="1">
        <v>40347.899400000002</v>
      </c>
      <c r="BB180" s="1">
        <v>24372.499500000002</v>
      </c>
      <c r="BC180" s="1">
        <v>24372.499500000002</v>
      </c>
      <c r="BD180" s="1" t="e">
        <v>#N/A</v>
      </c>
      <c r="BE180" s="1">
        <v>7609.3</v>
      </c>
      <c r="BF180" s="17" t="e">
        <f t="shared" si="16"/>
        <v>#N/A</v>
      </c>
      <c r="BG180" s="17" t="e">
        <f t="shared" si="17"/>
        <v>#N/A</v>
      </c>
      <c r="BH180" s="5">
        <v>5461.4</v>
      </c>
      <c r="BI180" s="1">
        <v>7.7</v>
      </c>
      <c r="BJ180" s="19">
        <v>17528.287700000001</v>
      </c>
      <c r="BK180" s="19">
        <v>17528.287700000001</v>
      </c>
      <c r="BL180" s="1">
        <v>2276.4009999999998</v>
      </c>
      <c r="BM180" s="19">
        <f t="shared" ref="BM180:BM232" si="21">AF180</f>
        <v>182281.34400000001</v>
      </c>
      <c r="BN180" s="1">
        <v>80.300003000000004</v>
      </c>
      <c r="BO180" s="1">
        <v>1</v>
      </c>
      <c r="BP180" s="1" t="s">
        <v>68</v>
      </c>
      <c r="BQ180" s="1">
        <v>1</v>
      </c>
      <c r="BR180" s="1">
        <v>125422.1985</v>
      </c>
      <c r="BS180" s="1">
        <v>1.4533419616305006</v>
      </c>
      <c r="BT180" s="1">
        <v>0.68806930949554546</v>
      </c>
      <c r="BU180" s="1">
        <v>0</v>
      </c>
      <c r="BV180" s="1">
        <v>1</v>
      </c>
      <c r="BW180" s="1">
        <v>0.48294162680527497</v>
      </c>
      <c r="BX180" s="1">
        <v>-0.18638603705238233</v>
      </c>
      <c r="BY180" s="1">
        <v>-8.5409352815687591E-3</v>
      </c>
      <c r="BZ180" s="1">
        <v>-0.13879407040536948</v>
      </c>
      <c r="CA180" s="1">
        <v>0.13025313512380071</v>
      </c>
      <c r="CB180" s="1">
        <v>-3.2960318555914858</v>
      </c>
      <c r="CC180" s="1" t="s">
        <v>126</v>
      </c>
      <c r="CD180" s="1">
        <f t="shared" ref="CD180:CD232" si="22">IF(BK180/AY180&lt;0,0,IF(BK180/AY180&gt;1,1,BK180/AY180))</f>
        <v>0.88901618948596361</v>
      </c>
      <c r="CE180" s="1">
        <v>15.222240801714207</v>
      </c>
      <c r="CF180" s="1">
        <v>4.4774335259736328E-2</v>
      </c>
      <c r="CG180" s="1">
        <v>1.2254737164656361E-3</v>
      </c>
      <c r="CH180" s="1">
        <v>5.268831185969293E-2</v>
      </c>
      <c r="CI180" s="1">
        <v>70.562303518106503</v>
      </c>
      <c r="CJ180" s="1">
        <v>-2.7099986409549248</v>
      </c>
      <c r="CK180" s="1">
        <v>-3.2960318555914858</v>
      </c>
      <c r="CL180" s="1">
        <v>3.5759733175717123</v>
      </c>
      <c r="CM180" s="1">
        <v>8.0168776371307935</v>
      </c>
      <c r="CN180" s="1">
        <v>-19.510605965062478</v>
      </c>
      <c r="CO180" s="1">
        <v>-9.7843680830732147</v>
      </c>
      <c r="CP180" s="1">
        <v>18125.717109999998</v>
      </c>
      <c r="CQ180" s="1">
        <f t="shared" si="18"/>
        <v>1.2254737164656361E-3</v>
      </c>
      <c r="CR180" s="1" t="e">
        <v>#N/A</v>
      </c>
      <c r="CS180" s="1">
        <v>4.6583150513603844E-2</v>
      </c>
      <c r="CT180" s="1">
        <v>0.19279583330513819</v>
      </c>
      <c r="CU180" s="1" t="e">
        <v>#N/A</v>
      </c>
      <c r="CV180" s="1" t="e">
        <v>#N/A</v>
      </c>
      <c r="CW180" s="1">
        <v>0.72384395334929497</v>
      </c>
      <c r="CX180" s="1">
        <v>-54.063856070860659</v>
      </c>
      <c r="CY180" s="1">
        <v>15.720103965487416</v>
      </c>
      <c r="CZ180" s="1">
        <v>1</v>
      </c>
      <c r="DA180" s="1">
        <f t="shared" si="19"/>
        <v>1.0317425157569662</v>
      </c>
      <c r="DB180" s="1">
        <f t="shared" si="20"/>
        <v>-2.7099986409549241E-2</v>
      </c>
    </row>
    <row r="181" spans="1:106">
      <c r="A181" s="1">
        <v>180</v>
      </c>
      <c r="B181" s="1" t="s">
        <v>98</v>
      </c>
      <c r="C181" s="15">
        <v>43100</v>
      </c>
      <c r="D181" s="16">
        <v>2017</v>
      </c>
      <c r="E181" s="1">
        <v>1.0334000000000001</v>
      </c>
      <c r="F181" s="1" t="e">
        <v>#N/A</v>
      </c>
      <c r="G181" s="1" t="e">
        <v>#N/A</v>
      </c>
      <c r="H181" s="1">
        <v>273248.59999999998</v>
      </c>
      <c r="I181" s="1" t="e">
        <v>#N/A</v>
      </c>
      <c r="J181" s="1">
        <v>34279.300000000003</v>
      </c>
      <c r="K181" s="1" t="e">
        <v>#N/A</v>
      </c>
      <c r="L181" s="1">
        <v>0</v>
      </c>
      <c r="M181" s="1">
        <v>218819.7</v>
      </c>
      <c r="N181" s="1">
        <v>0</v>
      </c>
      <c r="O181" s="1">
        <v>86546.4</v>
      </c>
      <c r="P181" s="1">
        <v>86500.800000000003</v>
      </c>
      <c r="Q181" s="1">
        <v>0</v>
      </c>
      <c r="R181" s="1">
        <v>3027769.7</v>
      </c>
      <c r="S181" s="1">
        <v>2906491</v>
      </c>
      <c r="T181" s="1" t="e">
        <v>#N/A</v>
      </c>
      <c r="U181" s="1">
        <v>0</v>
      </c>
      <c r="V181" s="1" t="e">
        <v>#N/A</v>
      </c>
      <c r="W181" s="1">
        <v>0</v>
      </c>
      <c r="X181" s="1">
        <v>8062.9</v>
      </c>
      <c r="Y181" s="1">
        <v>767.7</v>
      </c>
      <c r="Z181" s="1">
        <v>0</v>
      </c>
      <c r="AA181" s="1">
        <v>8062.8999000000003</v>
      </c>
      <c r="AB181" s="1" t="e">
        <v>#N/A</v>
      </c>
      <c r="AC181" s="1">
        <v>0</v>
      </c>
      <c r="AD181" s="1" t="e">
        <v>#N/A</v>
      </c>
      <c r="AE181" s="1">
        <v>19.237400000000001</v>
      </c>
      <c r="AF181" s="1">
        <v>245000.36900000001</v>
      </c>
      <c r="AG181" s="1">
        <v>4820.3998000000001</v>
      </c>
      <c r="AH181" s="1">
        <v>1146.8</v>
      </c>
      <c r="AI181" s="1" t="e">
        <v>#N/A</v>
      </c>
      <c r="AJ181" s="1">
        <v>5961.3</v>
      </c>
      <c r="AK181" s="1">
        <v>0</v>
      </c>
      <c r="AL181" s="1">
        <v>176.6</v>
      </c>
      <c r="AM181" s="1" t="e">
        <v>#N/A</v>
      </c>
      <c r="AN181" s="1">
        <v>0</v>
      </c>
      <c r="AO181" s="1">
        <v>5961.2997999999998</v>
      </c>
      <c r="AP181" s="1">
        <v>9754.6</v>
      </c>
      <c r="AQ181" s="1">
        <v>8.9845000000000006</v>
      </c>
      <c r="AR181" s="1">
        <v>20265.700199999999</v>
      </c>
      <c r="AS181" s="1">
        <v>2993490.4492000001</v>
      </c>
      <c r="AT181" s="1">
        <v>121102.1969</v>
      </c>
      <c r="AU181" s="1">
        <v>19.3248</v>
      </c>
      <c r="AV181" s="1">
        <v>4851.8999999999996</v>
      </c>
      <c r="AW181" s="1">
        <v>829.8</v>
      </c>
      <c r="AX181" s="1">
        <v>-10.5</v>
      </c>
      <c r="AY181" s="1">
        <v>20265.700199999999</v>
      </c>
      <c r="AZ181" s="1">
        <v>20265.700199999999</v>
      </c>
      <c r="BA181" s="1">
        <v>39368.700199999999</v>
      </c>
      <c r="BB181" s="1">
        <v>25107.1001</v>
      </c>
      <c r="BC181" s="1">
        <v>25107.1001</v>
      </c>
      <c r="BD181" s="1" t="e">
        <v>#N/A</v>
      </c>
      <c r="BE181" s="1">
        <v>6729</v>
      </c>
      <c r="BF181" s="17" t="e">
        <f t="shared" ref="BF181:BF232" si="23">(H181+M181+F181)/I181</f>
        <v>#N/A</v>
      </c>
      <c r="BG181" s="17" t="e">
        <f t="shared" ref="BG181:BG232" si="24">(H181+M181)/I181</f>
        <v>#N/A</v>
      </c>
      <c r="BH181" s="5">
        <v>4820.3999999999996</v>
      </c>
      <c r="BI181" s="1">
        <v>5.47</v>
      </c>
      <c r="BJ181" s="19">
        <v>12451.913469999998</v>
      </c>
      <c r="BK181" s="19">
        <v>18125.717109999998</v>
      </c>
      <c r="BL181" s="1">
        <v>2276.4009999999998</v>
      </c>
      <c r="BM181" s="19">
        <f t="shared" si="21"/>
        <v>245000.36900000001</v>
      </c>
      <c r="BN181" s="1">
        <v>108.970001</v>
      </c>
      <c r="BO181" s="1">
        <v>1</v>
      </c>
      <c r="BP181" s="1" t="s">
        <v>68</v>
      </c>
      <c r="BQ181" s="1">
        <v>1</v>
      </c>
      <c r="BR181" s="1">
        <v>121102.1969</v>
      </c>
      <c r="BS181" s="1">
        <v>2.0230877331012316</v>
      </c>
      <c r="BT181" s="1">
        <v>0.49429393675729522</v>
      </c>
      <c r="BU181" s="1">
        <v>1</v>
      </c>
      <c r="BV181" s="1">
        <v>0</v>
      </c>
      <c r="BW181" s="1">
        <v>0.6693276638576573</v>
      </c>
      <c r="BX181" s="1">
        <v>-0.36174278637778889</v>
      </c>
      <c r="BY181" s="1">
        <v>-5.3097331806669944E-2</v>
      </c>
      <c r="BZ181" s="1">
        <v>-0.48429475869912636</v>
      </c>
      <c r="CA181" s="1">
        <v>0.43119742689245644</v>
      </c>
      <c r="CB181" s="1">
        <v>3.5759733175717123</v>
      </c>
      <c r="CC181" s="1" t="s">
        <v>126</v>
      </c>
      <c r="CD181" s="1">
        <f t="shared" si="22"/>
        <v>0.89440369348797522</v>
      </c>
      <c r="CE181" s="1">
        <v>14.923336833843841</v>
      </c>
      <c r="CF181" s="1">
        <v>8.1928100161118914E-2</v>
      </c>
      <c r="CG181" s="1">
        <v>0</v>
      </c>
      <c r="CH181" s="1">
        <v>7.4669206123880213E-2</v>
      </c>
      <c r="CI181" s="1">
        <v>127.01403980327601</v>
      </c>
      <c r="CJ181" s="1">
        <v>-19.510605965062478</v>
      </c>
      <c r="CK181" s="1">
        <v>3.5759733175717123</v>
      </c>
      <c r="CL181" s="1">
        <v>8.0168776371307935</v>
      </c>
      <c r="CM181" s="1">
        <v>83.720930232558118</v>
      </c>
      <c r="CN181" s="1">
        <v>-9.7843680830732147</v>
      </c>
      <c r="CO181" s="1">
        <v>73.979649166015335</v>
      </c>
      <c r="CP181" s="1">
        <v>17499.924479999998</v>
      </c>
      <c r="CQ181" s="1">
        <f t="shared" ref="CQ181:CQ232" si="25">(Q181+L181)/R181</f>
        <v>0</v>
      </c>
      <c r="CR181" s="1" t="e">
        <v>#N/A</v>
      </c>
      <c r="CS181" s="1">
        <v>-5.6067350493516521E-2</v>
      </c>
      <c r="CT181" s="1">
        <v>0.19237415303286709</v>
      </c>
      <c r="CU181" s="1" t="e">
        <v>#N/A</v>
      </c>
      <c r="CV181" s="1" t="e">
        <v>#N/A</v>
      </c>
      <c r="CW181" s="1">
        <v>0.71427936250758473</v>
      </c>
      <c r="CX181" s="1">
        <v>-40.607608857185312</v>
      </c>
      <c r="CY181" s="1">
        <v>16.734378664273429</v>
      </c>
      <c r="CZ181" s="1">
        <v>1</v>
      </c>
      <c r="DA181" s="1">
        <f t="shared" ref="DA181:DA232" si="26">R181/S181</f>
        <v>1.0417268451889237</v>
      </c>
      <c r="DB181" s="1">
        <f t="shared" ref="DB181:DB231" si="27">(AY181-AY182)/AY182</f>
        <v>-0.19510605965062472</v>
      </c>
    </row>
    <row r="182" spans="1:106">
      <c r="A182" s="1">
        <v>181</v>
      </c>
      <c r="B182" s="1" t="s">
        <v>98</v>
      </c>
      <c r="C182" s="15">
        <v>42735</v>
      </c>
      <c r="D182" s="16">
        <v>2016</v>
      </c>
      <c r="E182" s="1">
        <v>0.90669999999999995</v>
      </c>
      <c r="F182" s="1" t="e">
        <v>#N/A</v>
      </c>
      <c r="G182" s="1" t="e">
        <v>#N/A</v>
      </c>
      <c r="H182" s="1">
        <v>380516.6</v>
      </c>
      <c r="I182" s="1" t="e">
        <v>#N/A</v>
      </c>
      <c r="J182" s="1">
        <v>34329.300000000003</v>
      </c>
      <c r="K182" s="1" t="e">
        <v>#N/A</v>
      </c>
      <c r="L182" s="1">
        <v>0</v>
      </c>
      <c r="M182" s="1">
        <v>219057.7</v>
      </c>
      <c r="N182" s="1">
        <v>0</v>
      </c>
      <c r="O182" s="1">
        <v>89177.8</v>
      </c>
      <c r="P182" s="1">
        <v>88408.1</v>
      </c>
      <c r="Q182" s="1">
        <v>0</v>
      </c>
      <c r="R182" s="1">
        <v>2441937.9</v>
      </c>
      <c r="S182" s="1">
        <v>2318554.25</v>
      </c>
      <c r="T182" s="1" t="e">
        <v>#N/A</v>
      </c>
      <c r="U182" s="1">
        <v>0</v>
      </c>
      <c r="V182" s="1" t="e">
        <v>#N/A</v>
      </c>
      <c r="W182" s="1">
        <v>0</v>
      </c>
      <c r="X182" s="1">
        <v>-63521.8</v>
      </c>
      <c r="Y182" s="1">
        <v>680.4</v>
      </c>
      <c r="Z182" s="1">
        <v>0</v>
      </c>
      <c r="AA182" s="1">
        <v>-63521.800799999997</v>
      </c>
      <c r="AB182" s="1" t="e">
        <v>#N/A</v>
      </c>
      <c r="AC182" s="1">
        <v>6.3</v>
      </c>
      <c r="AD182" s="1" t="e">
        <v>#N/A</v>
      </c>
      <c r="AE182" s="1">
        <v>20.041799999999999</v>
      </c>
      <c r="AF182" s="1">
        <v>281976.103</v>
      </c>
      <c r="AG182" s="1">
        <v>5500.5001000000002</v>
      </c>
      <c r="AH182" s="1">
        <v>1380</v>
      </c>
      <c r="AI182" s="1" t="e">
        <v>#N/A</v>
      </c>
      <c r="AJ182" s="1">
        <v>6885.6</v>
      </c>
      <c r="AK182" s="1">
        <v>0</v>
      </c>
      <c r="AL182" s="1">
        <v>191.2</v>
      </c>
      <c r="AM182" s="1">
        <v>0</v>
      </c>
      <c r="AN182" s="1">
        <v>0</v>
      </c>
      <c r="AO182" s="1">
        <v>6885.6000999999997</v>
      </c>
      <c r="AP182" s="1">
        <v>10334</v>
      </c>
      <c r="AQ182" s="1">
        <v>11.177899999999999</v>
      </c>
      <c r="AR182" s="1">
        <v>25178.1001</v>
      </c>
      <c r="AS182" s="1">
        <v>2407608.6992000001</v>
      </c>
      <c r="AT182" s="1">
        <v>123192.3977</v>
      </c>
      <c r="AU182" s="1">
        <v>19.564499999999999</v>
      </c>
      <c r="AV182" s="1">
        <v>6125.2</v>
      </c>
      <c r="AW182" s="1">
        <v>118.5</v>
      </c>
      <c r="AX182" s="1">
        <v>4.5</v>
      </c>
      <c r="AY182" s="1">
        <v>25178.1001</v>
      </c>
      <c r="AZ182" s="1">
        <v>25178.1001</v>
      </c>
      <c r="BA182" s="1">
        <v>43685.700199999999</v>
      </c>
      <c r="BB182" s="1">
        <v>31307.800299999999</v>
      </c>
      <c r="BC182" s="1">
        <v>31307.800299999999</v>
      </c>
      <c r="BD182" s="1" t="e">
        <v>#N/A</v>
      </c>
      <c r="BE182" s="1">
        <v>7566</v>
      </c>
      <c r="BF182" s="17" t="e">
        <f t="shared" si="23"/>
        <v>#N/A</v>
      </c>
      <c r="BG182" s="17" t="e">
        <f t="shared" si="24"/>
        <v>#N/A</v>
      </c>
      <c r="BH182" s="5">
        <v>5500.5</v>
      </c>
      <c r="BI182" s="1">
        <v>7.68</v>
      </c>
      <c r="BJ182" s="19">
        <v>17499.924479999998</v>
      </c>
      <c r="BK182" s="19">
        <v>17499.924479999998</v>
      </c>
      <c r="BL182" s="1">
        <v>2278.636</v>
      </c>
      <c r="BM182" s="19">
        <f t="shared" si="21"/>
        <v>281976.103</v>
      </c>
      <c r="BN182" s="1">
        <v>125.589996</v>
      </c>
      <c r="BO182" s="1">
        <v>1</v>
      </c>
      <c r="BP182" s="1" t="s">
        <v>68</v>
      </c>
      <c r="BQ182" s="1">
        <v>1</v>
      </c>
      <c r="BR182" s="1">
        <v>123192.3977</v>
      </c>
      <c r="BS182" s="1">
        <v>2.2889083114257787</v>
      </c>
      <c r="BT182" s="1">
        <v>0.43688949662518034</v>
      </c>
      <c r="BU182" s="1">
        <v>1</v>
      </c>
      <c r="BV182" s="1">
        <v>0</v>
      </c>
      <c r="BW182" s="1">
        <v>1.0310704502354462</v>
      </c>
      <c r="BX182" s="1">
        <v>-0.54898512980293424</v>
      </c>
      <c r="BY182" s="1">
        <v>-0.17664263511064782</v>
      </c>
      <c r="BZ182" s="1" t="e">
        <v>#N/A</v>
      </c>
      <c r="CA182" s="1" t="e">
        <v>#N/A</v>
      </c>
      <c r="CB182" s="1">
        <v>8.0168776371307935</v>
      </c>
      <c r="CC182" s="1" t="s">
        <v>126</v>
      </c>
      <c r="CD182" s="1">
        <f t="shared" si="22"/>
        <v>0.69504547247391391</v>
      </c>
      <c r="CE182" s="1">
        <v>14.708302503354009</v>
      </c>
      <c r="CF182" s="1">
        <v>0.11719130372867223</v>
      </c>
      <c r="CG182" s="1">
        <v>0</v>
      </c>
      <c r="CH182" s="1">
        <v>5.8788151482726328E-2</v>
      </c>
      <c r="CI182" s="1">
        <v>74.737151635343864</v>
      </c>
      <c r="CJ182" s="1">
        <v>-9.7843680830732147</v>
      </c>
      <c r="CK182" s="1">
        <v>8.0168776371307935</v>
      </c>
      <c r="CL182" s="1">
        <v>83.720930232558118</v>
      </c>
      <c r="CM182" s="1">
        <v>62.605042016806763</v>
      </c>
      <c r="CN182" s="1">
        <v>73.979649166015335</v>
      </c>
      <c r="CO182" s="1">
        <v>38.445971569298429</v>
      </c>
      <c r="CP182" s="1">
        <v>16201.10196</v>
      </c>
      <c r="CQ182" s="1">
        <f t="shared" si="25"/>
        <v>0</v>
      </c>
      <c r="CR182" s="1" t="e">
        <v>#N/A</v>
      </c>
      <c r="CS182" s="1">
        <v>-0.19253639212070539</v>
      </c>
      <c r="CT182" s="1">
        <v>0.2004182612928683</v>
      </c>
      <c r="CU182" s="1" t="e">
        <v>#N/A</v>
      </c>
      <c r="CV182" s="1" t="e">
        <v>#N/A</v>
      </c>
      <c r="CW182" s="1">
        <v>0.71764249783734835</v>
      </c>
      <c r="CX182" s="1">
        <v>-50.292968543484001</v>
      </c>
      <c r="CY182" s="1">
        <v>20.438030730852478</v>
      </c>
      <c r="CZ182" s="1">
        <v>1</v>
      </c>
      <c r="DA182" s="1">
        <f t="shared" si="26"/>
        <v>1.0532157701291656</v>
      </c>
      <c r="DB182" s="1">
        <f t="shared" si="27"/>
        <v>-9.7843680830732138E-2</v>
      </c>
    </row>
    <row r="183" spans="1:106">
      <c r="A183" s="1">
        <v>182</v>
      </c>
      <c r="B183" s="1" t="s">
        <v>98</v>
      </c>
      <c r="C183" s="15">
        <v>42369</v>
      </c>
      <c r="D183" s="16">
        <v>2015</v>
      </c>
      <c r="E183" s="1">
        <v>0.92320000000000002</v>
      </c>
      <c r="F183" s="1" t="e">
        <v>#N/A</v>
      </c>
      <c r="G183" s="1" t="e">
        <v>#N/A</v>
      </c>
      <c r="H183" s="1">
        <v>992696.1</v>
      </c>
      <c r="I183" s="1" t="e">
        <v>#N/A</v>
      </c>
      <c r="J183" s="1">
        <v>34000.800000000003</v>
      </c>
      <c r="K183" s="1" t="e">
        <v>#N/A</v>
      </c>
      <c r="L183" s="1">
        <v>0</v>
      </c>
      <c r="M183" s="1">
        <v>167472.70000000001</v>
      </c>
      <c r="N183" s="1">
        <v>0</v>
      </c>
      <c r="O183" s="1">
        <v>79991</v>
      </c>
      <c r="P183" s="1">
        <v>78386.600000000006</v>
      </c>
      <c r="Q183" s="1">
        <v>0</v>
      </c>
      <c r="R183" s="1">
        <v>1766317.6</v>
      </c>
      <c r="S183" s="1">
        <v>1652708</v>
      </c>
      <c r="T183" s="1" t="e">
        <v>#N/A</v>
      </c>
      <c r="U183" s="1">
        <v>0</v>
      </c>
      <c r="V183" s="1" t="e">
        <v>#N/A</v>
      </c>
      <c r="W183" s="1">
        <v>0</v>
      </c>
      <c r="X183" s="1">
        <v>15106.6</v>
      </c>
      <c r="Y183" s="1">
        <v>502.8</v>
      </c>
      <c r="Z183" s="1">
        <v>0</v>
      </c>
      <c r="AA183" s="1">
        <v>15106.5996</v>
      </c>
      <c r="AB183" s="1">
        <v>-9412.7999999999993</v>
      </c>
      <c r="AC183" s="1">
        <v>91.1</v>
      </c>
      <c r="AD183" s="1" t="e">
        <v>#N/A</v>
      </c>
      <c r="AE183" s="1">
        <v>19.4377</v>
      </c>
      <c r="AF183" s="1">
        <v>204175.21549999999</v>
      </c>
      <c r="AG183" s="1">
        <v>7663.0995999999996</v>
      </c>
      <c r="AH183" s="1">
        <v>1850</v>
      </c>
      <c r="AI183" s="1" t="e">
        <v>#N/A</v>
      </c>
      <c r="AJ183" s="1">
        <v>9517.6</v>
      </c>
      <c r="AK183" s="1">
        <v>0</v>
      </c>
      <c r="AL183" s="1">
        <v>253.8</v>
      </c>
      <c r="AM183" s="1">
        <v>0</v>
      </c>
      <c r="AN183" s="1">
        <v>0</v>
      </c>
      <c r="AO183" s="1">
        <v>9517.5995999999996</v>
      </c>
      <c r="AP183" s="1">
        <v>12798.1</v>
      </c>
      <c r="AQ183" s="1">
        <v>12.109400000000001</v>
      </c>
      <c r="AR183" s="1">
        <v>27908.799299999999</v>
      </c>
      <c r="AS183" s="1">
        <v>1732316.8241999999</v>
      </c>
      <c r="AT183" s="1">
        <v>113355.79919999999</v>
      </c>
      <c r="AU183" s="1">
        <v>19.779199999999999</v>
      </c>
      <c r="AV183" s="1">
        <v>6867.2</v>
      </c>
      <c r="AW183" s="1">
        <v>122.9</v>
      </c>
      <c r="AX183" s="1">
        <v>-56.7</v>
      </c>
      <c r="AY183" s="1">
        <v>27908.799800000001</v>
      </c>
      <c r="AZ183" s="1">
        <v>27908.799800000001</v>
      </c>
      <c r="BA183" s="1">
        <v>46112.898399999998</v>
      </c>
      <c r="BB183" s="1">
        <v>34718.100100000003</v>
      </c>
      <c r="BC183" s="1">
        <v>34719.299299999999</v>
      </c>
      <c r="BD183" s="1" t="e">
        <v>#N/A</v>
      </c>
      <c r="BE183" s="1">
        <v>10020.4</v>
      </c>
      <c r="BF183" s="17" t="e">
        <f t="shared" si="23"/>
        <v>#N/A</v>
      </c>
      <c r="BG183" s="17" t="e">
        <f t="shared" si="24"/>
        <v>#N/A</v>
      </c>
      <c r="BH183" s="5">
        <v>7663.1</v>
      </c>
      <c r="BI183" s="1">
        <v>7.11</v>
      </c>
      <c r="BJ183" s="19">
        <v>16201.10196</v>
      </c>
      <c r="BK183" s="19">
        <v>16201.10196</v>
      </c>
      <c r="BL183" s="1">
        <v>2278.636</v>
      </c>
      <c r="BM183" s="19">
        <f t="shared" si="21"/>
        <v>204175.21549999999</v>
      </c>
      <c r="BN183" s="1">
        <v>91.400002000000001</v>
      </c>
      <c r="BO183" s="1">
        <v>1</v>
      </c>
      <c r="BP183" s="1" t="s">
        <v>68</v>
      </c>
      <c r="BQ183" s="1">
        <v>1</v>
      </c>
      <c r="BR183" s="1">
        <v>113355.79919999999</v>
      </c>
      <c r="BS183" s="1">
        <v>1.8011889726061761</v>
      </c>
      <c r="BT183" s="1">
        <v>0.55518883093819971</v>
      </c>
      <c r="BU183" s="1">
        <v>1</v>
      </c>
      <c r="BV183" s="1">
        <v>0</v>
      </c>
      <c r="BW183" s="1">
        <v>1.5800555800383804</v>
      </c>
      <c r="BX183" s="1">
        <v>0.49434570496461472</v>
      </c>
      <c r="BY183" s="1">
        <v>-0.36570465107770184</v>
      </c>
      <c r="BZ183" s="1" t="e">
        <v>#N/A</v>
      </c>
      <c r="CA183" s="1" t="e">
        <v>#N/A</v>
      </c>
      <c r="CB183" s="1">
        <v>83.720930232558118</v>
      </c>
      <c r="CC183" s="1" t="s">
        <v>126</v>
      </c>
      <c r="CD183" s="1">
        <f t="shared" si="22"/>
        <v>0.5805015649580173</v>
      </c>
      <c r="CE183" s="1">
        <v>14.384407485426111</v>
      </c>
      <c r="CF183" s="1">
        <v>0.11791046805923916</v>
      </c>
      <c r="CG183" s="1">
        <v>0</v>
      </c>
      <c r="CH183" s="1">
        <v>7.8659876910434592E-2</v>
      </c>
      <c r="CI183" s="1">
        <v>81.097944446079609</v>
      </c>
      <c r="CJ183" s="1">
        <v>73.979649166015335</v>
      </c>
      <c r="CK183" s="1">
        <v>83.720930232558118</v>
      </c>
      <c r="CL183" s="1">
        <v>62.605042016806763</v>
      </c>
      <c r="CM183" s="1" t="e">
        <v>#DIV/0!</v>
      </c>
      <c r="CN183" s="1">
        <v>38.445971569298429</v>
      </c>
      <c r="CO183" s="1" t="e">
        <v>#N/A</v>
      </c>
      <c r="CP183" s="1">
        <v>8818.3213200000009</v>
      </c>
      <c r="CQ183" s="1">
        <f t="shared" si="25"/>
        <v>0</v>
      </c>
      <c r="CR183" s="1" t="e">
        <v>#N/A</v>
      </c>
      <c r="CS183" s="1">
        <v>0.29953433209250013</v>
      </c>
      <c r="CT183" s="1">
        <v>0.19437674179947642</v>
      </c>
      <c r="CU183" s="1" t="e">
        <v>#N/A</v>
      </c>
      <c r="CV183" s="1" t="e">
        <v>#N/A</v>
      </c>
      <c r="CW183" s="1">
        <v>0.69150939390139299</v>
      </c>
      <c r="CX183" s="1">
        <v>-99.067512274959086</v>
      </c>
      <c r="CY183" s="1">
        <v>24.620531103802584</v>
      </c>
      <c r="CZ183" s="1">
        <v>0</v>
      </c>
      <c r="DA183" s="1">
        <f t="shared" si="26"/>
        <v>1.0687414836740672</v>
      </c>
      <c r="DB183" s="1">
        <f t="shared" si="27"/>
        <v>0.73979649166015349</v>
      </c>
    </row>
    <row r="184" spans="1:106">
      <c r="A184" s="1">
        <v>183</v>
      </c>
      <c r="B184" s="1" t="s">
        <v>98</v>
      </c>
      <c r="C184" s="15">
        <v>42004</v>
      </c>
      <c r="D184" s="16">
        <v>2014</v>
      </c>
      <c r="E184" s="1">
        <v>0.90169999999999995</v>
      </c>
      <c r="F184" s="1" t="e">
        <v>#N/A</v>
      </c>
      <c r="G184" s="1" t="e">
        <v>#N/A</v>
      </c>
      <c r="H184" s="1">
        <v>1163783.135</v>
      </c>
      <c r="I184" s="1" t="e">
        <v>#N/A</v>
      </c>
      <c r="J184" s="1">
        <v>34121.703000000001</v>
      </c>
      <c r="K184" s="1" t="e">
        <v>#N/A</v>
      </c>
      <c r="L184" s="1">
        <v>0</v>
      </c>
      <c r="M184" s="1">
        <v>92392.305999999997</v>
      </c>
      <c r="N184" s="1">
        <v>0</v>
      </c>
      <c r="O184" s="1">
        <v>60735.591999999997</v>
      </c>
      <c r="P184" s="1">
        <v>56417.307000000001</v>
      </c>
      <c r="Q184" s="1">
        <v>0</v>
      </c>
      <c r="R184" s="1">
        <v>1477504.872</v>
      </c>
      <c r="S184" s="1">
        <v>1385657.375</v>
      </c>
      <c r="T184" s="1" t="e">
        <v>#N/A</v>
      </c>
      <c r="U184" s="1">
        <v>0</v>
      </c>
      <c r="V184" s="1" t="e">
        <v>#N/A</v>
      </c>
      <c r="W184" s="1">
        <v>0</v>
      </c>
      <c r="X184" s="1">
        <v>10592.495000000001</v>
      </c>
      <c r="Y184" s="1">
        <v>402.22699999999998</v>
      </c>
      <c r="Z184" s="1">
        <v>0</v>
      </c>
      <c r="AA184" s="1">
        <v>10592.4951</v>
      </c>
      <c r="AB184" s="1">
        <v>0</v>
      </c>
      <c r="AC184" s="1">
        <v>-1E-3</v>
      </c>
      <c r="AD184" s="1" t="e">
        <v>#N/A</v>
      </c>
      <c r="AE184" s="1">
        <v>19.974699999999999</v>
      </c>
      <c r="AF184" s="1">
        <v>131530.9601</v>
      </c>
      <c r="AG184" s="1">
        <v>5284.8869000000004</v>
      </c>
      <c r="AH184" s="1">
        <v>1319.374</v>
      </c>
      <c r="AI184" s="1">
        <v>0</v>
      </c>
      <c r="AJ184" s="1">
        <v>6604.9880000000003</v>
      </c>
      <c r="AK184" s="1">
        <v>0</v>
      </c>
      <c r="AL184" s="1">
        <v>404.017</v>
      </c>
      <c r="AM184" s="1">
        <v>-50.067999999999998</v>
      </c>
      <c r="AN184" s="1">
        <v>0</v>
      </c>
      <c r="AO184" s="1">
        <v>6605.2329</v>
      </c>
      <c r="AP184" s="1">
        <v>9848.2199999999993</v>
      </c>
      <c r="AQ184" s="1">
        <v>7.1262999999999996</v>
      </c>
      <c r="AR184" s="1">
        <v>16041.415999999999</v>
      </c>
      <c r="AS184" s="1">
        <v>1443383.1719</v>
      </c>
      <c r="AT184" s="1">
        <v>91443.441500000001</v>
      </c>
      <c r="AU184" s="1">
        <v>20.1465</v>
      </c>
      <c r="AV184" s="1">
        <v>4034.9760000000001</v>
      </c>
      <c r="AW184" s="1">
        <v>530.56600000000003</v>
      </c>
      <c r="AX184" s="1">
        <v>-48.250999999999998</v>
      </c>
      <c r="AY184" s="1">
        <v>16041.416300000001</v>
      </c>
      <c r="AZ184" s="1">
        <v>16041.416300000001</v>
      </c>
      <c r="BA184" s="1">
        <v>30924.608400000001</v>
      </c>
      <c r="BB184" s="1">
        <v>20020.7847</v>
      </c>
      <c r="BC184" s="1">
        <v>20028.141100000001</v>
      </c>
      <c r="BD184" s="1" t="e">
        <v>#N/A</v>
      </c>
      <c r="BE184" s="1">
        <v>7007.2150000000001</v>
      </c>
      <c r="BF184" s="17" t="e">
        <f t="shared" si="23"/>
        <v>#N/A</v>
      </c>
      <c r="BG184" s="17" t="e">
        <f t="shared" si="24"/>
        <v>#N/A</v>
      </c>
      <c r="BH184" s="5">
        <v>5284.8869999999997</v>
      </c>
      <c r="BI184" s="1">
        <v>3.87</v>
      </c>
      <c r="BJ184" s="19">
        <v>8818.3213200000009</v>
      </c>
      <c r="BK184" s="19">
        <v>8818.3213200000009</v>
      </c>
      <c r="BL184" s="1">
        <v>2278.636</v>
      </c>
      <c r="BM184" s="19">
        <f t="shared" si="21"/>
        <v>131530.9601</v>
      </c>
      <c r="BN184" s="1">
        <v>59.060001</v>
      </c>
      <c r="BO184" s="1">
        <v>1</v>
      </c>
      <c r="BP184" s="1" t="s">
        <v>68</v>
      </c>
      <c r="BQ184" s="1">
        <v>1</v>
      </c>
      <c r="BR184" s="1">
        <v>91443.441500000001</v>
      </c>
      <c r="BS184" s="1">
        <v>1.4383859349825541</v>
      </c>
      <c r="BT184" s="1">
        <v>0.69522370573800751</v>
      </c>
      <c r="BU184" s="1">
        <v>1</v>
      </c>
      <c r="BV184" s="1">
        <v>0</v>
      </c>
      <c r="BW184" s="1">
        <v>1.0857098750737657</v>
      </c>
      <c r="BX184" s="1">
        <v>-1.3982448512590595</v>
      </c>
      <c r="BY184" s="1">
        <v>-0.13879407040536948</v>
      </c>
      <c r="BZ184" s="1" t="e">
        <v>#N/A</v>
      </c>
      <c r="CA184" s="1" t="e">
        <v>#N/A</v>
      </c>
      <c r="CB184" s="1">
        <v>62.605042016806763</v>
      </c>
      <c r="CC184" s="1" t="s">
        <v>126</v>
      </c>
      <c r="CD184" s="1">
        <f t="shared" si="22"/>
        <v>0.54972211649416525</v>
      </c>
      <c r="CE184" s="1">
        <v>14.205865325718882</v>
      </c>
      <c r="CF184" s="1">
        <v>9.1083452236925017E-2</v>
      </c>
      <c r="CG184" s="1">
        <v>0</v>
      </c>
      <c r="CH184" s="1">
        <v>9.6993675299296839E-2</v>
      </c>
      <c r="CI184" s="1">
        <v>104.86469586532627</v>
      </c>
      <c r="CJ184" s="1">
        <v>38.445971569298429</v>
      </c>
      <c r="CK184" s="1">
        <v>62.605042016806763</v>
      </c>
      <c r="CL184" s="1" t="e">
        <v>#DIV/0!</v>
      </c>
      <c r="CM184" s="1" t="e">
        <v>#DIV/0!</v>
      </c>
      <c r="CN184" s="1" t="e">
        <v>#N/A</v>
      </c>
      <c r="CO184" s="1" t="e">
        <v>#DIV/0!</v>
      </c>
      <c r="CP184" s="1">
        <v>5423.1536799999994</v>
      </c>
      <c r="CQ184" s="1">
        <f t="shared" si="25"/>
        <v>0</v>
      </c>
      <c r="CR184" s="1" t="e">
        <v>#N/A</v>
      </c>
      <c r="CS184" s="1">
        <v>0.5132903972897831</v>
      </c>
      <c r="CT184" s="1">
        <v>0.19974677955715991</v>
      </c>
      <c r="CU184" s="1" t="e">
        <v>#N/A</v>
      </c>
      <c r="CV184" s="1" t="e">
        <v>#N/A</v>
      </c>
      <c r="CW184" s="1">
        <v>0.61696395142783422</v>
      </c>
      <c r="CX184" s="1">
        <v>-166.0835488849707</v>
      </c>
      <c r="CY184" s="1">
        <v>17.54244595004662</v>
      </c>
      <c r="CZ184" s="1">
        <v>1</v>
      </c>
      <c r="DA184" s="1">
        <f t="shared" si="26"/>
        <v>1.0662844211398217</v>
      </c>
      <c r="DB184" s="1">
        <f t="shared" si="27"/>
        <v>0.38445971569298432</v>
      </c>
    </row>
    <row r="185" spans="1:106">
      <c r="A185" s="1">
        <v>184</v>
      </c>
      <c r="B185" s="1" t="s">
        <v>98</v>
      </c>
      <c r="C185" s="15">
        <v>41639</v>
      </c>
      <c r="D185" s="16">
        <v>2013</v>
      </c>
      <c r="E185" s="1">
        <v>0.64829999999999999</v>
      </c>
      <c r="F185" s="1" t="e">
        <v>#N/A</v>
      </c>
      <c r="G185" s="1" t="e">
        <v>#N/A</v>
      </c>
      <c r="H185" s="1">
        <v>255041.61</v>
      </c>
      <c r="I185" s="1" t="e">
        <v>#N/A</v>
      </c>
      <c r="J185" s="1">
        <v>34854.048000000003</v>
      </c>
      <c r="K185" s="1" t="e">
        <v>#N/A</v>
      </c>
      <c r="L185" s="1">
        <v>50.857999999999997</v>
      </c>
      <c r="M185" s="1">
        <v>90451.777000000002</v>
      </c>
      <c r="N185" s="1">
        <v>0</v>
      </c>
      <c r="O185" s="1">
        <v>49999.048000000003</v>
      </c>
      <c r="P185" s="1">
        <v>39899.733999999997</v>
      </c>
      <c r="Q185" s="1">
        <v>0</v>
      </c>
      <c r="R185" s="1">
        <v>466464.62099999998</v>
      </c>
      <c r="S185" s="1">
        <v>384670.46879999997</v>
      </c>
      <c r="T185" s="1" t="e">
        <v>#N/A</v>
      </c>
      <c r="U185" s="1">
        <v>0</v>
      </c>
      <c r="V185" s="1" t="e">
        <v>#N/A</v>
      </c>
      <c r="W185" s="1">
        <v>0</v>
      </c>
      <c r="X185" s="1">
        <v>-8665.6530000000002</v>
      </c>
      <c r="Y185" s="1">
        <v>387.54700000000003</v>
      </c>
      <c r="Z185" s="1">
        <v>0</v>
      </c>
      <c r="AA185" s="1">
        <v>-8665.6532999999999</v>
      </c>
      <c r="AB185" s="1">
        <v>0</v>
      </c>
      <c r="AC185" s="1">
        <v>19.64</v>
      </c>
      <c r="AD185" s="1" t="e">
        <v>#N/A</v>
      </c>
      <c r="AE185" s="1">
        <v>20.537700000000001</v>
      </c>
      <c r="AF185" s="1">
        <v>143892.7426</v>
      </c>
      <c r="AG185" s="1">
        <v>2864.1010999999999</v>
      </c>
      <c r="AH185" s="1">
        <v>740.24099999999999</v>
      </c>
      <c r="AI185" s="1">
        <v>0</v>
      </c>
      <c r="AJ185" s="1">
        <v>3592.0509999999999</v>
      </c>
      <c r="AK185" s="1">
        <v>0</v>
      </c>
      <c r="AL185" s="1">
        <v>342.61</v>
      </c>
      <c r="AM185" s="1">
        <v>0.01</v>
      </c>
      <c r="AN185" s="1">
        <v>0</v>
      </c>
      <c r="AO185" s="1">
        <v>3604.3090999999999</v>
      </c>
      <c r="AP185" s="1">
        <v>6507.8190000000004</v>
      </c>
      <c r="AQ185" s="1">
        <v>5.3152999999999997</v>
      </c>
      <c r="AR185" s="1">
        <v>11586.77</v>
      </c>
      <c r="AS185" s="1">
        <v>431610.57809999998</v>
      </c>
      <c r="AT185" s="1">
        <v>81451.541500000007</v>
      </c>
      <c r="AU185" s="1">
        <v>20.803000000000001</v>
      </c>
      <c r="AV185" s="1">
        <v>3042.2049999999999</v>
      </c>
      <c r="AW185" s="1">
        <v>5.28</v>
      </c>
      <c r="AX185" s="1">
        <v>-5.0759999999999996</v>
      </c>
      <c r="AY185" s="1">
        <v>11586.77</v>
      </c>
      <c r="AZ185" s="1">
        <v>11586.77</v>
      </c>
      <c r="BA185" s="1">
        <v>24611.253400000001</v>
      </c>
      <c r="BB185" s="1">
        <v>14748.9802</v>
      </c>
      <c r="BC185" s="1">
        <v>14623.8992</v>
      </c>
      <c r="BD185" s="1" t="e">
        <v>#N/A</v>
      </c>
      <c r="BE185" s="1">
        <v>3979.598</v>
      </c>
      <c r="BF185" s="17" t="e">
        <f t="shared" si="23"/>
        <v>#N/A</v>
      </c>
      <c r="BG185" s="17" t="e">
        <f t="shared" si="24"/>
        <v>#N/A</v>
      </c>
      <c r="BH185" s="5">
        <v>2864.1010000000001</v>
      </c>
      <c r="BI185" s="1">
        <v>2.38</v>
      </c>
      <c r="BJ185" s="19">
        <v>5423.1536799999994</v>
      </c>
      <c r="BK185" s="19">
        <v>5423.1536799999994</v>
      </c>
      <c r="BL185" s="1">
        <v>2278.636</v>
      </c>
      <c r="BM185" s="19">
        <f t="shared" si="21"/>
        <v>143892.7426</v>
      </c>
      <c r="BN185" s="1">
        <v>65</v>
      </c>
      <c r="BO185" s="1">
        <v>1</v>
      </c>
      <c r="BP185" s="1" t="s">
        <v>68</v>
      </c>
      <c r="BQ185" s="1">
        <v>1</v>
      </c>
      <c r="BR185" s="1">
        <v>81451.541500000007</v>
      </c>
      <c r="BS185" s="1">
        <v>1.7666055172203217</v>
      </c>
      <c r="BT185" s="1">
        <v>0.56605732873146308</v>
      </c>
      <c r="BU185" s="1">
        <v>1</v>
      </c>
      <c r="BV185" s="1">
        <v>0</v>
      </c>
      <c r="BW185" s="1">
        <v>2.4839547263328252</v>
      </c>
      <c r="BX185" s="1" t="e">
        <v>#N/A</v>
      </c>
      <c r="BY185" s="1">
        <v>-0.48429475869912636</v>
      </c>
      <c r="BZ185" s="1" t="e">
        <v>#N/A</v>
      </c>
      <c r="CA185" s="1" t="e">
        <v>#N/A</v>
      </c>
      <c r="CB185" s="1" t="e">
        <v>#DIV/0!</v>
      </c>
      <c r="CC185" s="1" t="s">
        <v>126</v>
      </c>
      <c r="CD185" s="1">
        <f t="shared" si="22"/>
        <v>0.46804706402215623</v>
      </c>
      <c r="CE185" s="1">
        <v>13.052937457165299</v>
      </c>
      <c r="CF185" s="1">
        <v>0.31751891425866574</v>
      </c>
      <c r="CG185" s="1">
        <v>0</v>
      </c>
      <c r="CH185" s="1">
        <v>9.2494117776169504E-2</v>
      </c>
      <c r="CI185" s="1" t="e">
        <v>#N/A</v>
      </c>
      <c r="CJ185" s="1" t="e">
        <v>#N/A</v>
      </c>
      <c r="CK185" s="1" t="e">
        <v>#DIV/0!</v>
      </c>
      <c r="CL185" s="1" t="e">
        <v>#DIV/0!</v>
      </c>
      <c r="CM185" s="1" t="e">
        <v>#DIV/0!</v>
      </c>
      <c r="CN185" s="1" t="e">
        <v>#DIV/0!</v>
      </c>
      <c r="CO185" s="1" t="e">
        <v>#DIV/0!</v>
      </c>
      <c r="CP185" s="1">
        <v>0</v>
      </c>
      <c r="CQ185" s="1">
        <f t="shared" si="25"/>
        <v>1.0902863306325647E-4</v>
      </c>
      <c r="CR185" s="1" t="e">
        <v>#N/A</v>
      </c>
      <c r="CS185" s="1">
        <v>0.15941076493308448</v>
      </c>
      <c r="CT185" s="1">
        <v>0.20537666983111966</v>
      </c>
      <c r="CU185" s="1" t="e">
        <v>#N/A</v>
      </c>
      <c r="CV185" s="1" t="e">
        <v>#N/A</v>
      </c>
      <c r="CW185" s="1">
        <v>0.48985854982253457</v>
      </c>
      <c r="CX185" s="1">
        <v>-64.074499987184637</v>
      </c>
      <c r="CY185" s="1">
        <v>14.225353856562679</v>
      </c>
      <c r="CZ185" s="1">
        <v>1</v>
      </c>
      <c r="DA185" s="1">
        <f t="shared" si="26"/>
        <v>1.2126343424676223</v>
      </c>
      <c r="DB185" s="1" t="e">
        <f t="shared" si="27"/>
        <v>#N/A</v>
      </c>
    </row>
    <row r="186" spans="1:106">
      <c r="A186" s="1">
        <v>185</v>
      </c>
      <c r="B186" s="1" t="s">
        <v>98</v>
      </c>
      <c r="C186" s="15">
        <v>41274</v>
      </c>
      <c r="D186" s="16">
        <v>2012</v>
      </c>
      <c r="E186" s="1">
        <v>1</v>
      </c>
      <c r="F186" s="1" t="e">
        <v>#N/A</v>
      </c>
      <c r="G186" s="1" t="e">
        <v>#N/A</v>
      </c>
      <c r="H186" s="1">
        <v>193356.484</v>
      </c>
      <c r="I186" s="1" t="e">
        <v>#N/A</v>
      </c>
      <c r="J186" s="1">
        <v>35529.870000000003</v>
      </c>
      <c r="K186" s="1" t="e">
        <v>#N/A</v>
      </c>
      <c r="L186" s="1">
        <v>20.242999999999999</v>
      </c>
      <c r="M186" s="1">
        <v>74700.361000000004</v>
      </c>
      <c r="N186" s="1">
        <v>0</v>
      </c>
      <c r="O186" s="1">
        <v>38674.892999999996</v>
      </c>
      <c r="P186" s="1">
        <v>14926.416999999999</v>
      </c>
      <c r="Q186" s="1">
        <v>0</v>
      </c>
      <c r="R186" s="1">
        <v>329104.09499999997</v>
      </c>
      <c r="S186" s="1">
        <v>284028.6875</v>
      </c>
      <c r="T186" s="1" t="e">
        <v>#N/A</v>
      </c>
      <c r="U186" s="1">
        <v>0</v>
      </c>
      <c r="V186" s="1" t="e">
        <v>#N/A</v>
      </c>
      <c r="W186" s="1">
        <v>0</v>
      </c>
      <c r="X186" s="1">
        <v>55227.072</v>
      </c>
      <c r="Y186" s="1">
        <v>392.166</v>
      </c>
      <c r="Z186" s="1">
        <v>0</v>
      </c>
      <c r="AA186" s="1">
        <v>55227.070299999999</v>
      </c>
      <c r="AB186" s="1">
        <v>0</v>
      </c>
      <c r="AC186" s="1">
        <v>0</v>
      </c>
      <c r="AD186" s="1" t="e">
        <v>#N/A</v>
      </c>
      <c r="AE186" s="1">
        <v>26.2728</v>
      </c>
      <c r="AF186" s="1" t="e">
        <v>#N/A</v>
      </c>
      <c r="AG186" s="1">
        <v>1782.461</v>
      </c>
      <c r="AH186" s="1">
        <v>636.02</v>
      </c>
      <c r="AI186" s="1">
        <v>394.29899999999998</v>
      </c>
      <c r="AJ186" s="1">
        <v>2794.2759999999998</v>
      </c>
      <c r="AK186" s="1">
        <v>0</v>
      </c>
      <c r="AL186" s="1">
        <v>328.14</v>
      </c>
      <c r="AM186" s="1">
        <v>4.6580000000000004</v>
      </c>
      <c r="AN186" s="1">
        <v>0</v>
      </c>
      <c r="AO186" s="1">
        <v>2420.8330000000001</v>
      </c>
      <c r="AP186" s="1">
        <v>5613.04</v>
      </c>
      <c r="AQ186" s="1" t="e">
        <v>#N/A</v>
      </c>
      <c r="AR186" s="1" t="e">
        <v>#N/A</v>
      </c>
      <c r="AS186" s="1">
        <v>293574.22269999998</v>
      </c>
      <c r="AT186" s="1">
        <v>44747.2644</v>
      </c>
      <c r="AU186" s="1" t="e">
        <v>#N/A</v>
      </c>
      <c r="AV186" s="1" t="e">
        <v>#N/A</v>
      </c>
      <c r="AW186" s="1" t="e">
        <v>#N/A</v>
      </c>
      <c r="AX186" s="1" t="e">
        <v>#N/A</v>
      </c>
      <c r="AY186" s="1" t="e">
        <v>#N/A</v>
      </c>
      <c r="AZ186" s="1" t="e">
        <v>#N/A</v>
      </c>
      <c r="BA186" s="1" t="e">
        <v>#N/A</v>
      </c>
      <c r="BB186" s="1" t="e">
        <v>#N/A</v>
      </c>
      <c r="BC186" s="1" t="e">
        <v>#N/A</v>
      </c>
      <c r="BD186" s="1" t="e">
        <v>#N/A</v>
      </c>
      <c r="BE186" s="1">
        <v>3186.442</v>
      </c>
      <c r="BF186" s="17" t="e">
        <f t="shared" si="23"/>
        <v>#N/A</v>
      </c>
      <c r="BG186" s="17" t="e">
        <f t="shared" si="24"/>
        <v>#N/A</v>
      </c>
      <c r="BH186" s="5">
        <v>1782.461</v>
      </c>
      <c r="BI186" s="1">
        <v>1.22</v>
      </c>
      <c r="BJ186" s="19">
        <v>2779.9359199999999</v>
      </c>
      <c r="BK186" s="19">
        <v>0</v>
      </c>
      <c r="BL186" s="1">
        <v>2278.636</v>
      </c>
      <c r="BM186" s="19" t="e">
        <f t="shared" si="21"/>
        <v>#N/A</v>
      </c>
      <c r="BN186" s="1" t="e">
        <v>#N/A</v>
      </c>
      <c r="BO186" s="1">
        <v>1</v>
      </c>
      <c r="BP186" s="1" t="s">
        <v>68</v>
      </c>
      <c r="BQ186" s="1">
        <v>1</v>
      </c>
      <c r="BR186" s="1">
        <v>44747.2644</v>
      </c>
      <c r="BS186" s="1" t="e">
        <v>#N/A</v>
      </c>
      <c r="BT186" s="1" t="e">
        <v>#N/A</v>
      </c>
      <c r="BU186" s="1" t="e">
        <v>#N/A</v>
      </c>
      <c r="BV186" s="1" t="e">
        <v>#N/A</v>
      </c>
      <c r="BW186" s="1" t="e">
        <v>#N/A</v>
      </c>
      <c r="BX186" s="1" t="e">
        <v>#N/A</v>
      </c>
      <c r="BY186" s="1" t="e">
        <v>#N/A</v>
      </c>
      <c r="BZ186" s="1" t="e">
        <v>#N/A</v>
      </c>
      <c r="CA186" s="1" t="e">
        <v>#N/A</v>
      </c>
      <c r="CB186" s="1">
        <v>-100</v>
      </c>
      <c r="CC186" s="1" t="e">
        <v>#N/A</v>
      </c>
      <c r="CD186" s="1" t="e">
        <f t="shared" si="22"/>
        <v>#N/A</v>
      </c>
      <c r="CE186" s="1">
        <v>12.704129377880452</v>
      </c>
      <c r="CF186" s="1" t="e">
        <v>#N/A</v>
      </c>
      <c r="CG186" s="1">
        <v>0</v>
      </c>
      <c r="CH186" s="1" t="e">
        <v>#N/A</v>
      </c>
      <c r="CI186" s="1" t="e">
        <v>#N/A</v>
      </c>
      <c r="CJ186" s="1" t="e">
        <v>#DIV/0!</v>
      </c>
      <c r="CK186" s="1" t="e">
        <v>#DIV/0!</v>
      </c>
      <c r="CL186" s="1" t="e">
        <v>#DIV/0!</v>
      </c>
      <c r="CM186" s="1" t="e">
        <v>#DIV/0!</v>
      </c>
      <c r="CN186" s="1" t="e">
        <v>#DIV/0!</v>
      </c>
      <c r="CO186" s="1" t="e">
        <v>#DIV/0!</v>
      </c>
      <c r="CP186" s="1" t="e">
        <v>#DIV/0!</v>
      </c>
      <c r="CQ186" s="1">
        <f t="shared" si="25"/>
        <v>6.1509413913552179E-5</v>
      </c>
      <c r="CR186" s="1" t="e">
        <v>#N/A</v>
      </c>
      <c r="CS186" s="1" t="e">
        <v>#N/A</v>
      </c>
      <c r="CT186" s="1">
        <v>0.26272774701931112</v>
      </c>
      <c r="CU186" s="1" t="e">
        <v>#N/A</v>
      </c>
      <c r="CV186" s="1" t="e">
        <v>#N/A</v>
      </c>
      <c r="CW186" s="1">
        <v>0.33357160935183333</v>
      </c>
      <c r="CX186" s="1">
        <v>-60.674646204136153</v>
      </c>
      <c r="CY186" s="1" t="e">
        <v>#N/A</v>
      </c>
      <c r="CZ186" s="1">
        <v>0</v>
      </c>
      <c r="DA186" s="1">
        <f t="shared" si="26"/>
        <v>1.1587001929162524</v>
      </c>
      <c r="DB186" s="1" t="e">
        <f t="shared" si="27"/>
        <v>#N/A</v>
      </c>
    </row>
    <row r="187" spans="1:106">
      <c r="A187" s="1">
        <v>186</v>
      </c>
      <c r="B187" s="1" t="s">
        <v>99</v>
      </c>
      <c r="C187" s="15">
        <v>44561</v>
      </c>
      <c r="D187" s="16">
        <v>2021</v>
      </c>
      <c r="E187" s="1">
        <v>0.74839999999999995</v>
      </c>
      <c r="F187" s="1">
        <v>46567</v>
      </c>
      <c r="G187" s="1">
        <v>72078</v>
      </c>
      <c r="H187" s="1">
        <v>40590</v>
      </c>
      <c r="I187" s="1">
        <v>473420</v>
      </c>
      <c r="J187" s="1">
        <v>142951</v>
      </c>
      <c r="K187" s="1">
        <v>877308</v>
      </c>
      <c r="L187" s="1">
        <v>500413</v>
      </c>
      <c r="M187" s="1">
        <v>49938</v>
      </c>
      <c r="N187" s="1">
        <v>0</v>
      </c>
      <c r="O187" s="1">
        <v>94935</v>
      </c>
      <c r="P187" s="1">
        <v>8947</v>
      </c>
      <c r="Q187" s="1">
        <v>130548</v>
      </c>
      <c r="R187" s="1">
        <v>1015818</v>
      </c>
      <c r="S187" s="1">
        <v>1001214</v>
      </c>
      <c r="T187" s="1">
        <v>0</v>
      </c>
      <c r="U187" s="1">
        <v>15944</v>
      </c>
      <c r="V187" s="1">
        <v>542398</v>
      </c>
      <c r="W187" s="1">
        <v>-15944</v>
      </c>
      <c r="X187" s="1">
        <v>55053</v>
      </c>
      <c r="Y187" s="1">
        <v>29680</v>
      </c>
      <c r="Z187" s="1">
        <v>1176</v>
      </c>
      <c r="AA187" s="1">
        <v>39109</v>
      </c>
      <c r="AB187" s="1" t="e">
        <v>#N/A</v>
      </c>
      <c r="AC187" s="1">
        <v>0</v>
      </c>
      <c r="AD187" s="1">
        <v>24536</v>
      </c>
      <c r="AE187" s="1" t="e">
        <v>#N/A</v>
      </c>
      <c r="AF187" s="1">
        <v>496459.5698</v>
      </c>
      <c r="AG187" s="1">
        <v>13424</v>
      </c>
      <c r="AH187" s="1">
        <v>-60</v>
      </c>
      <c r="AI187" s="1" t="e">
        <v>#N/A</v>
      </c>
      <c r="AJ187" s="1">
        <v>24536</v>
      </c>
      <c r="AK187" s="1">
        <v>0</v>
      </c>
      <c r="AL187" s="1">
        <v>4838</v>
      </c>
      <c r="AM187" s="1">
        <v>6704</v>
      </c>
      <c r="AN187" s="1">
        <v>0</v>
      </c>
      <c r="AO187" s="1">
        <v>13501</v>
      </c>
      <c r="AP187" s="1">
        <v>143723</v>
      </c>
      <c r="AQ187" s="1">
        <v>37.101100000000002</v>
      </c>
      <c r="AR187" s="1">
        <v>62899</v>
      </c>
      <c r="AS187" s="1">
        <v>872867</v>
      </c>
      <c r="AT187" s="1">
        <v>9766</v>
      </c>
      <c r="AU187" s="1">
        <v>19.470300000000002</v>
      </c>
      <c r="AV187" s="1">
        <v>15400</v>
      </c>
      <c r="AW187" s="1" t="e">
        <v>#N/A</v>
      </c>
      <c r="AX187" s="1">
        <v>796</v>
      </c>
      <c r="AY187" s="1">
        <v>63476</v>
      </c>
      <c r="AZ187" s="1">
        <v>63476</v>
      </c>
      <c r="BA187" s="1">
        <v>532776</v>
      </c>
      <c r="BB187" s="1">
        <v>112657</v>
      </c>
      <c r="BC187" s="1">
        <v>79095</v>
      </c>
      <c r="BD187" s="1">
        <v>-210120</v>
      </c>
      <c r="BE187" s="1">
        <v>54216</v>
      </c>
      <c r="BF187" s="17">
        <f t="shared" si="23"/>
        <v>0.28958430146592878</v>
      </c>
      <c r="BG187" s="17">
        <f t="shared" si="24"/>
        <v>0.19122132567276415</v>
      </c>
      <c r="BH187" s="5">
        <v>13615</v>
      </c>
      <c r="BI187" s="1">
        <v>33.85</v>
      </c>
      <c r="BJ187" s="19">
        <v>67645.2307</v>
      </c>
      <c r="BK187" s="19">
        <v>88728.160799999998</v>
      </c>
      <c r="BL187" s="1">
        <v>1998.3820000000001</v>
      </c>
      <c r="BM187" s="19">
        <f t="shared" si="21"/>
        <v>496459.5698</v>
      </c>
      <c r="BN187" s="1">
        <v>298</v>
      </c>
      <c r="BO187" s="1">
        <v>0</v>
      </c>
      <c r="BP187" s="1" t="s">
        <v>73</v>
      </c>
      <c r="BQ187" s="1">
        <v>1</v>
      </c>
      <c r="BR187" s="1">
        <v>9766</v>
      </c>
      <c r="BS187" s="1">
        <v>50.83550786401802</v>
      </c>
      <c r="BT187" s="1">
        <v>1.9671289655941688E-2</v>
      </c>
      <c r="BU187" s="1">
        <v>1</v>
      </c>
      <c r="BV187" s="1">
        <v>0</v>
      </c>
      <c r="BW187" s="1">
        <v>6.2487571592549056</v>
      </c>
      <c r="BX187" s="1" t="e">
        <v>#N/A</v>
      </c>
      <c r="BY187" s="1" t="e">
        <v>#N/A</v>
      </c>
      <c r="BZ187" s="1" t="e">
        <v>#N/A</v>
      </c>
      <c r="CA187" s="1" t="e">
        <v>#N/A</v>
      </c>
      <c r="CB187" s="1">
        <v>25.28216704288937</v>
      </c>
      <c r="CC187" s="1" t="s">
        <v>126</v>
      </c>
      <c r="CD187" s="1">
        <f t="shared" si="22"/>
        <v>1</v>
      </c>
      <c r="CE187" s="1">
        <v>13.831204757215911</v>
      </c>
      <c r="CF187" s="1">
        <v>0.58624461862262733</v>
      </c>
      <c r="CG187" s="1">
        <v>0.1285151473984513</v>
      </c>
      <c r="CH187" s="1">
        <v>3.2707291744186684E-2</v>
      </c>
      <c r="CI187" s="1">
        <v>74.087228676372021</v>
      </c>
      <c r="CJ187" s="1" t="e">
        <v>#N/A</v>
      </c>
      <c r="CK187" s="1">
        <v>25.28216704288937</v>
      </c>
      <c r="CL187" s="1">
        <v>-16.611764705882347</v>
      </c>
      <c r="CM187" s="1">
        <v>88.219663418954823</v>
      </c>
      <c r="CN187" s="1" t="e">
        <v>#N/A</v>
      </c>
      <c r="CO187" s="1">
        <v>692.07067757009349</v>
      </c>
      <c r="CP187" s="1">
        <v>70822.658080000008</v>
      </c>
      <c r="CQ187" s="1">
        <f t="shared" si="25"/>
        <v>0.62113587276460935</v>
      </c>
      <c r="CR187" s="1">
        <v>8.5799818471419098E-2</v>
      </c>
      <c r="CS187" s="1" t="e">
        <v>#N/A</v>
      </c>
      <c r="CT187" s="1">
        <v>-4.4441152507221689E-3</v>
      </c>
      <c r="CU187" s="1">
        <v>0.28958430146592878</v>
      </c>
      <c r="CV187" s="1">
        <v>0.86364683437387402</v>
      </c>
      <c r="CW187" s="1">
        <v>0.91613762031537993</v>
      </c>
      <c r="CX187" s="1">
        <v>10.889239338940534</v>
      </c>
      <c r="CY187" s="1">
        <v>649.96928117960272</v>
      </c>
      <c r="CZ187" s="1">
        <v>1</v>
      </c>
      <c r="DA187" s="1">
        <f t="shared" si="26"/>
        <v>1.0145862922412192</v>
      </c>
      <c r="DB187" s="1" t="e">
        <f t="shared" si="27"/>
        <v>#N/A</v>
      </c>
    </row>
    <row r="188" spans="1:106">
      <c r="A188" s="1">
        <v>187</v>
      </c>
      <c r="B188" s="1" t="s">
        <v>99</v>
      </c>
      <c r="C188" s="15">
        <v>44196</v>
      </c>
      <c r="D188" s="16">
        <v>2020</v>
      </c>
      <c r="E188" s="1">
        <v>0.83069999999999999</v>
      </c>
      <c r="F188" s="1">
        <v>42855</v>
      </c>
      <c r="G188" s="1">
        <v>56017</v>
      </c>
      <c r="H188" s="1">
        <v>85405</v>
      </c>
      <c r="I188" s="1">
        <v>328614</v>
      </c>
      <c r="J188" s="1">
        <v>128144</v>
      </c>
      <c r="K188" s="1">
        <v>840462</v>
      </c>
      <c r="L188" s="1">
        <v>531663</v>
      </c>
      <c r="M188" s="1">
        <v>46402</v>
      </c>
      <c r="N188" s="1">
        <v>0</v>
      </c>
      <c r="O188" s="1">
        <v>94391</v>
      </c>
      <c r="P188" s="1">
        <v>28411</v>
      </c>
      <c r="Q188" s="1">
        <v>50302</v>
      </c>
      <c r="R188" s="1">
        <v>919203</v>
      </c>
      <c r="S188" s="1">
        <v>886513</v>
      </c>
      <c r="T188" s="1">
        <v>0</v>
      </c>
      <c r="U188" s="1">
        <v>21668</v>
      </c>
      <c r="V188" s="1">
        <v>590589</v>
      </c>
      <c r="W188" s="1">
        <v>-21668</v>
      </c>
      <c r="X188" s="1">
        <v>46380</v>
      </c>
      <c r="Y188" s="1">
        <v>25500</v>
      </c>
      <c r="Z188" s="1">
        <v>1781</v>
      </c>
      <c r="AA188" s="1">
        <v>24712</v>
      </c>
      <c r="AB188" s="1" t="e">
        <v>#N/A</v>
      </c>
      <c r="AC188" s="1">
        <v>0</v>
      </c>
      <c r="AD188" s="1" t="e">
        <v>#N/A</v>
      </c>
      <c r="AE188" s="1" t="e">
        <v>#N/A</v>
      </c>
      <c r="AF188" s="1">
        <v>571000.21959999995</v>
      </c>
      <c r="AG188" s="1" t="e">
        <v>#N/A</v>
      </c>
      <c r="AH188" s="1" t="e">
        <v>#N/A</v>
      </c>
      <c r="AI188" s="1" t="e">
        <v>#N/A</v>
      </c>
      <c r="AJ188" s="1" t="e">
        <v>#N/A</v>
      </c>
      <c r="AK188" s="1" t="e">
        <v>#N/A</v>
      </c>
      <c r="AL188" s="1">
        <v>3990</v>
      </c>
      <c r="AM188" s="1">
        <v>11971</v>
      </c>
      <c r="AN188" s="1">
        <v>0</v>
      </c>
      <c r="AO188" s="1" t="e">
        <v>#N/A</v>
      </c>
      <c r="AP188" s="1" t="e">
        <v>#N/A</v>
      </c>
      <c r="AQ188" s="1" t="e">
        <v>#N/A</v>
      </c>
      <c r="AR188" s="1" t="e">
        <v>#N/A</v>
      </c>
      <c r="AS188" s="1">
        <v>791059</v>
      </c>
      <c r="AT188" s="1">
        <v>28700</v>
      </c>
      <c r="AU188" s="1" t="e">
        <v>#N/A</v>
      </c>
      <c r="AV188" s="1" t="e">
        <v>#N/A</v>
      </c>
      <c r="AW188" s="1" t="e">
        <v>#N/A</v>
      </c>
      <c r="AX188" s="1" t="e">
        <v>#N/A</v>
      </c>
      <c r="AY188" s="1" t="e">
        <v>#N/A</v>
      </c>
      <c r="AZ188" s="1" t="e">
        <v>#N/A</v>
      </c>
      <c r="BA188" s="1" t="e">
        <v>#N/A</v>
      </c>
      <c r="BB188" s="1" t="e">
        <v>#N/A</v>
      </c>
      <c r="BC188" s="1" t="e">
        <v>#N/A</v>
      </c>
      <c r="BD188" s="1">
        <v>-66260</v>
      </c>
      <c r="BE188" s="1" t="e">
        <v>#N/A</v>
      </c>
      <c r="BF188" s="17">
        <f t="shared" si="23"/>
        <v>0.53151113464429389</v>
      </c>
      <c r="BG188" s="17">
        <f t="shared" si="24"/>
        <v>0.40109977055146767</v>
      </c>
      <c r="BH188" s="5" t="e">
        <v>#N/A</v>
      </c>
      <c r="BI188" s="1">
        <v>26.51</v>
      </c>
      <c r="BJ188" s="19">
        <v>52977.106820000008</v>
      </c>
      <c r="BK188" s="19">
        <v>70822.658080000008</v>
      </c>
      <c r="BL188" s="1">
        <v>1998.3820000000001</v>
      </c>
      <c r="BM188" s="19">
        <f t="shared" si="21"/>
        <v>571000.21959999995</v>
      </c>
      <c r="BN188" s="1">
        <v>331.5</v>
      </c>
      <c r="BO188" s="1">
        <v>0</v>
      </c>
      <c r="BP188" s="1" t="s">
        <v>73</v>
      </c>
      <c r="BQ188" s="1">
        <v>1</v>
      </c>
      <c r="BR188" s="1">
        <v>28700</v>
      </c>
      <c r="BS188" s="1">
        <v>19.895478034843205</v>
      </c>
      <c r="BT188" s="1">
        <v>5.0262677692322205E-2</v>
      </c>
      <c r="BU188" s="1">
        <v>0</v>
      </c>
      <c r="BV188" s="1">
        <v>1</v>
      </c>
      <c r="BW188" s="1" t="e">
        <v>#N/A</v>
      </c>
      <c r="BX188" s="1" t="e">
        <v>#N/A</v>
      </c>
      <c r="BY188" s="1" t="e">
        <v>#N/A</v>
      </c>
      <c r="BZ188" s="1">
        <v>-0.77320172423590383</v>
      </c>
      <c r="CA188" s="1" t="e">
        <v>#N/A</v>
      </c>
      <c r="CB188" s="1">
        <v>-16.611764705882347</v>
      </c>
      <c r="CC188" s="1" t="s">
        <v>126</v>
      </c>
      <c r="CD188" s="1" t="e">
        <f t="shared" si="22"/>
        <v>#N/A</v>
      </c>
      <c r="CE188" s="1">
        <v>13.731262269218929</v>
      </c>
      <c r="CF188" s="1">
        <v>0.72069350622223816</v>
      </c>
      <c r="CG188" s="1">
        <v>5.4723494157438567E-2</v>
      </c>
      <c r="CH188" s="1">
        <v>4.4147003914883548E-2</v>
      </c>
      <c r="CI188" s="1">
        <v>90.661879964322509</v>
      </c>
      <c r="CJ188" s="1" t="e">
        <v>#N/A</v>
      </c>
      <c r="CK188" s="1">
        <v>-16.611764705882347</v>
      </c>
      <c r="CL188" s="1">
        <v>88.219663418954823</v>
      </c>
      <c r="CM188" s="1">
        <v>-33.195266272189336</v>
      </c>
      <c r="CN188" s="1">
        <v>692.07067757009349</v>
      </c>
      <c r="CO188" s="1">
        <v>-87.780593126583639</v>
      </c>
      <c r="CP188" s="1">
        <v>84931.235000000001</v>
      </c>
      <c r="CQ188" s="1">
        <f t="shared" si="25"/>
        <v>0.63311912602548082</v>
      </c>
      <c r="CR188" s="1">
        <v>0.13953392232183751</v>
      </c>
      <c r="CS188" s="1" t="e">
        <v>#N/A</v>
      </c>
      <c r="CT188" s="1" t="e">
        <v>#N/A</v>
      </c>
      <c r="CU188" s="1">
        <v>0.53151113464429389</v>
      </c>
      <c r="CV188" s="1">
        <v>0.91433774693946823</v>
      </c>
      <c r="CW188" s="1">
        <v>0.9899303135888502</v>
      </c>
      <c r="CX188" s="1" t="e">
        <v>#N/A</v>
      </c>
      <c r="CY188" s="1" t="e">
        <v>#N/A</v>
      </c>
      <c r="CZ188" s="1">
        <v>1</v>
      </c>
      <c r="DA188" s="1">
        <f t="shared" si="26"/>
        <v>1.0368748117624897</v>
      </c>
      <c r="DB188" s="1" t="e">
        <f t="shared" si="27"/>
        <v>#N/A</v>
      </c>
    </row>
    <row r="189" spans="1:106">
      <c r="A189" s="1">
        <v>188</v>
      </c>
      <c r="B189" s="1" t="s">
        <v>99</v>
      </c>
      <c r="C189" s="15">
        <v>43830</v>
      </c>
      <c r="D189" s="16">
        <v>2019</v>
      </c>
      <c r="E189" s="1">
        <v>0.88100000000000001</v>
      </c>
      <c r="F189" s="1">
        <v>47843</v>
      </c>
      <c r="G189" s="1">
        <v>71808</v>
      </c>
      <c r="H189" s="1">
        <v>38070</v>
      </c>
      <c r="I189" s="1">
        <v>348457</v>
      </c>
      <c r="J189" s="1">
        <v>118404</v>
      </c>
      <c r="K189" s="1">
        <v>817286</v>
      </c>
      <c r="L189" s="1">
        <v>413458</v>
      </c>
      <c r="M189" s="1">
        <v>33800</v>
      </c>
      <c r="N189" s="1">
        <v>0</v>
      </c>
      <c r="O189" s="1">
        <v>85249</v>
      </c>
      <c r="P189" s="1">
        <v>32868</v>
      </c>
      <c r="Q189" s="1">
        <v>86974</v>
      </c>
      <c r="R189" s="1">
        <v>823910</v>
      </c>
      <c r="S189" s="1">
        <v>787516</v>
      </c>
      <c r="T189" s="1">
        <v>0</v>
      </c>
      <c r="U189" s="1">
        <v>23465</v>
      </c>
      <c r="V189" s="1">
        <v>475453</v>
      </c>
      <c r="W189" s="1">
        <v>-23465</v>
      </c>
      <c r="X189" s="1">
        <v>36400</v>
      </c>
      <c r="Y189" s="1">
        <v>26625</v>
      </c>
      <c r="Z189" s="1">
        <v>1469</v>
      </c>
      <c r="AA189" s="1">
        <v>12935</v>
      </c>
      <c r="AB189" s="1" t="e">
        <v>#N/A</v>
      </c>
      <c r="AC189" s="1">
        <v>0</v>
      </c>
      <c r="AD189" s="1">
        <v>27624</v>
      </c>
      <c r="AE189" s="1">
        <v>21.032599999999999</v>
      </c>
      <c r="AF189" s="1">
        <v>567218.27240000002</v>
      </c>
      <c r="AG189" s="1">
        <v>11446</v>
      </c>
      <c r="AH189" s="1">
        <v>3100</v>
      </c>
      <c r="AI189" s="1" t="e">
        <v>#N/A</v>
      </c>
      <c r="AJ189" s="1">
        <v>27624</v>
      </c>
      <c r="AK189" s="1">
        <v>0</v>
      </c>
      <c r="AL189" s="1">
        <v>3326</v>
      </c>
      <c r="AM189" s="1">
        <v>-35178</v>
      </c>
      <c r="AN189" s="1">
        <v>0</v>
      </c>
      <c r="AO189" s="1">
        <v>14739</v>
      </c>
      <c r="AP189" s="1">
        <v>121562</v>
      </c>
      <c r="AQ189" s="1">
        <v>31.383700000000001</v>
      </c>
      <c r="AR189" s="1">
        <v>51713</v>
      </c>
      <c r="AS189" s="1">
        <v>705506</v>
      </c>
      <c r="AT189" s="1">
        <v>33068</v>
      </c>
      <c r="AU189" s="1">
        <v>22.959299999999999</v>
      </c>
      <c r="AV189" s="1">
        <v>15667</v>
      </c>
      <c r="AW189" s="1" t="e">
        <v>#N/A</v>
      </c>
      <c r="AX189" s="1">
        <v>858</v>
      </c>
      <c r="AY189" s="1">
        <v>54241</v>
      </c>
      <c r="AZ189" s="1">
        <v>54241</v>
      </c>
      <c r="BA189" s="1">
        <v>470605</v>
      </c>
      <c r="BB189" s="1">
        <v>110994</v>
      </c>
      <c r="BC189" s="1">
        <v>68238</v>
      </c>
      <c r="BD189" s="1">
        <v>-153869</v>
      </c>
      <c r="BE189" s="1">
        <v>54249</v>
      </c>
      <c r="BF189" s="17">
        <f t="shared" si="23"/>
        <v>0.34355171513271365</v>
      </c>
      <c r="BG189" s="17">
        <f t="shared" si="24"/>
        <v>0.20625213440969761</v>
      </c>
      <c r="BH189" s="5">
        <v>5545</v>
      </c>
      <c r="BI189" s="1">
        <v>33.82</v>
      </c>
      <c r="BJ189" s="19">
        <v>67585.279240000003</v>
      </c>
      <c r="BK189" s="19">
        <v>84931.235000000001</v>
      </c>
      <c r="BL189" s="1">
        <v>1998.3820000000001</v>
      </c>
      <c r="BM189" s="19">
        <f t="shared" si="21"/>
        <v>567218.27240000002</v>
      </c>
      <c r="BN189" s="1">
        <v>319.95001200000002</v>
      </c>
      <c r="BO189" s="1">
        <v>0</v>
      </c>
      <c r="BP189" s="1" t="s">
        <v>73</v>
      </c>
      <c r="BQ189" s="1">
        <v>1</v>
      </c>
      <c r="BR189" s="1">
        <v>33068</v>
      </c>
      <c r="BS189" s="1">
        <v>17.153086742470062</v>
      </c>
      <c r="BT189" s="1">
        <v>5.8298545038197536E-2</v>
      </c>
      <c r="BU189" s="1">
        <v>1</v>
      </c>
      <c r="BV189" s="1">
        <v>0</v>
      </c>
      <c r="BW189" s="1">
        <v>6.5833646878906675</v>
      </c>
      <c r="BX189" s="1">
        <v>5.8357607214848111</v>
      </c>
      <c r="BY189" s="1" t="e">
        <v>#N/A</v>
      </c>
      <c r="BZ189" s="1">
        <v>-2.275575045194703</v>
      </c>
      <c r="CA189" s="1" t="e">
        <v>#N/A</v>
      </c>
      <c r="CB189" s="1">
        <v>88.219663418954823</v>
      </c>
      <c r="CC189" s="1" t="s">
        <v>126</v>
      </c>
      <c r="CD189" s="1">
        <f t="shared" si="22"/>
        <v>1</v>
      </c>
      <c r="CE189" s="1">
        <v>13.621816579625339</v>
      </c>
      <c r="CF189" s="1">
        <v>0.776034208688551</v>
      </c>
      <c r="CG189" s="1">
        <v>0.105562500758578</v>
      </c>
      <c r="CH189" s="1">
        <v>4.8694119217753247E-2</v>
      </c>
      <c r="CI189" s="1">
        <v>101.22384307151589</v>
      </c>
      <c r="CJ189" s="1">
        <v>692.07067757009349</v>
      </c>
      <c r="CK189" s="1">
        <v>88.219663418954823</v>
      </c>
      <c r="CL189" s="1">
        <v>-33.195266272189336</v>
      </c>
      <c r="CM189" s="1">
        <v>20.722123773710479</v>
      </c>
      <c r="CN189" s="1">
        <v>-87.780593126583639</v>
      </c>
      <c r="CO189" s="1">
        <v>15.61249329537484</v>
      </c>
      <c r="CP189" s="1">
        <v>45123.465560000004</v>
      </c>
      <c r="CQ189" s="1">
        <f t="shared" si="25"/>
        <v>0.60738672913303637</v>
      </c>
      <c r="CR189" s="1">
        <v>0.1042747387457368</v>
      </c>
      <c r="CS189" s="1">
        <v>0.26615213157099848</v>
      </c>
      <c r="CT189" s="1">
        <v>0.21032634507090034</v>
      </c>
      <c r="CU189" s="1">
        <v>0.34355171513271365</v>
      </c>
      <c r="CV189" s="1">
        <v>0.99196028692454274</v>
      </c>
      <c r="CW189" s="1">
        <v>0.99395185677996856</v>
      </c>
      <c r="CX189" s="1">
        <v>8.5229589485520467</v>
      </c>
      <c r="CY189" s="1">
        <v>164.02866819886296</v>
      </c>
      <c r="CZ189" s="1">
        <v>1</v>
      </c>
      <c r="DA189" s="1">
        <f t="shared" si="26"/>
        <v>1.0462136642303141</v>
      </c>
      <c r="DB189" s="1">
        <f t="shared" si="27"/>
        <v>6.9207067757009346</v>
      </c>
    </row>
    <row r="190" spans="1:106">
      <c r="A190" s="1">
        <v>189</v>
      </c>
      <c r="B190" s="1" t="s">
        <v>99</v>
      </c>
      <c r="C190" s="15">
        <v>43465</v>
      </c>
      <c r="D190" s="16">
        <v>2018</v>
      </c>
      <c r="E190" s="1">
        <v>0.86539999999999995</v>
      </c>
      <c r="F190" s="1">
        <v>56189</v>
      </c>
      <c r="G190" s="1">
        <v>53623</v>
      </c>
      <c r="H190" s="1">
        <v>84075</v>
      </c>
      <c r="I190" s="1">
        <v>295471</v>
      </c>
      <c r="J190" s="1">
        <v>135069</v>
      </c>
      <c r="K190" s="1">
        <v>858659</v>
      </c>
      <c r="L190" s="1">
        <v>512445</v>
      </c>
      <c r="M190" s="1">
        <v>51039</v>
      </c>
      <c r="N190" s="1">
        <v>0</v>
      </c>
      <c r="O190" s="1">
        <v>110946</v>
      </c>
      <c r="P190" s="1">
        <v>65074</v>
      </c>
      <c r="Q190" s="1">
        <v>18875</v>
      </c>
      <c r="R190" s="1">
        <v>915993</v>
      </c>
      <c r="S190" s="1">
        <v>838428</v>
      </c>
      <c r="T190" s="1" t="e">
        <v>#N/A</v>
      </c>
      <c r="U190" s="1">
        <v>20071</v>
      </c>
      <c r="V190" s="1">
        <v>620522</v>
      </c>
      <c r="W190" s="1">
        <v>-20071</v>
      </c>
      <c r="X190" s="1">
        <v>44169</v>
      </c>
      <c r="Y190" s="1">
        <v>26525</v>
      </c>
      <c r="Z190" s="1">
        <v>1981</v>
      </c>
      <c r="AA190" s="1">
        <v>24098</v>
      </c>
      <c r="AB190" s="1" t="e">
        <v>#N/A</v>
      </c>
      <c r="AC190" s="1">
        <v>0</v>
      </c>
      <c r="AD190" s="1">
        <v>22006</v>
      </c>
      <c r="AE190" s="1">
        <v>3.7229999999999999</v>
      </c>
      <c r="AF190" s="1">
        <v>435716.75679999997</v>
      </c>
      <c r="AG190" s="1">
        <v>13589</v>
      </c>
      <c r="AH190" s="1">
        <v>528</v>
      </c>
      <c r="AI190" s="1" t="e">
        <v>#N/A</v>
      </c>
      <c r="AJ190" s="1">
        <v>22006</v>
      </c>
      <c r="AK190" s="1">
        <v>0</v>
      </c>
      <c r="AL190" s="1">
        <v>12291</v>
      </c>
      <c r="AM190" s="1">
        <v>-15822</v>
      </c>
      <c r="AN190" s="1">
        <v>0</v>
      </c>
      <c r="AO190" s="1">
        <v>14182</v>
      </c>
      <c r="AP190" s="1">
        <v>96009</v>
      </c>
      <c r="AQ190" s="1">
        <v>33.4602</v>
      </c>
      <c r="AR190" s="1">
        <v>62025</v>
      </c>
      <c r="AS190" s="1">
        <v>780924</v>
      </c>
      <c r="AT190" s="1">
        <v>65274</v>
      </c>
      <c r="AU190" s="1">
        <v>19.584199999999999</v>
      </c>
      <c r="AV190" s="1">
        <v>15345</v>
      </c>
      <c r="AW190" s="1" t="e">
        <v>#N/A</v>
      </c>
      <c r="AX190" s="1">
        <v>984</v>
      </c>
      <c r="AY190" s="1">
        <v>6848</v>
      </c>
      <c r="AZ190" s="1">
        <v>6848</v>
      </c>
      <c r="BA190" s="1">
        <v>446238</v>
      </c>
      <c r="BB190" s="1">
        <v>106445</v>
      </c>
      <c r="BC190" s="1">
        <v>78354</v>
      </c>
      <c r="BD190" s="1">
        <v>-26537</v>
      </c>
      <c r="BE190" s="1">
        <v>48531</v>
      </c>
      <c r="BF190" s="17">
        <f t="shared" si="23"/>
        <v>0.64745101888171763</v>
      </c>
      <c r="BG190" s="17">
        <f t="shared" si="24"/>
        <v>0.45728345590599417</v>
      </c>
      <c r="BH190" s="5">
        <v>14164</v>
      </c>
      <c r="BI190" s="1">
        <v>19.98</v>
      </c>
      <c r="BJ190" s="19">
        <v>39927.672360000004</v>
      </c>
      <c r="BK190" s="19">
        <v>45123.465560000004</v>
      </c>
      <c r="BL190" s="1">
        <v>1998.3820000000001</v>
      </c>
      <c r="BM190" s="19">
        <f t="shared" si="21"/>
        <v>435716.75679999997</v>
      </c>
      <c r="BN190" s="1">
        <v>236.89999399999999</v>
      </c>
      <c r="BO190" s="1">
        <v>0</v>
      </c>
      <c r="BP190" s="1" t="s">
        <v>73</v>
      </c>
      <c r="BQ190" s="1">
        <v>1</v>
      </c>
      <c r="BR190" s="1">
        <v>65274</v>
      </c>
      <c r="BS190" s="1">
        <v>6.6751962006311851</v>
      </c>
      <c r="BT190" s="1">
        <v>0.14980833071325203</v>
      </c>
      <c r="BU190" s="1">
        <v>0</v>
      </c>
      <c r="BV190" s="1">
        <v>1</v>
      </c>
      <c r="BW190" s="1">
        <v>0.7476039664058568</v>
      </c>
      <c r="BX190" s="1">
        <v>-9.4220659484869884</v>
      </c>
      <c r="BY190" s="1" t="e">
        <v>#N/A</v>
      </c>
      <c r="BZ190" s="1">
        <v>0.53624641176817411</v>
      </c>
      <c r="CA190" s="1" t="e">
        <v>#N/A</v>
      </c>
      <c r="CB190" s="1">
        <v>-33.195266272189336</v>
      </c>
      <c r="CC190" s="1" t="s">
        <v>126</v>
      </c>
      <c r="CD190" s="1">
        <f t="shared" si="22"/>
        <v>1</v>
      </c>
      <c r="CE190" s="1">
        <v>13.727764001705671</v>
      </c>
      <c r="CF190" s="1">
        <v>0.51683439044807988</v>
      </c>
      <c r="CG190" s="1">
        <v>2.0606052666341336E-2</v>
      </c>
      <c r="CH190" s="1">
        <v>4.8105384798866266E-2</v>
      </c>
      <c r="CI190" s="1">
        <v>70.073643514762935</v>
      </c>
      <c r="CJ190" s="1">
        <v>-87.780593126583639</v>
      </c>
      <c r="CK190" s="1">
        <v>-33.195266272189336</v>
      </c>
      <c r="CL190" s="1">
        <v>20.722123773710479</v>
      </c>
      <c r="CM190" s="1">
        <v>38.004104678608172</v>
      </c>
      <c r="CN190" s="1">
        <v>15.61249329537484</v>
      </c>
      <c r="CO190" s="1">
        <v>-2.0509608195760642</v>
      </c>
      <c r="CP190" s="1">
        <v>67545.311600000001</v>
      </c>
      <c r="CQ190" s="1">
        <f t="shared" si="25"/>
        <v>0.58004810080426383</v>
      </c>
      <c r="CR190" s="1">
        <v>0.1531278077452557</v>
      </c>
      <c r="CS190" s="1">
        <v>-0.17817400534136818</v>
      </c>
      <c r="CT190" s="1">
        <v>3.7230291919334364E-2</v>
      </c>
      <c r="CU190" s="1">
        <v>0.64745101888171763</v>
      </c>
      <c r="CV190" s="1">
        <v>0.93740781861870126</v>
      </c>
      <c r="CW190" s="1">
        <v>0.99693599289150348</v>
      </c>
      <c r="CX190" s="1">
        <v>9.2156559724712039</v>
      </c>
      <c r="CY190" s="1">
        <v>10.491160339491987</v>
      </c>
      <c r="CZ190" s="1">
        <v>1</v>
      </c>
      <c r="DA190" s="1">
        <f t="shared" si="26"/>
        <v>1.092512416092974</v>
      </c>
      <c r="DB190" s="1">
        <f t="shared" si="27"/>
        <v>-0.87780593126583639</v>
      </c>
    </row>
    <row r="191" spans="1:106">
      <c r="A191" s="1">
        <v>190</v>
      </c>
      <c r="B191" s="1" t="s">
        <v>99</v>
      </c>
      <c r="C191" s="15">
        <v>43100</v>
      </c>
      <c r="D191" s="16">
        <v>2017</v>
      </c>
      <c r="E191" s="1">
        <v>0.85299999999999998</v>
      </c>
      <c r="F191" s="1">
        <v>39375</v>
      </c>
      <c r="G191" s="1">
        <v>47314</v>
      </c>
      <c r="H191" s="1">
        <v>30586</v>
      </c>
      <c r="I191" s="1">
        <v>156671</v>
      </c>
      <c r="J191" s="1">
        <v>113678</v>
      </c>
      <c r="K191" s="1">
        <v>658706</v>
      </c>
      <c r="L191" s="1">
        <v>239096</v>
      </c>
      <c r="M191" s="1">
        <v>50757</v>
      </c>
      <c r="N191" s="1">
        <v>0</v>
      </c>
      <c r="O191" s="1">
        <v>151043</v>
      </c>
      <c r="P191" s="1">
        <v>119545</v>
      </c>
      <c r="Q191" s="1">
        <v>64474</v>
      </c>
      <c r="R191" s="1">
        <v>551070</v>
      </c>
      <c r="S191" s="1">
        <v>426865</v>
      </c>
      <c r="T191" s="1" t="e">
        <v>#N/A</v>
      </c>
      <c r="U191" s="1">
        <v>17137</v>
      </c>
      <c r="V191" s="1">
        <v>394399</v>
      </c>
      <c r="W191" s="1">
        <v>-17137</v>
      </c>
      <c r="X191" s="1">
        <v>42659</v>
      </c>
      <c r="Y191" s="1">
        <v>19618</v>
      </c>
      <c r="Z191" s="1">
        <v>956</v>
      </c>
      <c r="AA191" s="1">
        <v>25522</v>
      </c>
      <c r="AB191" s="1" t="e">
        <v>#N/A</v>
      </c>
      <c r="AC191" s="1" t="e">
        <v>#N/A</v>
      </c>
      <c r="AD191" s="1">
        <v>22126</v>
      </c>
      <c r="AE191" s="1">
        <v>35.180399999999999</v>
      </c>
      <c r="AF191" s="1">
        <v>527723.69090000005</v>
      </c>
      <c r="AG191" s="1">
        <v>10879</v>
      </c>
      <c r="AH191" s="1">
        <v>5987</v>
      </c>
      <c r="AI191" s="1" t="e">
        <v>#N/A</v>
      </c>
      <c r="AJ191" s="1">
        <v>22126</v>
      </c>
      <c r="AK191" s="1">
        <v>0</v>
      </c>
      <c r="AL191" s="1">
        <v>4079</v>
      </c>
      <c r="AM191" s="1">
        <v>16778</v>
      </c>
      <c r="AN191" s="1">
        <v>0</v>
      </c>
      <c r="AO191" s="1">
        <v>17018</v>
      </c>
      <c r="AP191" s="1">
        <v>116824</v>
      </c>
      <c r="AQ191" s="1">
        <v>30.2012</v>
      </c>
      <c r="AR191" s="1">
        <v>56042</v>
      </c>
      <c r="AS191" s="1">
        <v>437392</v>
      </c>
      <c r="AT191" s="1">
        <v>120126</v>
      </c>
      <c r="AU191" s="1">
        <v>25.1128</v>
      </c>
      <c r="AV191" s="1">
        <v>18977</v>
      </c>
      <c r="AW191" s="1" t="e">
        <v>#N/A</v>
      </c>
      <c r="AX191" s="1">
        <v>548</v>
      </c>
      <c r="AY191" s="1">
        <v>56042</v>
      </c>
      <c r="AZ191" s="1">
        <v>56042</v>
      </c>
      <c r="BA191" s="1">
        <v>442911</v>
      </c>
      <c r="BB191" s="1">
        <v>92890</v>
      </c>
      <c r="BC191" s="1">
        <v>75567</v>
      </c>
      <c r="BD191" s="1">
        <v>-10639</v>
      </c>
      <c r="BE191" s="1">
        <v>41744</v>
      </c>
      <c r="BF191" s="17">
        <f t="shared" si="23"/>
        <v>0.77051911330112144</v>
      </c>
      <c r="BG191" s="17">
        <f t="shared" si="24"/>
        <v>0.51919627754976994</v>
      </c>
      <c r="BH191" s="5">
        <v>10879</v>
      </c>
      <c r="BI191" s="1">
        <v>23.4</v>
      </c>
      <c r="BJ191" s="19">
        <v>46762.138800000001</v>
      </c>
      <c r="BK191" s="19">
        <v>67545.311600000001</v>
      </c>
      <c r="BL191" s="1">
        <v>1998.3820000000001</v>
      </c>
      <c r="BM191" s="19">
        <f t="shared" si="21"/>
        <v>527723.69090000005</v>
      </c>
      <c r="BN191" s="1">
        <v>276</v>
      </c>
      <c r="BO191" s="1">
        <v>0</v>
      </c>
      <c r="BP191" s="1" t="s">
        <v>73</v>
      </c>
      <c r="BQ191" s="1">
        <v>1</v>
      </c>
      <c r="BR191" s="1">
        <v>120126</v>
      </c>
      <c r="BS191" s="1">
        <v>4.3930846852471577</v>
      </c>
      <c r="BT191" s="1">
        <v>0.22763048555794899</v>
      </c>
      <c r="BU191" s="1">
        <v>1</v>
      </c>
      <c r="BV191" s="1">
        <v>0</v>
      </c>
      <c r="BW191" s="1">
        <v>10.169669914892845</v>
      </c>
      <c r="BX191" s="1">
        <v>1.266700054294466</v>
      </c>
      <c r="BY191" s="1" t="e">
        <v>#N/A</v>
      </c>
      <c r="BZ191" s="1">
        <v>-2.513706470674181</v>
      </c>
      <c r="CA191" s="1" t="e">
        <v>#N/A</v>
      </c>
      <c r="CB191" s="1">
        <v>20.722123773710479</v>
      </c>
      <c r="CC191" s="1" t="s">
        <v>126</v>
      </c>
      <c r="CD191" s="1">
        <f t="shared" si="22"/>
        <v>1</v>
      </c>
      <c r="CE191" s="1">
        <v>13.21961712180822</v>
      </c>
      <c r="CF191" s="1">
        <v>1.0008772606021015</v>
      </c>
      <c r="CG191" s="1">
        <v>0.11699784056471954</v>
      </c>
      <c r="CH191" s="1">
        <v>6.8649755294558856E-2</v>
      </c>
      <c r="CI191" s="1">
        <v>121.65664396690583</v>
      </c>
      <c r="CJ191" s="1">
        <v>15.61249329537484</v>
      </c>
      <c r="CK191" s="1">
        <v>20.722123773710479</v>
      </c>
      <c r="CL191" s="1">
        <v>38.004104678608172</v>
      </c>
      <c r="CM191" s="1">
        <v>-23.835403726708073</v>
      </c>
      <c r="CN191" s="1">
        <v>-2.0509608195760642</v>
      </c>
      <c r="CO191" s="1">
        <v>-3.5414961213113494</v>
      </c>
      <c r="CP191" s="1">
        <v>55951.06306</v>
      </c>
      <c r="CQ191" s="1">
        <f t="shared" si="25"/>
        <v>0.55087375469541078</v>
      </c>
      <c r="CR191" s="1">
        <v>0.12695483332426008</v>
      </c>
      <c r="CS191" s="1">
        <v>4.6903844430504549E-2</v>
      </c>
      <c r="CT191" s="1">
        <v>0.35180397226466092</v>
      </c>
      <c r="CU191" s="1">
        <v>0.77051911330112144</v>
      </c>
      <c r="CV191" s="1">
        <v>1.1953218284428475</v>
      </c>
      <c r="CW191" s="1">
        <v>0.99516341175099476</v>
      </c>
      <c r="CX191" s="1">
        <v>6.5394787274817938</v>
      </c>
      <c r="CY191" s="1">
        <v>46.652681351247857</v>
      </c>
      <c r="CZ191" s="1">
        <v>1</v>
      </c>
      <c r="DA191" s="1">
        <f t="shared" si="26"/>
        <v>1.2909702130650205</v>
      </c>
      <c r="DB191" s="1">
        <f t="shared" si="27"/>
        <v>0.15612493295374841</v>
      </c>
    </row>
    <row r="192" spans="1:106">
      <c r="A192" s="1">
        <v>191</v>
      </c>
      <c r="B192" s="1" t="s">
        <v>99</v>
      </c>
      <c r="C192" s="15">
        <v>42735</v>
      </c>
      <c r="D192" s="16">
        <v>2016</v>
      </c>
      <c r="E192" s="1">
        <v>0.95309999999999995</v>
      </c>
      <c r="F192" s="1">
        <v>34206</v>
      </c>
      <c r="G192" s="1">
        <v>41473</v>
      </c>
      <c r="H192" s="1">
        <v>18470</v>
      </c>
      <c r="I192" s="1">
        <v>127545</v>
      </c>
      <c r="J192" s="1">
        <v>108813</v>
      </c>
      <c r="K192" s="1">
        <v>640117</v>
      </c>
      <c r="L192" s="1">
        <v>237113</v>
      </c>
      <c r="M192" s="1">
        <v>8657</v>
      </c>
      <c r="N192" s="1">
        <v>0</v>
      </c>
      <c r="O192" s="1">
        <v>145622</v>
      </c>
      <c r="P192" s="1">
        <v>138844</v>
      </c>
      <c r="Q192" s="1">
        <v>47207</v>
      </c>
      <c r="R192" s="1">
        <v>544470</v>
      </c>
      <c r="S192" s="1">
        <v>400522</v>
      </c>
      <c r="T192" s="1" t="e">
        <v>#N/A</v>
      </c>
      <c r="U192" s="1">
        <v>18613</v>
      </c>
      <c r="V192" s="1">
        <v>416925</v>
      </c>
      <c r="W192" s="1">
        <v>-18613</v>
      </c>
      <c r="X192" s="1">
        <v>25665</v>
      </c>
      <c r="Y192" s="1">
        <v>20390</v>
      </c>
      <c r="Z192" s="1">
        <v>912</v>
      </c>
      <c r="AA192" s="1">
        <v>7052</v>
      </c>
      <c r="AB192" s="1" t="e">
        <v>#N/A</v>
      </c>
      <c r="AC192" s="1" t="e">
        <v>#N/A</v>
      </c>
      <c r="AD192" s="1">
        <v>20539</v>
      </c>
      <c r="AE192" s="1">
        <v>24.3443</v>
      </c>
      <c r="AF192" s="1">
        <v>517580.83230000001</v>
      </c>
      <c r="AG192" s="1">
        <v>12360</v>
      </c>
      <c r="AH192" s="1">
        <v>4028</v>
      </c>
      <c r="AI192" s="1">
        <v>5462</v>
      </c>
      <c r="AJ192" s="1">
        <v>20539</v>
      </c>
      <c r="AK192" s="1">
        <v>0</v>
      </c>
      <c r="AL192" s="1">
        <v>4713</v>
      </c>
      <c r="AM192" s="1">
        <v>12250</v>
      </c>
      <c r="AN192" s="1">
        <v>0</v>
      </c>
      <c r="AO192" s="1">
        <v>16546</v>
      </c>
      <c r="AP192" s="1">
        <v>111590</v>
      </c>
      <c r="AQ192" s="1">
        <v>26.375599999999999</v>
      </c>
      <c r="AR192" s="1">
        <v>52495</v>
      </c>
      <c r="AS192" s="1">
        <v>435657</v>
      </c>
      <c r="AT192" s="1">
        <v>139235</v>
      </c>
      <c r="AU192" s="1">
        <v>22.390499999999999</v>
      </c>
      <c r="AV192" s="1">
        <v>15138</v>
      </c>
      <c r="AW192" s="1" t="e">
        <v>#N/A</v>
      </c>
      <c r="AX192" s="1">
        <v>-24</v>
      </c>
      <c r="AY192" s="1">
        <v>48474</v>
      </c>
      <c r="AZ192" s="1">
        <v>48474</v>
      </c>
      <c r="BA192" s="1">
        <v>435692</v>
      </c>
      <c r="BB192" s="1">
        <v>84554</v>
      </c>
      <c r="BC192" s="1">
        <v>67609</v>
      </c>
      <c r="BD192" s="1">
        <v>-36551</v>
      </c>
      <c r="BE192" s="1">
        <v>40929</v>
      </c>
      <c r="BF192" s="17">
        <f t="shared" si="23"/>
        <v>0.48087341722529303</v>
      </c>
      <c r="BG192" s="17">
        <f t="shared" si="24"/>
        <v>0.21268571876592576</v>
      </c>
      <c r="BH192" s="5">
        <v>12360</v>
      </c>
      <c r="BI192" s="1">
        <v>15.6</v>
      </c>
      <c r="BJ192" s="19">
        <v>31174.7592</v>
      </c>
      <c r="BK192" s="19">
        <v>55951.06306</v>
      </c>
      <c r="BL192" s="1">
        <v>1998.3820000000001</v>
      </c>
      <c r="BM192" s="19">
        <f t="shared" si="21"/>
        <v>517580.83230000001</v>
      </c>
      <c r="BN192" s="1">
        <v>259</v>
      </c>
      <c r="BO192" s="1">
        <v>0</v>
      </c>
      <c r="BP192" s="1" t="s">
        <v>73</v>
      </c>
      <c r="BQ192" s="1">
        <v>1</v>
      </c>
      <c r="BR192" s="1">
        <v>139235</v>
      </c>
      <c r="BS192" s="1">
        <v>3.7173184350199304</v>
      </c>
      <c r="BT192" s="1">
        <v>0.26901112118328341</v>
      </c>
      <c r="BU192" s="1">
        <v>1</v>
      </c>
      <c r="BV192" s="1">
        <v>0</v>
      </c>
      <c r="BW192" s="1">
        <v>8.9029698605983789</v>
      </c>
      <c r="BX192" s="1">
        <v>1.3286407586084135</v>
      </c>
      <c r="BY192" s="1">
        <v>-0.77320172423590383</v>
      </c>
      <c r="BZ192" s="1">
        <v>0.35309634470618373</v>
      </c>
      <c r="CA192" s="1">
        <v>-1.1262980689420876</v>
      </c>
      <c r="CB192" s="1">
        <v>38.004104678608172</v>
      </c>
      <c r="CC192" s="1" t="s">
        <v>126</v>
      </c>
      <c r="CD192" s="1">
        <f t="shared" si="22"/>
        <v>1</v>
      </c>
      <c r="CE192" s="1">
        <v>13.207568123418556</v>
      </c>
      <c r="CF192" s="1">
        <v>0.95061424504564074</v>
      </c>
      <c r="CG192" s="1">
        <v>8.6702664976950061E-2</v>
      </c>
      <c r="CH192" s="1">
        <v>5.6429104943280864E-2</v>
      </c>
      <c r="CI192" s="1">
        <v>60.783810905535873</v>
      </c>
      <c r="CJ192" s="1">
        <v>-2.0509608195760642</v>
      </c>
      <c r="CK192" s="1">
        <v>38.004104678608172</v>
      </c>
      <c r="CL192" s="1">
        <v>-23.835403726708073</v>
      </c>
      <c r="CM192" s="1">
        <v>8.1444164567590072</v>
      </c>
      <c r="CN192" s="1">
        <v>-3.5414961213113494</v>
      </c>
      <c r="CO192" s="1">
        <v>-35.738977955911821</v>
      </c>
      <c r="CP192" s="1">
        <v>40543.042680000006</v>
      </c>
      <c r="CQ192" s="1">
        <f t="shared" si="25"/>
        <v>0.52219589692728707</v>
      </c>
      <c r="CR192" s="1">
        <v>9.6747295535107539E-2</v>
      </c>
      <c r="CS192" s="1">
        <v>2.4254401724757013E-3</v>
      </c>
      <c r="CT192" s="1">
        <v>0.24344252387283935</v>
      </c>
      <c r="CU192" s="1">
        <v>0.48087341722529303</v>
      </c>
      <c r="CV192" s="1">
        <v>1.1756699175344831</v>
      </c>
      <c r="CW192" s="1">
        <v>0.99719179803928615</v>
      </c>
      <c r="CX192" s="1">
        <v>6.4953944635832785</v>
      </c>
      <c r="CY192" s="1">
        <v>34.814522210651056</v>
      </c>
      <c r="CZ192" s="1">
        <v>1</v>
      </c>
      <c r="DA192" s="1">
        <f t="shared" si="26"/>
        <v>1.3594009817188568</v>
      </c>
      <c r="DB192" s="1">
        <f t="shared" si="27"/>
        <v>-2.0509608195760674E-2</v>
      </c>
    </row>
    <row r="193" spans="1:106">
      <c r="A193" s="1">
        <v>192</v>
      </c>
      <c r="B193" s="1" t="s">
        <v>99</v>
      </c>
      <c r="C193" s="15">
        <v>42369</v>
      </c>
      <c r="D193" s="16">
        <v>2015</v>
      </c>
      <c r="E193" s="1">
        <v>1.1296999999999999</v>
      </c>
      <c r="F193" s="1">
        <v>40868</v>
      </c>
      <c r="G193" s="1">
        <v>57756</v>
      </c>
      <c r="H193" s="1">
        <v>33464</v>
      </c>
      <c r="I193" s="1">
        <v>157910</v>
      </c>
      <c r="J193" s="1">
        <v>109064</v>
      </c>
      <c r="K193" s="1">
        <v>648509</v>
      </c>
      <c r="L193" s="1">
        <v>292168</v>
      </c>
      <c r="M193" s="1">
        <v>49840</v>
      </c>
      <c r="N193" s="1">
        <v>0</v>
      </c>
      <c r="O193" s="1">
        <v>173200</v>
      </c>
      <c r="P193" s="1">
        <v>159908</v>
      </c>
      <c r="Q193" s="1">
        <v>53701</v>
      </c>
      <c r="R193" s="1">
        <v>653378</v>
      </c>
      <c r="S193" s="1">
        <v>485007</v>
      </c>
      <c r="T193" s="1" t="e">
        <v>#N/A</v>
      </c>
      <c r="U193" s="1">
        <v>20143</v>
      </c>
      <c r="V193" s="1">
        <v>495468</v>
      </c>
      <c r="W193" s="1">
        <v>-20143</v>
      </c>
      <c r="X193" s="1">
        <v>44077</v>
      </c>
      <c r="Y193" s="1">
        <v>21104</v>
      </c>
      <c r="Z193" s="1">
        <v>709</v>
      </c>
      <c r="AA193" s="1">
        <v>23934</v>
      </c>
      <c r="AB193" s="1" t="e">
        <v>#N/A</v>
      </c>
      <c r="AC193" s="1" t="e">
        <v>#N/A</v>
      </c>
      <c r="AD193" s="1">
        <v>19095</v>
      </c>
      <c r="AE193" s="1">
        <v>24.945</v>
      </c>
      <c r="AF193" s="1">
        <v>433946.85060000001</v>
      </c>
      <c r="AG193" s="1">
        <v>8212</v>
      </c>
      <c r="AH193" s="1">
        <v>2609</v>
      </c>
      <c r="AI193" s="1">
        <v>7164</v>
      </c>
      <c r="AJ193" s="1">
        <v>19095</v>
      </c>
      <c r="AK193" s="1">
        <v>0</v>
      </c>
      <c r="AL193" s="1">
        <v>8256</v>
      </c>
      <c r="AM193" s="1">
        <v>-14210</v>
      </c>
      <c r="AN193" s="1">
        <v>0</v>
      </c>
      <c r="AO193" s="1">
        <v>10459</v>
      </c>
      <c r="AP193" s="1">
        <v>111320</v>
      </c>
      <c r="AQ193" s="1">
        <v>28.855599999999999</v>
      </c>
      <c r="AR193" s="1">
        <v>55157</v>
      </c>
      <c r="AS193" s="1">
        <v>544314</v>
      </c>
      <c r="AT193" s="1">
        <v>160115</v>
      </c>
      <c r="AU193" s="1">
        <v>20.791599999999999</v>
      </c>
      <c r="AV193" s="1">
        <v>13931</v>
      </c>
      <c r="AW193" s="1" t="e">
        <v>#N/A</v>
      </c>
      <c r="AX193" s="1">
        <v>-2085</v>
      </c>
      <c r="AY193" s="1">
        <v>49489</v>
      </c>
      <c r="AZ193" s="1">
        <v>49489</v>
      </c>
      <c r="BA193" s="1">
        <v>426639</v>
      </c>
      <c r="BB193" s="1">
        <v>90467</v>
      </c>
      <c r="BC193" s="1">
        <v>67003</v>
      </c>
      <c r="BD193" s="1">
        <v>1107</v>
      </c>
      <c r="BE193" s="1">
        <v>40199</v>
      </c>
      <c r="BF193" s="17">
        <f t="shared" si="23"/>
        <v>0.78634665315686147</v>
      </c>
      <c r="BG193" s="17">
        <f t="shared" si="24"/>
        <v>0.52754100436957763</v>
      </c>
      <c r="BH193" s="5">
        <v>7135</v>
      </c>
      <c r="BI193" s="1">
        <v>14.01</v>
      </c>
      <c r="BJ193" s="19">
        <v>28950.460140000003</v>
      </c>
      <c r="BK193" s="19">
        <v>40543.042680000006</v>
      </c>
      <c r="BL193" s="1">
        <v>2066.4140000000002</v>
      </c>
      <c r="BM193" s="19">
        <f t="shared" si="21"/>
        <v>433946.85060000001</v>
      </c>
      <c r="BN193" s="1">
        <v>210</v>
      </c>
      <c r="BO193" s="1">
        <v>0</v>
      </c>
      <c r="BP193" s="1" t="s">
        <v>73</v>
      </c>
      <c r="BQ193" s="1">
        <v>1</v>
      </c>
      <c r="BR193" s="1">
        <v>160115</v>
      </c>
      <c r="BS193" s="1">
        <v>2.7102198457358773</v>
      </c>
      <c r="BT193" s="1">
        <v>0.36897375745120803</v>
      </c>
      <c r="BU193" s="1">
        <v>0</v>
      </c>
      <c r="BV193" s="1">
        <v>1</v>
      </c>
      <c r="BW193" s="1">
        <v>7.5743291019899655</v>
      </c>
      <c r="BX193" s="1">
        <v>-0.98660157759835698</v>
      </c>
      <c r="BY193" s="1">
        <v>-2.275575045194703</v>
      </c>
      <c r="BZ193" s="1">
        <v>-6.3375942194040151E-3</v>
      </c>
      <c r="CA193" s="1">
        <v>-2.2692374509752988</v>
      </c>
      <c r="CB193" s="1">
        <v>-23.835403726708073</v>
      </c>
      <c r="CC193" s="1" t="s">
        <v>126</v>
      </c>
      <c r="CD193" s="1">
        <f t="shared" si="22"/>
        <v>0.81923341914364822</v>
      </c>
      <c r="CE193" s="1">
        <v>13.389911107548588</v>
      </c>
      <c r="CF193" s="1">
        <v>0.66415909320485245</v>
      </c>
      <c r="CG193" s="1">
        <v>8.2189789065441443E-2</v>
      </c>
      <c r="CH193" s="1">
        <v>9.2835747056033299E-2</v>
      </c>
      <c r="CI193" s="1">
        <v>74.237299394921578</v>
      </c>
      <c r="CJ193" s="1">
        <v>-3.5414961213113494</v>
      </c>
      <c r="CK193" s="1">
        <v>-23.835403726708073</v>
      </c>
      <c r="CL193" s="1">
        <v>8.1444164567590072</v>
      </c>
      <c r="CM193" s="1">
        <v>63.150684931506888</v>
      </c>
      <c r="CN193" s="1">
        <v>-35.738977955911821</v>
      </c>
      <c r="CO193" s="1">
        <v>169.34755648564726</v>
      </c>
      <c r="CP193" s="1">
        <v>53230.824640000006</v>
      </c>
      <c r="CQ193" s="1">
        <f t="shared" si="25"/>
        <v>0.52935513592438066</v>
      </c>
      <c r="CR193" s="1">
        <v>0.11376569152925259</v>
      </c>
      <c r="CS193" s="1">
        <v>3.8413462435402224E-2</v>
      </c>
      <c r="CT193" s="1">
        <v>0.24945023424801607</v>
      </c>
      <c r="CU193" s="1">
        <v>0.78634665315686147</v>
      </c>
      <c r="CV193" s="1">
        <v>0.99254795845590149</v>
      </c>
      <c r="CW193" s="1">
        <v>0.99870717921493923</v>
      </c>
      <c r="CX193" s="1">
        <v>7.7714619766660862</v>
      </c>
      <c r="CY193" s="1">
        <v>30.908409580613931</v>
      </c>
      <c r="CZ193" s="1">
        <v>1</v>
      </c>
      <c r="DA193" s="1">
        <f t="shared" si="26"/>
        <v>1.3471516905941563</v>
      </c>
      <c r="DB193" s="1">
        <f t="shared" si="27"/>
        <v>-3.5414961213113473E-2</v>
      </c>
    </row>
    <row r="194" spans="1:106">
      <c r="A194" s="1">
        <v>193</v>
      </c>
      <c r="B194" s="1" t="s">
        <v>99</v>
      </c>
      <c r="C194" s="15">
        <v>42004</v>
      </c>
      <c r="D194" s="16">
        <v>2014</v>
      </c>
      <c r="E194" s="1">
        <v>1.087</v>
      </c>
      <c r="F194" s="1">
        <v>38988</v>
      </c>
      <c r="G194" s="1">
        <v>52584</v>
      </c>
      <c r="H194" s="1">
        <v>61410</v>
      </c>
      <c r="I194" s="1">
        <v>139380</v>
      </c>
      <c r="J194" s="1">
        <v>98520</v>
      </c>
      <c r="K194" s="1">
        <v>616838</v>
      </c>
      <c r="L194" s="1">
        <v>248549</v>
      </c>
      <c r="M194" s="1">
        <v>9942</v>
      </c>
      <c r="N194" s="1">
        <v>0</v>
      </c>
      <c r="O194" s="1">
        <v>174556</v>
      </c>
      <c r="P194" s="1">
        <v>163570</v>
      </c>
      <c r="Q194" s="1">
        <v>41416</v>
      </c>
      <c r="R194" s="1">
        <v>599304</v>
      </c>
      <c r="S194" s="1">
        <v>420682</v>
      </c>
      <c r="T194" s="1" t="e">
        <v>#N/A</v>
      </c>
      <c r="U194" s="1">
        <v>33311</v>
      </c>
      <c r="V194" s="1">
        <v>459924</v>
      </c>
      <c r="W194" s="1">
        <v>-33311</v>
      </c>
      <c r="X194" s="1">
        <v>38941</v>
      </c>
      <c r="Y194" s="1">
        <v>19486</v>
      </c>
      <c r="Z194" s="1">
        <v>113</v>
      </c>
      <c r="AA194" s="1">
        <v>5630</v>
      </c>
      <c r="AB194" s="1" t="e">
        <v>#N/A</v>
      </c>
      <c r="AC194" s="1" t="e">
        <v>#N/A</v>
      </c>
      <c r="AD194" s="1">
        <v>21140</v>
      </c>
      <c r="AE194" s="1">
        <v>71.900400000000005</v>
      </c>
      <c r="AF194" s="1">
        <v>349327.21470000001</v>
      </c>
      <c r="AG194" s="1">
        <v>1381</v>
      </c>
      <c r="AH194" s="1">
        <v>2830</v>
      </c>
      <c r="AI194" s="1">
        <v>4421</v>
      </c>
      <c r="AJ194" s="1">
        <v>21140</v>
      </c>
      <c r="AK194" s="1">
        <v>0</v>
      </c>
      <c r="AL194" s="1">
        <v>9793</v>
      </c>
      <c r="AM194" s="1">
        <v>22203</v>
      </c>
      <c r="AN194" s="1">
        <v>0</v>
      </c>
      <c r="AO194" s="1">
        <v>3936</v>
      </c>
      <c r="AP194" s="1">
        <v>107202</v>
      </c>
      <c r="AQ194" s="1">
        <v>33.694200000000002</v>
      </c>
      <c r="AR194" s="1">
        <v>51306</v>
      </c>
      <c r="AS194" s="1">
        <v>500784</v>
      </c>
      <c r="AT194" s="1">
        <v>168829</v>
      </c>
      <c r="AU194" s="1">
        <v>23.688500000000001</v>
      </c>
      <c r="AV194" s="1">
        <v>15985</v>
      </c>
      <c r="AW194" s="1">
        <v>17260</v>
      </c>
      <c r="AX194" s="1">
        <v>189</v>
      </c>
      <c r="AY194" s="1">
        <v>51306</v>
      </c>
      <c r="AZ194" s="1">
        <v>51306</v>
      </c>
      <c r="BA194" s="1">
        <v>410779</v>
      </c>
      <c r="BB194" s="1">
        <v>102241</v>
      </c>
      <c r="BC194" s="1">
        <v>67480</v>
      </c>
      <c r="BD194" s="1">
        <v>1673</v>
      </c>
      <c r="BE194" s="1">
        <v>40626</v>
      </c>
      <c r="BF194" s="17">
        <f t="shared" si="23"/>
        <v>0.79164873009040038</v>
      </c>
      <c r="BG194" s="17">
        <f t="shared" si="24"/>
        <v>0.5119242359018511</v>
      </c>
      <c r="BH194" s="5">
        <v>1381</v>
      </c>
      <c r="BI194" s="1">
        <v>19.559999999999999</v>
      </c>
      <c r="BJ194" s="19">
        <v>40419.057840000001</v>
      </c>
      <c r="BK194" s="19">
        <v>53230.824640000006</v>
      </c>
      <c r="BL194" s="1">
        <v>2066.4140000000002</v>
      </c>
      <c r="BM194" s="19">
        <f t="shared" si="21"/>
        <v>349327.21470000001</v>
      </c>
      <c r="BN194" s="1">
        <v>169.050003</v>
      </c>
      <c r="BO194" s="1">
        <v>0</v>
      </c>
      <c r="BP194" s="1" t="s">
        <v>73</v>
      </c>
      <c r="BQ194" s="1">
        <v>1</v>
      </c>
      <c r="BR194" s="1">
        <v>168829</v>
      </c>
      <c r="BS194" s="1">
        <v>2.0691185442074524</v>
      </c>
      <c r="BT194" s="1">
        <v>0.48329758717765309</v>
      </c>
      <c r="BU194" s="1">
        <v>1</v>
      </c>
      <c r="BV194" s="1">
        <v>0</v>
      </c>
      <c r="BW194" s="1">
        <v>8.5609306795883224</v>
      </c>
      <c r="BX194" s="1">
        <v>-7.8831585930325989</v>
      </c>
      <c r="BY194" s="1">
        <v>0.53624641176817411</v>
      </c>
      <c r="BZ194" s="1">
        <v>2.3179828393413868</v>
      </c>
      <c r="CA194" s="1">
        <v>-1.7817364275732128</v>
      </c>
      <c r="CB194" s="1">
        <v>8.1444164567590072</v>
      </c>
      <c r="CC194" s="1" t="s">
        <v>126</v>
      </c>
      <c r="CD194" s="1">
        <f t="shared" si="22"/>
        <v>1</v>
      </c>
      <c r="CE194" s="1">
        <v>13.303524260877532</v>
      </c>
      <c r="CF194" s="1">
        <v>0.58288830526617885</v>
      </c>
      <c r="CG194" s="1">
        <v>6.9106830590151241E-2</v>
      </c>
      <c r="CH194" s="1">
        <v>0.12505269967078572</v>
      </c>
      <c r="CI194" s="1">
        <v>264.33649830113006</v>
      </c>
      <c r="CJ194" s="1">
        <v>-35.738977955911821</v>
      </c>
      <c r="CK194" s="1">
        <v>8.1444164567590072</v>
      </c>
      <c r="CL194" s="1">
        <v>63.150684931506888</v>
      </c>
      <c r="CM194" s="1">
        <v>-0.74779061862679796</v>
      </c>
      <c r="CN194" s="1">
        <v>169.34755648564726</v>
      </c>
      <c r="CO194" s="1">
        <v>-29.949505010476319</v>
      </c>
      <c r="CP194" s="1">
        <v>49221.981480000009</v>
      </c>
      <c r="CQ194" s="1">
        <f t="shared" si="25"/>
        <v>0.48383625005005809</v>
      </c>
      <c r="CR194" s="1">
        <v>0.16752432822073604</v>
      </c>
      <c r="CS194" s="1">
        <v>2.3398344645874536E-2</v>
      </c>
      <c r="CT194" s="1">
        <v>0.7190040650406504</v>
      </c>
      <c r="CU194" s="1">
        <v>0.79164873009040038</v>
      </c>
      <c r="CV194" s="1">
        <v>1.0292572717685848</v>
      </c>
      <c r="CW194" s="1">
        <v>0.96885013830562283</v>
      </c>
      <c r="CX194" s="1">
        <v>5.6258307487815689</v>
      </c>
      <c r="CY194" s="1">
        <v>30.38932884753212</v>
      </c>
      <c r="CZ194" s="1">
        <v>1</v>
      </c>
      <c r="DA194" s="1">
        <f t="shared" si="26"/>
        <v>1.4246010050346818</v>
      </c>
      <c r="DB194" s="1">
        <f t="shared" si="27"/>
        <v>-0.35738977955911821</v>
      </c>
    </row>
    <row r="195" spans="1:106">
      <c r="A195" s="1">
        <v>194</v>
      </c>
      <c r="B195" s="1" t="s">
        <v>99</v>
      </c>
      <c r="C195" s="15">
        <v>41639</v>
      </c>
      <c r="D195" s="16">
        <v>2013</v>
      </c>
      <c r="E195" s="1">
        <v>0.62729999999999997</v>
      </c>
      <c r="F195" s="1">
        <v>35519</v>
      </c>
      <c r="G195" s="1">
        <v>23864</v>
      </c>
      <c r="H195" s="1">
        <v>30612</v>
      </c>
      <c r="I195" s="1">
        <v>101862</v>
      </c>
      <c r="J195" s="1">
        <v>74329</v>
      </c>
      <c r="K195" s="1">
        <v>564049</v>
      </c>
      <c r="L195" s="1">
        <v>194084</v>
      </c>
      <c r="M195" s="1">
        <v>14633</v>
      </c>
      <c r="N195" s="1">
        <v>0</v>
      </c>
      <c r="O195" s="1">
        <v>188217</v>
      </c>
      <c r="P195" s="1">
        <v>148705</v>
      </c>
      <c r="Q195" s="1">
        <v>25064</v>
      </c>
      <c r="R195" s="1">
        <v>485524</v>
      </c>
      <c r="S195" s="1" t="e">
        <v>#N/A</v>
      </c>
      <c r="T195" s="1" t="e">
        <v>#N/A</v>
      </c>
      <c r="U195" s="1">
        <v>31179</v>
      </c>
      <c r="V195" s="1">
        <v>383662</v>
      </c>
      <c r="W195" s="1">
        <v>-31179</v>
      </c>
      <c r="X195" s="1">
        <v>38322</v>
      </c>
      <c r="Y195" s="1">
        <v>17769</v>
      </c>
      <c r="Z195" s="1">
        <v>149</v>
      </c>
      <c r="AA195" s="1">
        <v>7143</v>
      </c>
      <c r="AB195" s="1">
        <v>0</v>
      </c>
      <c r="AC195" s="1" t="e">
        <v>#N/A</v>
      </c>
      <c r="AD195" s="1">
        <v>27220</v>
      </c>
      <c r="AE195" s="1">
        <v>22.154900000000001</v>
      </c>
      <c r="AF195" s="1">
        <v>678114.27850000001</v>
      </c>
      <c r="AG195" s="1">
        <v>19752</v>
      </c>
      <c r="AH195" s="1">
        <v>5669</v>
      </c>
      <c r="AI195" s="1">
        <v>2983</v>
      </c>
      <c r="AJ195" s="1">
        <v>27220</v>
      </c>
      <c r="AK195" s="1">
        <v>0</v>
      </c>
      <c r="AL195" s="1">
        <v>7054</v>
      </c>
      <c r="AM195" s="1">
        <v>-5221</v>
      </c>
      <c r="AN195" s="1">
        <v>0</v>
      </c>
      <c r="AO195" s="1">
        <v>25588</v>
      </c>
      <c r="AP195" s="1">
        <v>104751</v>
      </c>
      <c r="AQ195" s="1">
        <v>36.872599999999998</v>
      </c>
      <c r="AR195" s="1">
        <v>76105</v>
      </c>
      <c r="AS195" s="1">
        <v>411195</v>
      </c>
      <c r="AT195" s="1">
        <v>166961</v>
      </c>
      <c r="AU195" s="1">
        <v>20.3063</v>
      </c>
      <c r="AV195" s="1">
        <v>19634</v>
      </c>
      <c r="AW195" s="1">
        <v>15498</v>
      </c>
      <c r="AX195" s="1">
        <v>950</v>
      </c>
      <c r="AY195" s="1">
        <v>79840</v>
      </c>
      <c r="AZ195" s="1">
        <v>79840</v>
      </c>
      <c r="BA195" s="1">
        <v>398443</v>
      </c>
      <c r="BB195" s="1">
        <v>101760</v>
      </c>
      <c r="BC195" s="1">
        <v>96689</v>
      </c>
      <c r="BD195" s="1">
        <v>14814</v>
      </c>
      <c r="BE195" s="1">
        <v>44989</v>
      </c>
      <c r="BF195" s="17">
        <f t="shared" si="23"/>
        <v>0.79287663701871158</v>
      </c>
      <c r="BG195" s="17">
        <f t="shared" si="24"/>
        <v>0.44417937994541634</v>
      </c>
      <c r="BH195" s="5">
        <v>19752</v>
      </c>
      <c r="BI195" s="1">
        <v>18.600000000000001</v>
      </c>
      <c r="BJ195" s="19">
        <v>38435.300400000007</v>
      </c>
      <c r="BK195" s="19">
        <v>49221.981480000009</v>
      </c>
      <c r="BL195" s="1">
        <v>2066.4140000000002</v>
      </c>
      <c r="BM195" s="19">
        <f t="shared" si="21"/>
        <v>678114.27850000001</v>
      </c>
      <c r="BN195" s="1">
        <v>328.16000400000001</v>
      </c>
      <c r="BO195" s="1">
        <v>0</v>
      </c>
      <c r="BP195" s="1" t="s">
        <v>73</v>
      </c>
      <c r="BQ195" s="1">
        <v>1</v>
      </c>
      <c r="BR195" s="1">
        <v>166961</v>
      </c>
      <c r="BS195" s="1">
        <v>4.0615130389731737</v>
      </c>
      <c r="BT195" s="1">
        <v>0.24621366234806394</v>
      </c>
      <c r="BU195" s="1">
        <v>1</v>
      </c>
      <c r="BV195" s="1">
        <v>0</v>
      </c>
      <c r="BW195" s="1">
        <v>16.444089272620921</v>
      </c>
      <c r="BX195" s="1">
        <v>9.9290492047495071</v>
      </c>
      <c r="BY195" s="1">
        <v>-2.513706470674181</v>
      </c>
      <c r="BZ195" s="1">
        <v>-9.9694885015234433</v>
      </c>
      <c r="CA195" s="1">
        <v>7.4557820308492619</v>
      </c>
      <c r="CB195" s="1">
        <v>63.150684931506888</v>
      </c>
      <c r="CC195" s="1" t="s">
        <v>126</v>
      </c>
      <c r="CD195" s="1">
        <f t="shared" si="22"/>
        <v>0.61650778406813644</v>
      </c>
      <c r="CE195" s="1">
        <v>13.092983999065353</v>
      </c>
      <c r="CF195" s="1">
        <v>1.3966651010159252</v>
      </c>
      <c r="CG195" s="1">
        <v>5.1622576844810968E-2</v>
      </c>
      <c r="CH195" s="1">
        <v>4.7308147181524166E-2</v>
      </c>
      <c r="CI195" s="1">
        <v>86.120492998006199</v>
      </c>
      <c r="CJ195" s="1">
        <v>169.34755648564726</v>
      </c>
      <c r="CK195" s="1">
        <v>63.150684931506888</v>
      </c>
      <c r="CL195" s="1">
        <v>-0.74779061862679796</v>
      </c>
      <c r="CM195" s="1">
        <v>1.1691884456671353</v>
      </c>
      <c r="CN195" s="1">
        <v>-29.949505010476319</v>
      </c>
      <c r="CO195" s="1">
        <v>1.0515557391438612</v>
      </c>
      <c r="CP195" s="1">
        <v>30169.644400000001</v>
      </c>
      <c r="CQ195" s="1">
        <f t="shared" si="25"/>
        <v>0.45136388726406934</v>
      </c>
      <c r="CR195" s="1">
        <v>0.1362054192995609</v>
      </c>
      <c r="CS195" s="1">
        <v>6.4389082063360803E-2</v>
      </c>
      <c r="CT195" s="1">
        <v>0.22154916367047053</v>
      </c>
      <c r="CU195" s="1">
        <v>0.79287663701871158</v>
      </c>
      <c r="CV195" s="1">
        <v>1.1617324787240177</v>
      </c>
      <c r="CW195" s="1">
        <v>0.8906570995621732</v>
      </c>
      <c r="CX195" s="1">
        <v>4.1907132854697817</v>
      </c>
      <c r="CY195" s="1">
        <v>47.819550673510577</v>
      </c>
      <c r="CZ195" s="1">
        <v>1</v>
      </c>
      <c r="DA195" s="1" t="e">
        <f t="shared" si="26"/>
        <v>#N/A</v>
      </c>
      <c r="DB195" s="1">
        <f t="shared" si="27"/>
        <v>1.6934755648564728</v>
      </c>
    </row>
    <row r="196" spans="1:106">
      <c r="A196" s="1">
        <v>195</v>
      </c>
      <c r="B196" s="1" t="s">
        <v>99</v>
      </c>
      <c r="C196" s="15">
        <v>41274</v>
      </c>
      <c r="D196" s="16">
        <v>2012</v>
      </c>
      <c r="E196" s="1">
        <v>0.60060000000000002</v>
      </c>
      <c r="F196" s="1">
        <v>33708</v>
      </c>
      <c r="G196" s="1">
        <v>22588</v>
      </c>
      <c r="H196" s="1">
        <v>22014</v>
      </c>
      <c r="I196" s="1">
        <v>113405</v>
      </c>
      <c r="J196" s="1">
        <v>73448</v>
      </c>
      <c r="K196" s="1">
        <v>514667</v>
      </c>
      <c r="L196" s="1">
        <v>204481</v>
      </c>
      <c r="M196" s="1">
        <v>4034</v>
      </c>
      <c r="N196" s="1">
        <v>0</v>
      </c>
      <c r="O196" s="1">
        <v>148371</v>
      </c>
      <c r="P196" s="1">
        <v>110233</v>
      </c>
      <c r="Q196" s="1">
        <v>27624</v>
      </c>
      <c r="R196" s="1">
        <v>454978</v>
      </c>
      <c r="S196" s="1">
        <v>338689</v>
      </c>
      <c r="T196" s="1" t="e">
        <v>#N/A</v>
      </c>
      <c r="U196" s="1">
        <v>30483.8887</v>
      </c>
      <c r="V196" s="1">
        <v>341573</v>
      </c>
      <c r="W196" s="1">
        <v>-30483.887999999999</v>
      </c>
      <c r="X196" s="1">
        <v>24887.563999999998</v>
      </c>
      <c r="Y196" s="1">
        <v>17043.412</v>
      </c>
      <c r="Z196" s="1">
        <v>303.27800000000002</v>
      </c>
      <c r="AA196" s="1">
        <v>-5596.3242</v>
      </c>
      <c r="AB196" s="1" t="e">
        <v>#N/A</v>
      </c>
      <c r="AC196" s="1" t="e">
        <v>#N/A</v>
      </c>
      <c r="AD196" s="1">
        <v>23413.335899999998</v>
      </c>
      <c r="AE196" s="1">
        <v>23.651700000000002</v>
      </c>
      <c r="AF196" s="1">
        <v>508317.07510000002</v>
      </c>
      <c r="AG196" s="1">
        <v>15450.109899999999</v>
      </c>
      <c r="AH196" s="1">
        <v>4857.1880000000001</v>
      </c>
      <c r="AI196" s="1">
        <v>4448.598</v>
      </c>
      <c r="AJ196" s="1">
        <v>23413.334999999999</v>
      </c>
      <c r="AK196" s="1">
        <v>0</v>
      </c>
      <c r="AL196" s="1">
        <v>5566</v>
      </c>
      <c r="AM196" s="1">
        <v>7041.4481999999998</v>
      </c>
      <c r="AN196" s="1">
        <v>0</v>
      </c>
      <c r="AO196" s="1">
        <v>20536.337899999999</v>
      </c>
      <c r="AP196" s="1">
        <v>98414.2</v>
      </c>
      <c r="AQ196" s="1">
        <v>31.6282</v>
      </c>
      <c r="AR196" s="1">
        <v>62488</v>
      </c>
      <c r="AS196" s="1">
        <v>381530</v>
      </c>
      <c r="AT196" s="1">
        <v>110723</v>
      </c>
      <c r="AU196" s="1">
        <v>23.398800000000001</v>
      </c>
      <c r="AV196" s="1">
        <v>19384</v>
      </c>
      <c r="AW196" s="1">
        <v>17673.000199999999</v>
      </c>
      <c r="AX196" s="1">
        <v>970</v>
      </c>
      <c r="AY196" s="1">
        <v>29641.999</v>
      </c>
      <c r="AZ196" s="1">
        <v>29641.999</v>
      </c>
      <c r="BA196" s="1">
        <v>378240</v>
      </c>
      <c r="BB196" s="1">
        <v>93794.001999999993</v>
      </c>
      <c r="BC196" s="1">
        <v>82842</v>
      </c>
      <c r="BD196" s="1">
        <v>-21043</v>
      </c>
      <c r="BE196" s="1">
        <v>40456.747000000003</v>
      </c>
      <c r="BF196" s="17">
        <f t="shared" si="23"/>
        <v>0.52692562056346726</v>
      </c>
      <c r="BG196" s="17">
        <f t="shared" si="24"/>
        <v>0.22969004893964112</v>
      </c>
      <c r="BH196" s="5">
        <v>16997.454000000002</v>
      </c>
      <c r="BI196" s="1">
        <v>14.6</v>
      </c>
      <c r="BJ196" s="19">
        <v>30169.644400000001</v>
      </c>
      <c r="BK196" s="19">
        <v>30169.644400000001</v>
      </c>
      <c r="BL196" s="1">
        <v>2066.4140000000002</v>
      </c>
      <c r="BM196" s="19">
        <f t="shared" si="21"/>
        <v>508317.07510000002</v>
      </c>
      <c r="BN196" s="1">
        <v>246</v>
      </c>
      <c r="BO196" s="1">
        <v>0</v>
      </c>
      <c r="BP196" s="1" t="s">
        <v>73</v>
      </c>
      <c r="BQ196" s="1">
        <v>1</v>
      </c>
      <c r="BR196" s="1">
        <v>110723</v>
      </c>
      <c r="BS196" s="1">
        <v>4.5908896534595343</v>
      </c>
      <c r="BT196" s="1">
        <v>0.21782270441774501</v>
      </c>
      <c r="BU196" s="1">
        <v>0</v>
      </c>
      <c r="BV196" s="1">
        <v>1</v>
      </c>
      <c r="BW196" s="1">
        <v>6.5150400678714142</v>
      </c>
      <c r="BX196" s="1">
        <v>-2.0649033943751203</v>
      </c>
      <c r="BY196" s="1">
        <v>0.35309634470618373</v>
      </c>
      <c r="BZ196" s="1" t="e">
        <v>#N/A</v>
      </c>
      <c r="CA196" s="1" t="e">
        <v>#N/A</v>
      </c>
      <c r="CB196" s="1">
        <v>-0.74779061862679796</v>
      </c>
      <c r="CC196" s="1" t="s">
        <v>126</v>
      </c>
      <c r="CD196" s="1">
        <f t="shared" si="22"/>
        <v>1</v>
      </c>
      <c r="CE196" s="1">
        <v>13.028004345115757</v>
      </c>
      <c r="CF196" s="1">
        <v>1.1172800531014688</v>
      </c>
      <c r="CG196" s="1">
        <v>6.0715023583557889E-2</v>
      </c>
      <c r="CH196" s="1">
        <v>5.4932508552429461E-2</v>
      </c>
      <c r="CI196" s="1" t="e">
        <v>#N/A</v>
      </c>
      <c r="CJ196" s="1">
        <v>-29.949505010476319</v>
      </c>
      <c r="CK196" s="1">
        <v>-0.74779061862679796</v>
      </c>
      <c r="CL196" s="1">
        <v>1.1691884456671353</v>
      </c>
      <c r="CM196" s="1" t="e">
        <v>#DIV/0!</v>
      </c>
      <c r="CN196" s="1">
        <v>1.0515557391438612</v>
      </c>
      <c r="CO196" s="1" t="e">
        <v>#DIV/0!</v>
      </c>
      <c r="CP196" s="1">
        <v>30396.949940000006</v>
      </c>
      <c r="CQ196" s="1">
        <f t="shared" si="25"/>
        <v>0.51014554549890323</v>
      </c>
      <c r="CR196" s="1">
        <v>0.12247185578203781</v>
      </c>
      <c r="CS196" s="1">
        <v>9.8978628887863129E-2</v>
      </c>
      <c r="CT196" s="1">
        <v>0.23651675501502148</v>
      </c>
      <c r="CU196" s="1">
        <v>0.52692562056346726</v>
      </c>
      <c r="CV196" s="1">
        <v>1.1311909586837166</v>
      </c>
      <c r="CW196" s="1">
        <v>0.99557454187476857</v>
      </c>
      <c r="CX196" s="1">
        <v>5.1929780711237115</v>
      </c>
      <c r="CY196" s="1">
        <v>26.771311290337145</v>
      </c>
      <c r="CZ196" s="1">
        <v>1</v>
      </c>
      <c r="DA196" s="1">
        <f t="shared" si="26"/>
        <v>1.3433503892951941</v>
      </c>
      <c r="DB196" s="1">
        <f t="shared" si="27"/>
        <v>-0.29949505010476318</v>
      </c>
    </row>
    <row r="197" spans="1:106">
      <c r="A197" s="1">
        <v>196</v>
      </c>
      <c r="B197" s="1" t="s">
        <v>99</v>
      </c>
      <c r="C197" s="15">
        <v>40908</v>
      </c>
      <c r="D197" s="16">
        <v>2011</v>
      </c>
      <c r="E197" s="1">
        <v>0.58330000000000004</v>
      </c>
      <c r="F197" s="1">
        <v>27955.744999999999</v>
      </c>
      <c r="G197" s="1">
        <v>25728.805</v>
      </c>
      <c r="H197" s="1">
        <v>59589.379000000001</v>
      </c>
      <c r="I197" s="1">
        <v>114773.81600000001</v>
      </c>
      <c r="J197" s="1">
        <v>87197.599000000002</v>
      </c>
      <c r="K197" s="1" t="e">
        <v>#N/A</v>
      </c>
      <c r="L197" s="1">
        <v>243386.804</v>
      </c>
      <c r="M197" s="1">
        <v>2776.6559999999999</v>
      </c>
      <c r="N197" s="1">
        <v>0</v>
      </c>
      <c r="O197" s="1" t="e">
        <v>#N/A</v>
      </c>
      <c r="P197" s="1">
        <v>112108.527</v>
      </c>
      <c r="Q197" s="1">
        <v>37208.743000000002</v>
      </c>
      <c r="R197" s="1">
        <v>493187.26500000001</v>
      </c>
      <c r="S197" s="1">
        <v>375632.0625</v>
      </c>
      <c r="T197" s="1" t="e">
        <v>#N/A</v>
      </c>
      <c r="U197" s="1">
        <v>28543.7598</v>
      </c>
      <c r="V197" s="1">
        <v>378413.4375</v>
      </c>
      <c r="W197" s="1">
        <v>-28543.758999999998</v>
      </c>
      <c r="X197" s="1">
        <v>26994.199000000001</v>
      </c>
      <c r="Y197" s="1">
        <v>16020.22</v>
      </c>
      <c r="Z197" s="1">
        <v>65.203000000000003</v>
      </c>
      <c r="AA197" s="1">
        <v>-1549.5605</v>
      </c>
      <c r="AB197" s="1">
        <v>0.79100000000000004</v>
      </c>
      <c r="AC197" s="1" t="e">
        <v>#N/A</v>
      </c>
      <c r="AD197" s="1">
        <v>21926.093799999999</v>
      </c>
      <c r="AE197" s="1">
        <v>23.574200000000001</v>
      </c>
      <c r="AF197" s="1">
        <v>379145.5626</v>
      </c>
      <c r="AG197" s="1">
        <v>11884.496499999999</v>
      </c>
      <c r="AH197" s="1">
        <v>3885.1039999999998</v>
      </c>
      <c r="AI197" s="1">
        <v>5228.607</v>
      </c>
      <c r="AJ197" s="1">
        <v>21926.093000000001</v>
      </c>
      <c r="AK197" s="1">
        <v>0</v>
      </c>
      <c r="AL197" s="1">
        <v>5446.6779999999999</v>
      </c>
      <c r="AM197" s="1">
        <v>48245.236299999997</v>
      </c>
      <c r="AN197" s="1">
        <v>0</v>
      </c>
      <c r="AO197" s="1">
        <v>16480.3145</v>
      </c>
      <c r="AP197" s="1">
        <v>89550.604000000007</v>
      </c>
      <c r="AQ197" s="1">
        <v>20.768000000000001</v>
      </c>
      <c r="AR197" s="1">
        <v>40509.6777</v>
      </c>
      <c r="AS197" s="1">
        <v>405989.64840000001</v>
      </c>
      <c r="AT197" s="1">
        <v>112108.52340000001</v>
      </c>
      <c r="AU197" s="1">
        <v>26.024100000000001</v>
      </c>
      <c r="AV197" s="1">
        <v>15525.9041</v>
      </c>
      <c r="AW197" s="1">
        <v>19332.833999999999</v>
      </c>
      <c r="AX197" s="1">
        <v>3624.0868999999998</v>
      </c>
      <c r="AY197" s="1">
        <v>42315.188499999997</v>
      </c>
      <c r="AZ197" s="1">
        <v>42315.188499999997</v>
      </c>
      <c r="BA197" s="1">
        <v>348570.99219999998</v>
      </c>
      <c r="BB197" s="1">
        <v>80296.060500000007</v>
      </c>
      <c r="BC197" s="1">
        <v>59659.668899999997</v>
      </c>
      <c r="BD197" s="1">
        <v>8783.5156000000006</v>
      </c>
      <c r="BE197" s="1">
        <v>37946.313000000002</v>
      </c>
      <c r="BF197" s="17">
        <f t="shared" si="23"/>
        <v>0.78695457855997397</v>
      </c>
      <c r="BG197" s="17">
        <f t="shared" si="24"/>
        <v>0.54338208115342268</v>
      </c>
      <c r="BH197" s="5">
        <v>12307.118</v>
      </c>
      <c r="BI197" s="1">
        <v>14.71</v>
      </c>
      <c r="BJ197" s="19">
        <v>30396.949940000006</v>
      </c>
      <c r="BK197" s="19">
        <v>30396.949940000006</v>
      </c>
      <c r="BL197" s="1">
        <v>2066.4140000000002</v>
      </c>
      <c r="BM197" s="19">
        <f t="shared" si="21"/>
        <v>379145.5626</v>
      </c>
      <c r="BN197" s="1">
        <v>183.179993</v>
      </c>
      <c r="BO197" s="1">
        <v>0</v>
      </c>
      <c r="BP197" s="1" t="s">
        <v>73</v>
      </c>
      <c r="BQ197" s="1">
        <v>1</v>
      </c>
      <c r="BR197" s="1">
        <v>112108.52340000001</v>
      </c>
      <c r="BS197" s="1">
        <v>3.3819512656251791</v>
      </c>
      <c r="BT197" s="1">
        <v>0.29568728862659782</v>
      </c>
      <c r="BU197" s="1">
        <v>1</v>
      </c>
      <c r="BV197" s="1">
        <v>0</v>
      </c>
      <c r="BW197" s="1">
        <v>8.5799434622465345</v>
      </c>
      <c r="BX197" s="1">
        <v>-0.91019729235022595</v>
      </c>
      <c r="BY197" s="1">
        <v>-6.3375942194040151E-3</v>
      </c>
      <c r="BZ197" s="1" t="e">
        <v>#N/A</v>
      </c>
      <c r="CA197" s="1" t="e">
        <v>#N/A</v>
      </c>
      <c r="CB197" s="1">
        <v>1.1691884456671353</v>
      </c>
      <c r="CC197" s="1" t="s">
        <v>126</v>
      </c>
      <c r="CD197" s="1">
        <f t="shared" si="22"/>
        <v>0.71834608369994635</v>
      </c>
      <c r="CE197" s="1">
        <v>13.108644228771071</v>
      </c>
      <c r="CF197" s="1">
        <v>0.76750907599996931</v>
      </c>
      <c r="CG197" s="1">
        <v>7.5445465932702058E-2</v>
      </c>
      <c r="CH197" s="1" t="e">
        <v>#N/A</v>
      </c>
      <c r="CI197" s="1" t="e">
        <v>#N/A</v>
      </c>
      <c r="CJ197" s="1">
        <v>1.0515557391438612</v>
      </c>
      <c r="CK197" s="1">
        <v>1.1691884456671353</v>
      </c>
      <c r="CL197" s="1" t="e">
        <v>#DIV/0!</v>
      </c>
      <c r="CM197" s="1" t="e">
        <v>#DIV/0!</v>
      </c>
      <c r="CN197" s="1" t="e">
        <v>#DIV/0!</v>
      </c>
      <c r="CO197" s="1" t="e">
        <v>#DIV/0!</v>
      </c>
      <c r="CP197" s="1">
        <v>30045.65956</v>
      </c>
      <c r="CQ197" s="1">
        <f t="shared" si="25"/>
        <v>0.56894321267602077</v>
      </c>
      <c r="CR197" s="1">
        <v>0.17750889005619397</v>
      </c>
      <c r="CS197" s="1">
        <v>-2.6451858423463759E-2</v>
      </c>
      <c r="CT197" s="1">
        <v>0.23574210310124843</v>
      </c>
      <c r="CU197" s="1">
        <v>0.78695457855997397</v>
      </c>
      <c r="CV197" s="1" t="e">
        <v>#N/A</v>
      </c>
      <c r="CW197" s="1">
        <v>1.0000000321117422</v>
      </c>
      <c r="CX197" s="1">
        <v>5.8241802833387259</v>
      </c>
      <c r="CY197" s="1">
        <v>37.744845098905294</v>
      </c>
      <c r="CZ197" s="1">
        <v>0</v>
      </c>
      <c r="DA197" s="1">
        <f t="shared" si="26"/>
        <v>1.3129530576213793</v>
      </c>
      <c r="DB197" s="1">
        <f t="shared" si="27"/>
        <v>1.0515557391438621E-2</v>
      </c>
    </row>
    <row r="198" spans="1:106">
      <c r="A198" s="1">
        <v>197</v>
      </c>
      <c r="B198" s="1" t="s">
        <v>99</v>
      </c>
      <c r="C198" s="15">
        <v>40543</v>
      </c>
      <c r="D198" s="16">
        <v>2010</v>
      </c>
      <c r="E198" s="1">
        <v>0.70920000000000005</v>
      </c>
      <c r="F198" s="1">
        <v>24405.14</v>
      </c>
      <c r="G198" s="1">
        <v>19172.316999999999</v>
      </c>
      <c r="H198" s="1">
        <v>28273.237000000001</v>
      </c>
      <c r="I198" s="1">
        <v>96158.885999999999</v>
      </c>
      <c r="J198" s="1">
        <v>85874.792000000001</v>
      </c>
      <c r="K198" s="1" t="e">
        <v>#N/A</v>
      </c>
      <c r="L198" s="1">
        <v>195158.92</v>
      </c>
      <c r="M198" s="1">
        <v>10166.911</v>
      </c>
      <c r="N198" s="1">
        <v>0</v>
      </c>
      <c r="O198" s="1">
        <v>4901.1400000000003</v>
      </c>
      <c r="P198" s="1">
        <v>95234.705000000002</v>
      </c>
      <c r="Q198" s="1">
        <v>23074.366000000002</v>
      </c>
      <c r="R198" s="1">
        <v>441245.83799999999</v>
      </c>
      <c r="S198" s="1">
        <v>311909.55469999998</v>
      </c>
      <c r="T198" s="1" t="e">
        <v>#N/A</v>
      </c>
      <c r="U198" s="1">
        <v>36675.363299999997</v>
      </c>
      <c r="V198" s="1">
        <v>345086.96090000001</v>
      </c>
      <c r="W198" s="1">
        <v>-36675.362000000001</v>
      </c>
      <c r="X198" s="1">
        <v>26621.755000000001</v>
      </c>
      <c r="Y198" s="1">
        <v>16225.375</v>
      </c>
      <c r="Z198" s="1">
        <v>25.061</v>
      </c>
      <c r="AA198" s="1">
        <v>-10053.607400000001</v>
      </c>
      <c r="AB198" s="1" t="e">
        <v>#N/A</v>
      </c>
      <c r="AC198" s="1" t="e">
        <v>#N/A</v>
      </c>
      <c r="AD198" s="1">
        <v>15141.7109</v>
      </c>
      <c r="AE198" s="1">
        <v>41.279200000000003</v>
      </c>
      <c r="AF198" s="1">
        <v>518025.60550000001</v>
      </c>
      <c r="AG198" s="1">
        <v>4798.8603999999996</v>
      </c>
      <c r="AH198" s="1">
        <v>4206.616</v>
      </c>
      <c r="AI198" s="1">
        <v>4481.0559999999996</v>
      </c>
      <c r="AJ198" s="1">
        <v>15141.710999999999</v>
      </c>
      <c r="AK198" s="1">
        <v>0</v>
      </c>
      <c r="AL198" s="1">
        <v>34101.578000000001</v>
      </c>
      <c r="AM198" s="1">
        <v>18091.179700000001</v>
      </c>
      <c r="AN198" s="1">
        <v>0</v>
      </c>
      <c r="AO198" s="1">
        <v>10190.642599999999</v>
      </c>
      <c r="AP198" s="1">
        <v>91983.744999999995</v>
      </c>
      <c r="AQ198" s="1">
        <v>23.4725</v>
      </c>
      <c r="AR198" s="1">
        <v>41874.852500000001</v>
      </c>
      <c r="AS198" s="1">
        <v>355371.05469999998</v>
      </c>
      <c r="AT198" s="1">
        <v>99080.917199999996</v>
      </c>
      <c r="AU198" s="1">
        <v>25.0688</v>
      </c>
      <c r="AV198" s="1">
        <v>15713.8953</v>
      </c>
      <c r="AW198" s="1">
        <v>23566.859899999999</v>
      </c>
      <c r="AX198" s="1">
        <v>5094.4549999999999</v>
      </c>
      <c r="AY198" s="1">
        <v>41874.8511</v>
      </c>
      <c r="AZ198" s="1">
        <v>41874.8511</v>
      </c>
      <c r="BA198" s="1">
        <v>343120.54690000002</v>
      </c>
      <c r="BB198" s="1">
        <v>82995.726599999995</v>
      </c>
      <c r="BC198" s="1">
        <v>62683.202100000002</v>
      </c>
      <c r="BD198" s="1">
        <v>-1174.4844000000001</v>
      </c>
      <c r="BE198" s="1">
        <v>31367.085999999999</v>
      </c>
      <c r="BF198" s="17">
        <f t="shared" si="23"/>
        <v>0.65355673941563763</v>
      </c>
      <c r="BG198" s="17">
        <f t="shared" si="24"/>
        <v>0.39975658619838839</v>
      </c>
      <c r="BH198" s="5">
        <v>4798.8609999999999</v>
      </c>
      <c r="BI198" s="1">
        <v>14.54</v>
      </c>
      <c r="BJ198" s="19">
        <v>30045.65956</v>
      </c>
      <c r="BK198" s="19">
        <v>30045.65956</v>
      </c>
      <c r="BL198" s="1">
        <v>2066.4140000000002</v>
      </c>
      <c r="BM198" s="19">
        <f t="shared" si="21"/>
        <v>518025.60550000001</v>
      </c>
      <c r="BN198" s="1">
        <v>259.88</v>
      </c>
      <c r="BO198" s="1">
        <v>0</v>
      </c>
      <c r="BP198" s="1" t="s">
        <v>73</v>
      </c>
      <c r="BQ198" s="1">
        <v>1</v>
      </c>
      <c r="BR198" s="1">
        <v>99080.917199999996</v>
      </c>
      <c r="BS198" s="1">
        <v>5.2283085395176379</v>
      </c>
      <c r="BT198" s="1">
        <v>0.19126644734938686</v>
      </c>
      <c r="BU198" s="1" t="e">
        <v>#N/A</v>
      </c>
      <c r="BV198" s="1" t="e">
        <v>#N/A</v>
      </c>
      <c r="BW198" s="1">
        <v>9.4901407545967604</v>
      </c>
      <c r="BX198" s="1">
        <v>-26.933364817844982</v>
      </c>
      <c r="BY198" s="1">
        <v>2.3179828393413868</v>
      </c>
      <c r="BZ198" s="1" t="e">
        <v>#N/A</v>
      </c>
      <c r="CA198" s="1" t="e">
        <v>#N/A</v>
      </c>
      <c r="CB198" s="1">
        <v>-85.53586534361223</v>
      </c>
      <c r="CC198" s="1" t="e">
        <v>#N/A</v>
      </c>
      <c r="CD198" s="1">
        <f t="shared" si="22"/>
        <v>0.71751083934003534</v>
      </c>
      <c r="CE198" s="1">
        <v>12.997357454890542</v>
      </c>
      <c r="CF198" s="1">
        <v>1.2170532253722925</v>
      </c>
      <c r="CG198" s="1">
        <v>5.2293673985883582E-2</v>
      </c>
      <c r="CH198" s="1" t="e">
        <v>#N/A</v>
      </c>
      <c r="CI198" s="1" t="e">
        <v>#N/A</v>
      </c>
      <c r="CJ198" s="1" t="e">
        <v>#DIV/0!</v>
      </c>
      <c r="CK198" s="1" t="e">
        <v>#DIV/0!</v>
      </c>
      <c r="CL198" s="1" t="e">
        <v>#DIV/0!</v>
      </c>
      <c r="CM198" s="1" t="e">
        <v>#DIV/0!</v>
      </c>
      <c r="CN198" s="1" t="e">
        <v>#DIV/0!</v>
      </c>
      <c r="CO198" s="1" t="e">
        <v>#DIV/0!</v>
      </c>
      <c r="CP198" s="1" t="e">
        <v>#DIV/0!</v>
      </c>
      <c r="CQ198" s="1">
        <f t="shared" si="25"/>
        <v>0.49458435005113865</v>
      </c>
      <c r="CR198" s="1">
        <v>0.11938554987571351</v>
      </c>
      <c r="CS198" s="1" t="e">
        <v>#N/A</v>
      </c>
      <c r="CT198" s="1">
        <v>0.41279202549994248</v>
      </c>
      <c r="CU198" s="1">
        <v>0.65355673941563763</v>
      </c>
      <c r="CV198" s="1" t="e">
        <v>#N/A</v>
      </c>
      <c r="CW198" s="1">
        <v>0.96118110016849956</v>
      </c>
      <c r="CX198" s="1">
        <v>6.056031121284267</v>
      </c>
      <c r="CY198" s="1">
        <v>42.263285689486935</v>
      </c>
      <c r="CZ198" s="1">
        <v>0</v>
      </c>
      <c r="DA198" s="1">
        <f t="shared" si="26"/>
        <v>1.4146595747103607</v>
      </c>
      <c r="DB198" s="1">
        <f t="shared" si="27"/>
        <v>-0.86878358354743945</v>
      </c>
    </row>
    <row r="199" spans="1:106">
      <c r="A199" s="1">
        <v>198</v>
      </c>
      <c r="B199" s="1" t="s">
        <v>100</v>
      </c>
      <c r="C199" s="15">
        <v>44561</v>
      </c>
      <c r="D199" s="16">
        <v>2021</v>
      </c>
      <c r="E199" s="1">
        <v>0.8024</v>
      </c>
      <c r="F199" s="1">
        <v>103121.147212</v>
      </c>
      <c r="G199" s="1">
        <v>44089.098808000002</v>
      </c>
      <c r="H199" s="1">
        <v>40094.448916000001</v>
      </c>
      <c r="I199" s="1">
        <v>228212.86882999999</v>
      </c>
      <c r="J199" s="1">
        <v>25817.274301999998</v>
      </c>
      <c r="K199" s="1">
        <v>972031.47372000001</v>
      </c>
      <c r="L199" s="1">
        <v>146840.37103000001</v>
      </c>
      <c r="M199" s="1">
        <v>9394.8247460000002</v>
      </c>
      <c r="N199" s="1">
        <v>0</v>
      </c>
      <c r="O199" s="1">
        <v>967149.12385199999</v>
      </c>
      <c r="P199" s="1">
        <v>451099.53780400002</v>
      </c>
      <c r="Q199" s="1">
        <v>105266.422154</v>
      </c>
      <c r="R199" s="1">
        <v>876159.87631199998</v>
      </c>
      <c r="S199" s="1">
        <v>406270.68901600002</v>
      </c>
      <c r="T199" s="1">
        <v>0</v>
      </c>
      <c r="U199" s="1">
        <v>20121.199455999998</v>
      </c>
      <c r="V199" s="1">
        <v>647947.00748200004</v>
      </c>
      <c r="W199" s="1">
        <v>-20121.199455999998</v>
      </c>
      <c r="X199" s="1">
        <v>102529.347228</v>
      </c>
      <c r="Y199" s="1">
        <v>11466.124690000001</v>
      </c>
      <c r="Z199" s="1">
        <v>0</v>
      </c>
      <c r="AA199" s="1">
        <v>82408.147771999997</v>
      </c>
      <c r="AB199" s="1" t="e">
        <v>#N/A</v>
      </c>
      <c r="AC199" s="1">
        <v>0</v>
      </c>
      <c r="AD199" s="1">
        <v>157714.69573599999</v>
      </c>
      <c r="AE199" s="1">
        <v>1508.4389792176</v>
      </c>
      <c r="AF199" s="1">
        <v>1322497.9763822311</v>
      </c>
      <c r="AG199" s="1">
        <v>119987.446756</v>
      </c>
      <c r="AH199" s="1">
        <v>30847.574165999999</v>
      </c>
      <c r="AI199" s="1" t="e">
        <v>#N/A</v>
      </c>
      <c r="AJ199" s="1">
        <v>157714.69573599999</v>
      </c>
      <c r="AK199" s="1">
        <v>0</v>
      </c>
      <c r="AL199" s="1">
        <v>1849.3749499999999</v>
      </c>
      <c r="AM199" s="1">
        <v>44089.098808000002</v>
      </c>
      <c r="AN199" s="1">
        <v>0</v>
      </c>
      <c r="AO199" s="1">
        <v>151278.87091</v>
      </c>
      <c r="AP199" s="1">
        <v>337325.99088</v>
      </c>
      <c r="AQ199" s="1">
        <v>54.120108536800004</v>
      </c>
      <c r="AR199" s="1">
        <v>319128.14137199998</v>
      </c>
      <c r="AS199" s="1">
        <v>850342.60201000003</v>
      </c>
      <c r="AT199" s="1">
        <v>468039.81234599999</v>
      </c>
      <c r="AU199" s="1">
        <v>1382.5187376219999</v>
      </c>
      <c r="AV199" s="1">
        <v>73605.123009999996</v>
      </c>
      <c r="AW199" s="1" t="e">
        <v>#N/A</v>
      </c>
      <c r="AX199" s="1">
        <v>1109.6249700000001</v>
      </c>
      <c r="AY199" s="1">
        <v>319128.14137199998</v>
      </c>
      <c r="AZ199" s="1">
        <v>319128.14137199998</v>
      </c>
      <c r="BA199" s="1">
        <v>1032025.197098</v>
      </c>
      <c r="BB199" s="1">
        <v>429424.86339000001</v>
      </c>
      <c r="BC199" s="1">
        <v>393842.88935199997</v>
      </c>
      <c r="BD199" s="1">
        <v>135300.27134199999</v>
      </c>
      <c r="BE199" s="1">
        <v>169180.82042599999</v>
      </c>
      <c r="BF199" s="17">
        <f t="shared" si="23"/>
        <v>0.66871961102106969</v>
      </c>
      <c r="BG199" s="17">
        <f t="shared" si="24"/>
        <v>0.21685575364667747</v>
      </c>
      <c r="BH199" s="1">
        <v>119987.446756</v>
      </c>
      <c r="BI199" s="1">
        <v>13.33</v>
      </c>
      <c r="BJ199" s="19">
        <v>79889.715909999999</v>
      </c>
      <c r="BK199" s="19">
        <v>207725.24781999999</v>
      </c>
      <c r="BL199" s="1">
        <v>5993.2269999999999</v>
      </c>
      <c r="BM199" s="19">
        <f t="shared" si="21"/>
        <v>1322497.9763822311</v>
      </c>
      <c r="BN199" s="1">
        <v>216.88000500000001</v>
      </c>
      <c r="BO199" s="1">
        <v>0</v>
      </c>
      <c r="BP199" s="1" t="s">
        <v>67</v>
      </c>
      <c r="BQ199" s="1">
        <v>1</v>
      </c>
      <c r="BR199" s="1">
        <v>468039.81234599999</v>
      </c>
      <c r="BS199" s="1">
        <v>2.8256100047415837</v>
      </c>
      <c r="BT199" s="1">
        <v>0.35390588167578879</v>
      </c>
      <c r="BU199" s="1">
        <v>1</v>
      </c>
      <c r="BV199" s="1">
        <v>0</v>
      </c>
      <c r="BW199" s="1">
        <v>36.423505572441741</v>
      </c>
      <c r="BX199" s="1">
        <v>23.890550796534217</v>
      </c>
      <c r="BY199" s="1" t="e">
        <v>#N/A</v>
      </c>
      <c r="BZ199" s="1">
        <v>-0.21091394701469865</v>
      </c>
      <c r="CA199" s="1" t="e">
        <v>#N/A</v>
      </c>
      <c r="CB199" s="1">
        <v>60.166358595194083</v>
      </c>
      <c r="CC199" s="1" t="s">
        <v>126</v>
      </c>
      <c r="CD199" s="1">
        <f t="shared" si="22"/>
        <v>0.65091485485092238</v>
      </c>
      <c r="CE199" s="1">
        <v>13.683303860471595</v>
      </c>
      <c r="CF199" s="1">
        <v>1.4835318722849997</v>
      </c>
      <c r="CG199" s="1">
        <v>0.120145221209051</v>
      </c>
      <c r="CH199" s="1">
        <v>6.9239935034164368E-2</v>
      </c>
      <c r="CI199" s="1">
        <v>109.85639560303034</v>
      </c>
      <c r="CJ199" s="1">
        <v>248.81032935870212</v>
      </c>
      <c r="CK199" s="1">
        <v>60.166358595194083</v>
      </c>
      <c r="CL199" s="1">
        <v>24.654377880184342</v>
      </c>
      <c r="CM199" s="1">
        <v>-23.893029373081987</v>
      </c>
      <c r="CN199" s="1">
        <v>10.114623170381766</v>
      </c>
      <c r="CO199" s="1">
        <v>-46.626140548748261</v>
      </c>
      <c r="CP199" s="1">
        <v>129693.43227999999</v>
      </c>
      <c r="CQ199" s="1">
        <f t="shared" si="25"/>
        <v>0.28774062816616008</v>
      </c>
      <c r="CR199" s="1">
        <v>0.16345829111786558</v>
      </c>
      <c r="CS199" s="1">
        <v>0.91075113634059912</v>
      </c>
      <c r="CT199" s="1">
        <v>0.20391198044009778</v>
      </c>
      <c r="CU199" s="1">
        <v>0.66871961102106969</v>
      </c>
      <c r="CV199" s="1">
        <v>1.1094224924012159</v>
      </c>
      <c r="CW199" s="1">
        <v>0.96380591117433234</v>
      </c>
      <c r="CX199" s="1">
        <v>1.2531700918233495</v>
      </c>
      <c r="CY199" s="1">
        <v>68.183973447131336</v>
      </c>
      <c r="CZ199" s="1">
        <v>0</v>
      </c>
      <c r="DA199" s="1">
        <f t="shared" si="26"/>
        <v>2.1565914056809903</v>
      </c>
      <c r="DB199" s="1">
        <f t="shared" si="27"/>
        <v>2.4881032935870211</v>
      </c>
    </row>
    <row r="200" spans="1:106">
      <c r="A200" s="1">
        <v>199</v>
      </c>
      <c r="B200" s="1" t="s">
        <v>100</v>
      </c>
      <c r="C200" s="15">
        <v>44196</v>
      </c>
      <c r="D200" s="16">
        <v>2020</v>
      </c>
      <c r="E200" s="1">
        <v>0.83599999999999997</v>
      </c>
      <c r="F200" s="1">
        <v>60697.548000000003</v>
      </c>
      <c r="G200" s="1">
        <v>31755.1806</v>
      </c>
      <c r="H200" s="1">
        <v>73355.207399999999</v>
      </c>
      <c r="I200" s="1">
        <v>168916.83480000001</v>
      </c>
      <c r="J200" s="1">
        <v>27461.939399999999</v>
      </c>
      <c r="K200" s="1">
        <v>906392.04299999995</v>
      </c>
      <c r="L200" s="1">
        <v>180020.0448</v>
      </c>
      <c r="M200" s="1">
        <v>74.0214</v>
      </c>
      <c r="N200" s="1">
        <v>0</v>
      </c>
      <c r="O200" s="1">
        <v>861683.11739999999</v>
      </c>
      <c r="P200" s="1">
        <v>333170.32140000002</v>
      </c>
      <c r="Q200" s="1">
        <v>70616.415599999993</v>
      </c>
      <c r="R200" s="1">
        <v>729999.04680000001</v>
      </c>
      <c r="S200" s="1">
        <v>379063.5894</v>
      </c>
      <c r="T200" s="1">
        <v>0</v>
      </c>
      <c r="U200" s="1">
        <v>20207.842199999999</v>
      </c>
      <c r="V200" s="1">
        <v>561082.21199999994</v>
      </c>
      <c r="W200" s="1">
        <v>-20207.842199999999</v>
      </c>
      <c r="X200" s="1">
        <v>37158.7428</v>
      </c>
      <c r="Y200" s="1">
        <v>9770.8248000000003</v>
      </c>
      <c r="Z200" s="1">
        <v>740.21399999999994</v>
      </c>
      <c r="AA200" s="1">
        <v>16950.900600000001</v>
      </c>
      <c r="AB200" s="1" t="e">
        <v>#N/A</v>
      </c>
      <c r="AC200" s="1">
        <v>0</v>
      </c>
      <c r="AD200" s="1">
        <v>56108.2212</v>
      </c>
      <c r="AE200" s="1">
        <v>1006.7798656800001</v>
      </c>
      <c r="AF200" s="1">
        <v>1244535.81785316</v>
      </c>
      <c r="AG200" s="1">
        <v>41303.941200000001</v>
      </c>
      <c r="AH200" s="1">
        <v>6513.8832000000002</v>
      </c>
      <c r="AI200" s="1" t="e">
        <v>#N/A</v>
      </c>
      <c r="AJ200" s="1">
        <v>56108.2212</v>
      </c>
      <c r="AK200" s="1">
        <v>0</v>
      </c>
      <c r="AL200" s="1">
        <v>814.23540000000003</v>
      </c>
      <c r="AM200" s="1">
        <v>17172.964800000002</v>
      </c>
      <c r="AN200" s="1">
        <v>0</v>
      </c>
      <c r="AO200" s="1">
        <v>47891.845800000003</v>
      </c>
      <c r="AP200" s="1">
        <v>176541.03899999999</v>
      </c>
      <c r="AQ200" s="1">
        <v>15.38904906</v>
      </c>
      <c r="AR200" s="1">
        <v>91490.450400000002</v>
      </c>
      <c r="AS200" s="1">
        <v>702537.10739999998</v>
      </c>
      <c r="AT200" s="1">
        <v>350121.22200000001</v>
      </c>
      <c r="AU200" s="1">
        <v>1606.9231704599999</v>
      </c>
      <c r="AV200" s="1">
        <v>25389.340199999999</v>
      </c>
      <c r="AW200" s="1" t="e">
        <v>#N/A</v>
      </c>
      <c r="AX200" s="1">
        <v>74.0214</v>
      </c>
      <c r="AY200" s="1">
        <v>91490.450400000002</v>
      </c>
      <c r="AZ200" s="1">
        <v>91490.450400000002</v>
      </c>
      <c r="BA200" s="1">
        <v>684327.84299999999</v>
      </c>
      <c r="BB200" s="1">
        <v>153298.31940000001</v>
      </c>
      <c r="BC200" s="1">
        <v>116953.81200000001</v>
      </c>
      <c r="BD200" s="1">
        <v>95339.563200000004</v>
      </c>
      <c r="BE200" s="1">
        <v>65879.046000000002</v>
      </c>
      <c r="BF200" s="17">
        <f t="shared" si="23"/>
        <v>0.79404031551270804</v>
      </c>
      <c r="BG200" s="17">
        <f t="shared" si="24"/>
        <v>0.43470639789658189</v>
      </c>
      <c r="BH200" s="1">
        <v>41303.941200000001</v>
      </c>
      <c r="BI200" s="1">
        <v>13.68</v>
      </c>
      <c r="BJ200" s="19">
        <v>81987.345359999992</v>
      </c>
      <c r="BK200" s="19">
        <v>129693.43227999999</v>
      </c>
      <c r="BL200" s="1">
        <v>5993.2269999999999</v>
      </c>
      <c r="BM200" s="19">
        <f t="shared" si="21"/>
        <v>1244535.81785316</v>
      </c>
      <c r="BN200" s="1">
        <v>208.300003</v>
      </c>
      <c r="BO200" s="1">
        <v>0</v>
      </c>
      <c r="BP200" s="1" t="s">
        <v>67</v>
      </c>
      <c r="BQ200" s="1">
        <v>2</v>
      </c>
      <c r="BR200" s="1">
        <v>350121.22200000001</v>
      </c>
      <c r="BS200" s="1">
        <v>3.5545854968287522</v>
      </c>
      <c r="BT200" s="1">
        <v>0.28132675410175301</v>
      </c>
      <c r="BU200" s="1">
        <v>1</v>
      </c>
      <c r="BV200" s="1">
        <v>0</v>
      </c>
      <c r="BW200" s="1">
        <v>12.532954775907523</v>
      </c>
      <c r="BX200" s="1">
        <v>-0.23888803218099142</v>
      </c>
      <c r="BY200" s="1" t="e">
        <v>#N/A</v>
      </c>
      <c r="BZ200" s="1">
        <v>1.2130086020873818</v>
      </c>
      <c r="CA200" s="1" t="e">
        <v>#N/A</v>
      </c>
      <c r="CB200" s="1">
        <v>24.654377880184342</v>
      </c>
      <c r="CC200" s="1" t="s">
        <v>126</v>
      </c>
      <c r="CD200" s="1">
        <f t="shared" si="22"/>
        <v>1</v>
      </c>
      <c r="CE200" s="1">
        <v>13.500798507370297</v>
      </c>
      <c r="CF200" s="1">
        <v>1.7101244276305279</v>
      </c>
      <c r="CG200" s="1">
        <v>9.6734942202393009E-2</v>
      </c>
      <c r="CH200" s="1">
        <v>6.3027677773413518E-2</v>
      </c>
      <c r="CI200" s="1">
        <v>109.05337160588491</v>
      </c>
      <c r="CJ200" s="1">
        <v>10.114623170381766</v>
      </c>
      <c r="CK200" s="1">
        <v>24.654377880184342</v>
      </c>
      <c r="CL200" s="1">
        <v>-23.893029373081987</v>
      </c>
      <c r="CM200" s="1">
        <v>62.46438746438745</v>
      </c>
      <c r="CN200" s="1">
        <v>-46.626140548748261</v>
      </c>
      <c r="CO200" s="1">
        <v>86.782269431919914</v>
      </c>
      <c r="CP200" s="1">
        <v>104042.42071999999</v>
      </c>
      <c r="CQ200" s="1">
        <f t="shared" si="25"/>
        <v>0.3433380653011559</v>
      </c>
      <c r="CR200" s="1">
        <v>0.18363415128777125</v>
      </c>
      <c r="CS200" s="1">
        <v>0.23057377861796646</v>
      </c>
      <c r="CT200" s="1">
        <v>0.13601236476043277</v>
      </c>
      <c r="CU200" s="1">
        <v>0.79404031551270804</v>
      </c>
      <c r="CV200" s="1">
        <v>1.2416345568850131</v>
      </c>
      <c r="CW200" s="1">
        <v>0.95158562367864696</v>
      </c>
      <c r="CX200" s="1">
        <v>2.6910112359550555</v>
      </c>
      <c r="CY200" s="1">
        <v>26.131078224101479</v>
      </c>
      <c r="CZ200" s="1">
        <v>1</v>
      </c>
      <c r="DA200" s="1">
        <f t="shared" si="26"/>
        <v>1.9257957430189416</v>
      </c>
      <c r="DB200" s="1">
        <f t="shared" si="27"/>
        <v>0.10114623170381754</v>
      </c>
    </row>
    <row r="201" spans="1:106">
      <c r="A201" s="1">
        <v>200</v>
      </c>
      <c r="B201" s="1" t="s">
        <v>100</v>
      </c>
      <c r="C201" s="15">
        <v>43830</v>
      </c>
      <c r="D201" s="16">
        <v>2019</v>
      </c>
      <c r="E201" s="1">
        <v>0.77429999999999999</v>
      </c>
      <c r="F201" s="1">
        <v>49640.960800000001</v>
      </c>
      <c r="G201" s="1">
        <v>34624.570158000002</v>
      </c>
      <c r="H201" s="1">
        <v>53984.544869999998</v>
      </c>
      <c r="I201" s="1">
        <v>120503.432342</v>
      </c>
      <c r="J201" s="1">
        <v>25440.992409999999</v>
      </c>
      <c r="K201" s="1">
        <v>819634.31400899997</v>
      </c>
      <c r="L201" s="1">
        <v>135768.02778800001</v>
      </c>
      <c r="M201" s="1">
        <v>124.102402</v>
      </c>
      <c r="N201" s="1">
        <v>0</v>
      </c>
      <c r="O201" s="1">
        <v>734686.21984000003</v>
      </c>
      <c r="P201" s="1">
        <v>353691.84570000001</v>
      </c>
      <c r="Q201" s="1">
        <v>24013.814786999999</v>
      </c>
      <c r="R201" s="1">
        <v>650544.79128400004</v>
      </c>
      <c r="S201" s="1">
        <v>281526.29893699999</v>
      </c>
      <c r="T201" s="1">
        <v>0</v>
      </c>
      <c r="U201" s="1">
        <v>22276.381159</v>
      </c>
      <c r="V201" s="1">
        <v>530041.35894199996</v>
      </c>
      <c r="W201" s="1">
        <v>-22276.381159</v>
      </c>
      <c r="X201" s="1">
        <v>43249.687097000002</v>
      </c>
      <c r="Y201" s="1">
        <v>8811.2705420000002</v>
      </c>
      <c r="Z201" s="1">
        <v>0</v>
      </c>
      <c r="AA201" s="1">
        <v>20973.305938000001</v>
      </c>
      <c r="AB201" s="1" t="e">
        <v>#N/A</v>
      </c>
      <c r="AC201" s="1">
        <v>0</v>
      </c>
      <c r="AD201" s="1">
        <v>20973.305938000001</v>
      </c>
      <c r="AE201" s="1">
        <v>2012.4693713124</v>
      </c>
      <c r="AF201" s="1">
        <v>862197.17497749126</v>
      </c>
      <c r="AG201" s="1">
        <v>12410.2402</v>
      </c>
      <c r="AH201" s="1">
        <v>5956.9152960000001</v>
      </c>
      <c r="AI201" s="1" t="e">
        <v>#N/A</v>
      </c>
      <c r="AJ201" s="1">
        <v>20973.305938000001</v>
      </c>
      <c r="AK201" s="1">
        <v>0</v>
      </c>
      <c r="AL201" s="1">
        <v>1054.8704170000001</v>
      </c>
      <c r="AM201" s="1">
        <v>-2171.7920349999999</v>
      </c>
      <c r="AN201" s="1">
        <v>0</v>
      </c>
      <c r="AO201" s="1">
        <v>18367.155495999999</v>
      </c>
      <c r="AP201" s="1">
        <v>143462.376712</v>
      </c>
      <c r="AQ201" s="1">
        <v>14.1414687079</v>
      </c>
      <c r="AR201" s="1">
        <v>83086.558139000001</v>
      </c>
      <c r="AS201" s="1">
        <v>625103.79887399997</v>
      </c>
      <c r="AT201" s="1">
        <v>367963.62192999996</v>
      </c>
      <c r="AU201" s="1">
        <v>1566.8424662108</v>
      </c>
      <c r="AV201" s="1">
        <v>28109.194052999999</v>
      </c>
      <c r="AW201" s="1" t="e">
        <v>#N/A</v>
      </c>
      <c r="AX201" s="1">
        <v>124.102402</v>
      </c>
      <c r="AY201" s="1">
        <v>83086.558139000001</v>
      </c>
      <c r="AZ201" s="1">
        <v>83086.558139000001</v>
      </c>
      <c r="BA201" s="1">
        <v>654888.37535400002</v>
      </c>
      <c r="BB201" s="1">
        <v>124226.50440199999</v>
      </c>
      <c r="BC201" s="1">
        <v>111319.854594</v>
      </c>
      <c r="BD201" s="1">
        <v>108775.755353</v>
      </c>
      <c r="BE201" s="1">
        <v>29784.576480000003</v>
      </c>
      <c r="BF201" s="17">
        <f t="shared" si="23"/>
        <v>0.86096807415036047</v>
      </c>
      <c r="BG201" s="17">
        <f t="shared" si="24"/>
        <v>0.44902162718846544</v>
      </c>
      <c r="BH201" s="1">
        <v>12410.2402</v>
      </c>
      <c r="BI201" s="1">
        <v>6.34</v>
      </c>
      <c r="BJ201" s="19">
        <v>37997.059179999997</v>
      </c>
      <c r="BK201" s="19">
        <v>104042.42071999999</v>
      </c>
      <c r="BL201" s="1">
        <v>5993.2269999999999</v>
      </c>
      <c r="BM201" s="19">
        <f t="shared" si="21"/>
        <v>862197.17497749126</v>
      </c>
      <c r="BN201" s="1">
        <v>143.720001</v>
      </c>
      <c r="BO201" s="1">
        <v>0</v>
      </c>
      <c r="BP201" s="1" t="s">
        <v>67</v>
      </c>
      <c r="BQ201" s="1">
        <v>2</v>
      </c>
      <c r="BR201" s="1">
        <v>367963.62192999996</v>
      </c>
      <c r="BS201" s="1">
        <v>2.3431587352445193</v>
      </c>
      <c r="BT201" s="1">
        <v>0.42677433029121919</v>
      </c>
      <c r="BU201" s="1">
        <v>0</v>
      </c>
      <c r="BV201" s="1">
        <v>1</v>
      </c>
      <c r="BW201" s="1">
        <v>12.771842808088515</v>
      </c>
      <c r="BX201" s="1">
        <v>-9.734190981131114</v>
      </c>
      <c r="BY201" s="1" t="e">
        <v>#N/A</v>
      </c>
      <c r="BZ201" s="1">
        <v>3.8564820421241173</v>
      </c>
      <c r="CA201" s="1" t="e">
        <v>#N/A</v>
      </c>
      <c r="CB201" s="1">
        <v>-23.893029373081987</v>
      </c>
      <c r="CC201" s="1" t="s">
        <v>126</v>
      </c>
      <c r="CD201" s="1">
        <f t="shared" si="22"/>
        <v>1</v>
      </c>
      <c r="CE201" s="1">
        <v>13.385565431265183</v>
      </c>
      <c r="CF201" s="1">
        <v>1.3240388701493728</v>
      </c>
      <c r="CG201" s="1">
        <v>3.691339183517741E-2</v>
      </c>
      <c r="CH201" s="1">
        <v>5.7795258271512558E-2</v>
      </c>
      <c r="CI201" s="1">
        <v>114.29723550896212</v>
      </c>
      <c r="CJ201" s="1">
        <v>-46.626140548748261</v>
      </c>
      <c r="CK201" s="1">
        <v>-23.893029373081987</v>
      </c>
      <c r="CL201" s="1">
        <v>62.46438746438745</v>
      </c>
      <c r="CM201" s="1">
        <v>52.277657266811303</v>
      </c>
      <c r="CN201" s="1">
        <v>86.782269431919914</v>
      </c>
      <c r="CO201" s="1">
        <v>47.704520312346091</v>
      </c>
      <c r="CP201" s="1">
        <v>136705.50787</v>
      </c>
      <c r="CQ201" s="1">
        <f t="shared" si="25"/>
        <v>0.24561236169400993</v>
      </c>
      <c r="CR201" s="1">
        <v>0.15929034719572682</v>
      </c>
      <c r="CS201" s="1">
        <v>-0.31546318329113554</v>
      </c>
      <c r="CT201" s="1">
        <v>0.32432432432432434</v>
      </c>
      <c r="CU201" s="1">
        <v>0.86096807415036047</v>
      </c>
      <c r="CV201" s="1">
        <v>1.2599198779091949</v>
      </c>
      <c r="CW201" s="1">
        <v>0.96121416526138292</v>
      </c>
      <c r="CX201" s="1">
        <v>3.5520833333333335</v>
      </c>
      <c r="CY201" s="1">
        <v>22.580101180438451</v>
      </c>
      <c r="CZ201" s="1">
        <v>1</v>
      </c>
      <c r="DA201" s="1">
        <f t="shared" si="26"/>
        <v>2.3107780471677324</v>
      </c>
      <c r="DB201" s="1">
        <f t="shared" si="27"/>
        <v>-0.46626140548748268</v>
      </c>
    </row>
    <row r="202" spans="1:106">
      <c r="A202" s="1">
        <v>201</v>
      </c>
      <c r="B202" s="1" t="s">
        <v>100</v>
      </c>
      <c r="C202" s="15">
        <v>43465</v>
      </c>
      <c r="D202" s="16">
        <v>2018</v>
      </c>
      <c r="E202" s="1">
        <v>0.84909999999999997</v>
      </c>
      <c r="F202" s="1">
        <v>74982.659444000004</v>
      </c>
      <c r="G202" s="1">
        <v>40621.403632000001</v>
      </c>
      <c r="H202" s="1">
        <v>82355.722431999995</v>
      </c>
      <c r="I202" s="1">
        <v>144192.07145399999</v>
      </c>
      <c r="J202" s="1">
        <v>27057.750022</v>
      </c>
      <c r="K202" s="1">
        <v>755182.49868600001</v>
      </c>
      <c r="L202" s="1">
        <v>116647.421046</v>
      </c>
      <c r="M202" s="1">
        <v>0</v>
      </c>
      <c r="N202" s="1">
        <v>0</v>
      </c>
      <c r="O202" s="1">
        <v>860422.53925999999</v>
      </c>
      <c r="P202" s="1">
        <v>388685.622424</v>
      </c>
      <c r="Q202" s="1">
        <v>22327.860558</v>
      </c>
      <c r="R202" s="1">
        <v>691676.77691200003</v>
      </c>
      <c r="S202" s="1">
        <v>285880.08377999999</v>
      </c>
      <c r="T202" s="1" t="e">
        <v>#N/A</v>
      </c>
      <c r="U202" s="1">
        <v>17389.299500000001</v>
      </c>
      <c r="V202" s="1">
        <v>547484.70545799995</v>
      </c>
      <c r="W202" s="1">
        <v>-17389.299500000001</v>
      </c>
      <c r="X202" s="1">
        <v>52307.012896</v>
      </c>
      <c r="Y202" s="1">
        <v>9320.6645320000007</v>
      </c>
      <c r="Z202" s="1">
        <v>69.557198</v>
      </c>
      <c r="AA202" s="1">
        <v>34917.713395999999</v>
      </c>
      <c r="AB202" s="1" t="e">
        <v>#N/A</v>
      </c>
      <c r="AC202" s="1" t="e">
        <v>#N/A</v>
      </c>
      <c r="AD202" s="1">
        <v>49594.282174</v>
      </c>
      <c r="AE202" s="1">
        <v>934.52877800919998</v>
      </c>
      <c r="AF202" s="1">
        <v>943415.70472163137</v>
      </c>
      <c r="AG202" s="1">
        <v>35404.613782</v>
      </c>
      <c r="AH202" s="1">
        <v>5495.018642</v>
      </c>
      <c r="AI202" s="1" t="e">
        <v>#N/A</v>
      </c>
      <c r="AJ202" s="1">
        <v>49594.282174</v>
      </c>
      <c r="AK202" s="1">
        <v>0</v>
      </c>
      <c r="AL202" s="1">
        <v>1043.35797</v>
      </c>
      <c r="AM202" s="1">
        <v>-2573.6163259999998</v>
      </c>
      <c r="AN202" s="1">
        <v>0</v>
      </c>
      <c r="AO202" s="1">
        <v>40899.632424000003</v>
      </c>
      <c r="AP202" s="1">
        <v>209575.837574</v>
      </c>
      <c r="AQ202" s="1">
        <v>26.097860689599997</v>
      </c>
      <c r="AR202" s="1">
        <v>155669.009124</v>
      </c>
      <c r="AS202" s="1">
        <v>664619.02688999998</v>
      </c>
      <c r="AT202" s="1">
        <v>404753.33516199997</v>
      </c>
      <c r="AU202" s="1">
        <v>1238.7232720226002</v>
      </c>
      <c r="AV202" s="1">
        <v>33804.798228</v>
      </c>
      <c r="AW202" s="1" t="e">
        <v>#N/A</v>
      </c>
      <c r="AX202" s="1">
        <v>347.78598999999997</v>
      </c>
      <c r="AY202" s="1">
        <v>155669.009124</v>
      </c>
      <c r="AZ202" s="1">
        <v>155669.009124</v>
      </c>
      <c r="BA202" s="1">
        <v>837886.00710799999</v>
      </c>
      <c r="BB202" s="1">
        <v>209506.28037600001</v>
      </c>
      <c r="BC202" s="1">
        <v>189821.59334200001</v>
      </c>
      <c r="BD202" s="1">
        <v>158381.73984600001</v>
      </c>
      <c r="BE202" s="1">
        <v>58914.946706000002</v>
      </c>
      <c r="BF202" s="17">
        <f t="shared" si="23"/>
        <v>1.0911722141823446</v>
      </c>
      <c r="BG202" s="17">
        <f t="shared" si="24"/>
        <v>0.5711529184756392</v>
      </c>
      <c r="BH202" s="1">
        <v>35404.613782</v>
      </c>
      <c r="BI202" s="1">
        <v>11.84</v>
      </c>
      <c r="BJ202" s="19">
        <v>70959.807679999998</v>
      </c>
      <c r="BK202" s="19">
        <v>136705.50787</v>
      </c>
      <c r="BL202" s="1">
        <v>5993.2269999999999</v>
      </c>
      <c r="BM202" s="19">
        <f t="shared" si="21"/>
        <v>943415.70472163137</v>
      </c>
      <c r="BN202" s="1">
        <v>157</v>
      </c>
      <c r="BO202" s="1">
        <v>0</v>
      </c>
      <c r="BP202" s="1" t="s">
        <v>67</v>
      </c>
      <c r="BQ202" s="1">
        <v>2</v>
      </c>
      <c r="BR202" s="1">
        <v>404753.33516199997</v>
      </c>
      <c r="BS202" s="1">
        <v>2.3308410895342844</v>
      </c>
      <c r="BT202" s="1">
        <v>0.42902967709386225</v>
      </c>
      <c r="BU202" s="1">
        <v>1</v>
      </c>
      <c r="BV202" s="1">
        <v>0</v>
      </c>
      <c r="BW202" s="1">
        <v>22.506033789219629</v>
      </c>
      <c r="BX202" s="1">
        <v>9.3403371722680095</v>
      </c>
      <c r="BY202" s="1">
        <v>4.639157261074037</v>
      </c>
      <c r="BZ202" s="1">
        <v>1.6822911820741993</v>
      </c>
      <c r="CA202" s="1">
        <v>2.9568660789998376</v>
      </c>
      <c r="CB202" s="1">
        <v>62.46438746438745</v>
      </c>
      <c r="CC202" s="1" t="s">
        <v>126</v>
      </c>
      <c r="CD202" s="1">
        <f t="shared" si="22"/>
        <v>0.87818062592731994</v>
      </c>
      <c r="CE202" s="1">
        <v>13.446874040094164</v>
      </c>
      <c r="CF202" s="1">
        <v>1.3603704366088794</v>
      </c>
      <c r="CG202" s="1">
        <v>3.2280772325020114E-2</v>
      </c>
      <c r="CH202" s="1">
        <v>5.0565753418402491E-2</v>
      </c>
      <c r="CI202" s="1">
        <v>84.260087589854919</v>
      </c>
      <c r="CJ202" s="1">
        <v>86.782269431919914</v>
      </c>
      <c r="CK202" s="1">
        <v>62.46438746438745</v>
      </c>
      <c r="CL202" s="1">
        <v>52.277657266811303</v>
      </c>
      <c r="CM202" s="1">
        <v>32.661870503597122</v>
      </c>
      <c r="CN202" s="1">
        <v>47.704520312346091</v>
      </c>
      <c r="CO202" s="1">
        <v>-19.881450875950812</v>
      </c>
      <c r="CP202" s="1">
        <v>84144.907080000004</v>
      </c>
      <c r="CQ202" s="1">
        <f t="shared" si="25"/>
        <v>0.2009251810136766</v>
      </c>
      <c r="CR202" s="1">
        <v>0.22747385358004826</v>
      </c>
      <c r="CS202" s="1">
        <v>0.29322732546140218</v>
      </c>
      <c r="CT202" s="1">
        <v>0.13435374149659862</v>
      </c>
      <c r="CU202" s="1">
        <v>1.0911722141823446</v>
      </c>
      <c r="CV202" s="1">
        <v>1.0918141592920354</v>
      </c>
      <c r="CW202" s="1">
        <v>0.96030245746691878</v>
      </c>
      <c r="CX202" s="1">
        <v>0.96103896103896136</v>
      </c>
      <c r="CY202" s="1">
        <v>38.460216532050183</v>
      </c>
      <c r="CZ202" s="1">
        <v>1</v>
      </c>
      <c r="DA202" s="1">
        <f t="shared" si="26"/>
        <v>2.4194647201946475</v>
      </c>
      <c r="DB202" s="1">
        <f t="shared" si="27"/>
        <v>0.86782269431919901</v>
      </c>
    </row>
    <row r="203" spans="1:106">
      <c r="A203" s="1">
        <v>202</v>
      </c>
      <c r="B203" s="1" t="s">
        <v>100</v>
      </c>
      <c r="C203" s="15">
        <v>43100</v>
      </c>
      <c r="D203" s="16">
        <v>2017</v>
      </c>
      <c r="E203" s="1">
        <v>0.93520000000000003</v>
      </c>
      <c r="F203" s="1">
        <v>56014.540672999996</v>
      </c>
      <c r="G203" s="1">
        <v>34541.340599999996</v>
      </c>
      <c r="H203" s="1">
        <v>17328.239201</v>
      </c>
      <c r="I203" s="1">
        <v>115080.23309899999</v>
      </c>
      <c r="J203" s="1">
        <v>23027.560399999998</v>
      </c>
      <c r="K203" s="1">
        <v>701189.21418000001</v>
      </c>
      <c r="L203" s="1">
        <v>109438.480801</v>
      </c>
      <c r="M203" s="1">
        <v>61138.172861999999</v>
      </c>
      <c r="N203" s="1">
        <v>0</v>
      </c>
      <c r="O203" s="1">
        <v>692496.31012899999</v>
      </c>
      <c r="P203" s="1">
        <v>368325.82859799999</v>
      </c>
      <c r="Q203" s="1">
        <v>21876.182379999998</v>
      </c>
      <c r="R203" s="1">
        <v>633027.635396</v>
      </c>
      <c r="S203" s="1">
        <v>250424.71935</v>
      </c>
      <c r="T203" s="1">
        <v>0</v>
      </c>
      <c r="U203" s="1">
        <v>15313.327665999999</v>
      </c>
      <c r="V203" s="1">
        <v>517947.40229699999</v>
      </c>
      <c r="W203" s="1">
        <v>-15313.327665999999</v>
      </c>
      <c r="X203" s="1">
        <v>26827.107865999998</v>
      </c>
      <c r="Y203" s="1">
        <v>9844.2820709999996</v>
      </c>
      <c r="Z203" s="1">
        <v>172.706703</v>
      </c>
      <c r="AA203" s="1">
        <v>11513.780199999999</v>
      </c>
      <c r="AB203" s="1" t="e">
        <v>#N/A</v>
      </c>
      <c r="AC203" s="1">
        <v>0</v>
      </c>
      <c r="AD203" s="1">
        <v>35404.874114999999</v>
      </c>
      <c r="AE203" s="1">
        <v>1043.7126613497999</v>
      </c>
      <c r="AF203" s="1">
        <v>882306.15792708995</v>
      </c>
      <c r="AG203" s="1">
        <v>24639.489627999999</v>
      </c>
      <c r="AH203" s="1">
        <v>5469.0455949999996</v>
      </c>
      <c r="AI203" s="1" t="e">
        <v>#N/A</v>
      </c>
      <c r="AJ203" s="1">
        <v>35404.874114999999</v>
      </c>
      <c r="AK203" s="1">
        <v>0</v>
      </c>
      <c r="AL203" s="1">
        <v>978.67131699999993</v>
      </c>
      <c r="AM203" s="1">
        <v>-16810.119092000001</v>
      </c>
      <c r="AN203" s="1">
        <v>0</v>
      </c>
      <c r="AO203" s="1">
        <v>30166.104123999998</v>
      </c>
      <c r="AP203" s="1">
        <v>162056.45631499999</v>
      </c>
      <c r="AQ203" s="1">
        <v>13.971972272699999</v>
      </c>
      <c r="AR203" s="1">
        <v>83342.497977699997</v>
      </c>
      <c r="AS203" s="1">
        <v>610000.07499599992</v>
      </c>
      <c r="AT203" s="1">
        <v>381624.24472899997</v>
      </c>
      <c r="AU203" s="1">
        <v>1175.1309485526001</v>
      </c>
      <c r="AV203" s="1">
        <v>21415.631171999998</v>
      </c>
      <c r="AW203" s="1" t="e">
        <v>#N/A</v>
      </c>
      <c r="AX203" s="1">
        <v>155.4360327</v>
      </c>
      <c r="AY203" s="1">
        <v>83342.497977699997</v>
      </c>
      <c r="AZ203" s="1">
        <v>83342.497977699997</v>
      </c>
      <c r="BA203" s="1">
        <v>579465.53566249006</v>
      </c>
      <c r="BB203" s="1">
        <v>116922.43793099999</v>
      </c>
      <c r="BC203" s="1">
        <v>104913.56518239999</v>
      </c>
      <c r="BD203" s="1">
        <v>156126.859512</v>
      </c>
      <c r="BE203" s="1">
        <v>45249.156186</v>
      </c>
      <c r="BF203" s="17">
        <f t="shared" si="23"/>
        <v>1.1685842921460732</v>
      </c>
      <c r="BG203" s="17">
        <f t="shared" si="24"/>
        <v>0.68184092046023015</v>
      </c>
      <c r="BH203" s="1">
        <v>24639.489627999999</v>
      </c>
      <c r="BI203" s="1">
        <v>8.49</v>
      </c>
      <c r="BJ203" s="19">
        <v>50882.497230000001</v>
      </c>
      <c r="BK203" s="19">
        <v>84144.907080000004</v>
      </c>
      <c r="BL203" s="1">
        <v>5993.2269999999999</v>
      </c>
      <c r="BM203" s="19">
        <f t="shared" si="21"/>
        <v>882306.15792708995</v>
      </c>
      <c r="BN203" s="1">
        <v>147.220001</v>
      </c>
      <c r="BO203" s="1">
        <v>0</v>
      </c>
      <c r="BP203" s="1" t="s">
        <v>67</v>
      </c>
      <c r="BQ203" s="1">
        <v>2</v>
      </c>
      <c r="BR203" s="1">
        <v>381624.24472899997</v>
      </c>
      <c r="BS203" s="1">
        <v>2.311976165334138</v>
      </c>
      <c r="BT203" s="1">
        <v>0.4325304105613369</v>
      </c>
      <c r="BU203" s="1">
        <v>1</v>
      </c>
      <c r="BV203" s="1">
        <v>0</v>
      </c>
      <c r="BW203" s="1">
        <v>13.165696616951619</v>
      </c>
      <c r="BX203" s="1">
        <v>4.0328796151252497</v>
      </c>
      <c r="BY203" s="1">
        <v>-0.21091394701469865</v>
      </c>
      <c r="BZ203" s="1">
        <v>2.6579236457150546</v>
      </c>
      <c r="CA203" s="1">
        <v>-2.8688375927297534</v>
      </c>
      <c r="CB203" s="1">
        <v>52.277657266811303</v>
      </c>
      <c r="CC203" s="1" t="s">
        <v>126</v>
      </c>
      <c r="CD203" s="1">
        <f t="shared" si="22"/>
        <v>1</v>
      </c>
      <c r="CE203" s="1">
        <v>13.358269357986925</v>
      </c>
      <c r="CF203" s="1">
        <v>1.3938141648133207</v>
      </c>
      <c r="CG203" s="1">
        <v>3.4558021098581297E-2</v>
      </c>
      <c r="CH203" s="1">
        <v>6.0011513000718393E-2</v>
      </c>
      <c r="CI203" s="1">
        <v>62.813814344653792</v>
      </c>
      <c r="CJ203" s="1">
        <v>47.704520312346091</v>
      </c>
      <c r="CK203" s="1">
        <v>52.277657266811303</v>
      </c>
      <c r="CL203" s="1">
        <v>32.661870503597122</v>
      </c>
      <c r="CM203" s="1">
        <v>184.8360655737705</v>
      </c>
      <c r="CN203" s="1">
        <v>-19.881450875950812</v>
      </c>
      <c r="CO203" s="1">
        <v>44.151672735854653</v>
      </c>
      <c r="CP203" s="1">
        <v>55257.552939999994</v>
      </c>
      <c r="CQ203" s="1">
        <f t="shared" si="25"/>
        <v>0.20743906875227353</v>
      </c>
      <c r="CR203" s="1">
        <v>0.1158603128410331</v>
      </c>
      <c r="CS203" s="1">
        <v>0.36647193553388524</v>
      </c>
      <c r="CT203" s="1">
        <v>0.18129770992366412</v>
      </c>
      <c r="CU203" s="1">
        <v>1.1685842921460732</v>
      </c>
      <c r="CV203" s="1">
        <v>1.1076755183703164</v>
      </c>
      <c r="CW203" s="1">
        <v>0.96515311510031687</v>
      </c>
      <c r="CX203" s="1">
        <v>2.5190839694656484</v>
      </c>
      <c r="CY203" s="1">
        <v>21.838889726957309</v>
      </c>
      <c r="CZ203" s="1">
        <v>1</v>
      </c>
      <c r="DA203" s="1">
        <f t="shared" si="26"/>
        <v>2.5278160919540231</v>
      </c>
      <c r="DB203" s="1">
        <f t="shared" si="27"/>
        <v>0.47704520312346083</v>
      </c>
    </row>
    <row r="204" spans="1:106">
      <c r="A204" s="1">
        <v>203</v>
      </c>
      <c r="B204" s="1" t="s">
        <v>100</v>
      </c>
      <c r="C204" s="15">
        <v>42735</v>
      </c>
      <c r="D204" s="16">
        <v>2016</v>
      </c>
      <c r="E204" s="1">
        <v>0.80549999999999999</v>
      </c>
      <c r="F204" s="1">
        <v>40332.125588399998</v>
      </c>
      <c r="G204" s="1">
        <v>31474.022601600002</v>
      </c>
      <c r="H204" s="1">
        <v>36790.091219700007</v>
      </c>
      <c r="I204" s="1">
        <v>104318.0411688</v>
      </c>
      <c r="J204" s="1">
        <v>22875.387209100001</v>
      </c>
      <c r="K204" s="1">
        <v>672883.94984130003</v>
      </c>
      <c r="L204" s="1">
        <v>108680.7172311</v>
      </c>
      <c r="M204" s="1">
        <v>54524.399583600003</v>
      </c>
      <c r="N204" s="1">
        <v>0</v>
      </c>
      <c r="O204" s="1">
        <v>726467.02512929996</v>
      </c>
      <c r="P204" s="1">
        <v>365776.89840180002</v>
      </c>
      <c r="Q204" s="1">
        <v>28215.592347600003</v>
      </c>
      <c r="R204" s="1">
        <v>617828.54680889996</v>
      </c>
      <c r="S204" s="1">
        <v>237026.6704922301</v>
      </c>
      <c r="T204" s="1">
        <v>0</v>
      </c>
      <c r="U204" s="1">
        <v>10547.6594148</v>
      </c>
      <c r="V204" s="1">
        <v>513510.52374249033</v>
      </c>
      <c r="W204" s="1">
        <v>-10547.6594148</v>
      </c>
      <c r="X204" s="1">
        <v>23394.322397700002</v>
      </c>
      <c r="Y204" s="1">
        <v>7271.1267705</v>
      </c>
      <c r="Z204" s="1">
        <v>66.3754311</v>
      </c>
      <c r="AA204" s="1">
        <v>12846.662982900001</v>
      </c>
      <c r="AB204" s="1" t="e">
        <v>#N/A</v>
      </c>
      <c r="AC204" s="1">
        <v>0</v>
      </c>
      <c r="AD204" s="1">
        <v>23973.598887300002</v>
      </c>
      <c r="AE204" s="1">
        <v>365.42691885599999</v>
      </c>
      <c r="AF204" s="1">
        <v>679183.93767937599</v>
      </c>
      <c r="AG204" s="1">
        <v>18567.0183177</v>
      </c>
      <c r="AH204" s="1">
        <v>1200.7918898999999</v>
      </c>
      <c r="AI204" s="1" t="e">
        <v>#N/A</v>
      </c>
      <c r="AJ204" s="1">
        <v>23973.598887300002</v>
      </c>
      <c r="AK204" s="1">
        <v>0</v>
      </c>
      <c r="AL204" s="1">
        <v>1080.1092879</v>
      </c>
      <c r="AM204" s="1">
        <v>-11941.543467900001</v>
      </c>
      <c r="AN204" s="1">
        <v>0</v>
      </c>
      <c r="AO204" s="1">
        <v>19828.151508600004</v>
      </c>
      <c r="AP204" s="1">
        <v>118594.79298540001</v>
      </c>
      <c r="AQ204" s="1">
        <v>9.5882327289000013</v>
      </c>
      <c r="AR204" s="1">
        <v>56425.150565100004</v>
      </c>
      <c r="AS204" s="1">
        <v>594953.18373632047</v>
      </c>
      <c r="AT204" s="1">
        <v>379721.76099463983</v>
      </c>
      <c r="AU204" s="1">
        <v>1201.4737466013</v>
      </c>
      <c r="AV204" s="1">
        <v>14083.6596534</v>
      </c>
      <c r="AW204" s="1" t="e">
        <v>#N/A</v>
      </c>
      <c r="AX204" s="1">
        <v>223.26281370000001</v>
      </c>
      <c r="AY204" s="1">
        <v>56425.150565100004</v>
      </c>
      <c r="AZ204" s="1">
        <v>56425.150565100004</v>
      </c>
      <c r="BA204" s="1">
        <v>460790.3109564</v>
      </c>
      <c r="BB204" s="1">
        <v>89818.026538500009</v>
      </c>
      <c r="BC204" s="1">
        <v>70732.073032200002</v>
      </c>
      <c r="BD204" s="1">
        <v>143244.2204780301</v>
      </c>
      <c r="BE204" s="1">
        <v>31244.725657800001</v>
      </c>
      <c r="BF204" s="17">
        <f t="shared" si="23"/>
        <v>1.2619736233225358</v>
      </c>
      <c r="BG204" s="17">
        <f t="shared" si="24"/>
        <v>0.87534706154558084</v>
      </c>
      <c r="BH204" s="1">
        <v>18567.0183177</v>
      </c>
      <c r="BI204" s="1">
        <v>7.01</v>
      </c>
      <c r="BJ204" s="19">
        <v>42012.521269999997</v>
      </c>
      <c r="BK204" s="19">
        <v>55257.552939999994</v>
      </c>
      <c r="BL204" s="1">
        <v>5993.2269999999999</v>
      </c>
      <c r="BM204" s="19">
        <f t="shared" si="21"/>
        <v>679183.93767937599</v>
      </c>
      <c r="BN204" s="1">
        <v>114.980003</v>
      </c>
      <c r="BO204" s="1">
        <v>0</v>
      </c>
      <c r="BP204" s="1" t="s">
        <v>67</v>
      </c>
      <c r="BQ204" s="1">
        <v>2</v>
      </c>
      <c r="BR204" s="1">
        <v>379721.76099463983</v>
      </c>
      <c r="BS204" s="1">
        <v>1.788635805070343</v>
      </c>
      <c r="BT204" s="1">
        <v>0.55908530801253431</v>
      </c>
      <c r="BU204" s="1">
        <v>1</v>
      </c>
      <c r="BV204" s="1">
        <v>0</v>
      </c>
      <c r="BW204" s="1">
        <v>9.1328170018263695</v>
      </c>
      <c r="BX204" s="1">
        <v>-1.8037706610209074</v>
      </c>
      <c r="BY204" s="1">
        <v>1.2130086020873818</v>
      </c>
      <c r="BZ204" s="1">
        <v>2.5695359853103574</v>
      </c>
      <c r="CA204" s="1">
        <v>-1.3565273832229756</v>
      </c>
      <c r="CB204" s="1">
        <v>32.661870503597122</v>
      </c>
      <c r="CC204" s="1" t="s">
        <v>126</v>
      </c>
      <c r="CD204" s="1">
        <f t="shared" si="22"/>
        <v>0.97930714205622005</v>
      </c>
      <c r="CE204" s="1">
        <v>13.333966265600296</v>
      </c>
      <c r="CF204" s="1">
        <v>1.1153600169479159</v>
      </c>
      <c r="CG204" s="1">
        <v>4.5668968346209073E-2</v>
      </c>
      <c r="CH204" s="1">
        <v>9.5538718077906523E-2</v>
      </c>
      <c r="CI204" s="1">
        <v>74.182216990383722</v>
      </c>
      <c r="CJ204" s="1">
        <v>-19.881450875950812</v>
      </c>
      <c r="CK204" s="1">
        <v>32.661870503597122</v>
      </c>
      <c r="CL204" s="1">
        <v>184.8360655737705</v>
      </c>
      <c r="CM204" s="1">
        <v>264.17910447761193</v>
      </c>
      <c r="CN204" s="1">
        <v>44.151672735854653</v>
      </c>
      <c r="CO204" s="1">
        <v>694.49577201344505</v>
      </c>
      <c r="CP204" s="1">
        <v>41652.927649999998</v>
      </c>
      <c r="CQ204" s="1">
        <f t="shared" si="25"/>
        <v>0.22157653654201134</v>
      </c>
      <c r="CR204" s="1">
        <v>0.12482786236802781</v>
      </c>
      <c r="CS204" s="1">
        <v>3.3864719410012789E-3</v>
      </c>
      <c r="CT204" s="1">
        <v>6.0559951308581848E-2</v>
      </c>
      <c r="CU204" s="1">
        <v>1.2619736233225358</v>
      </c>
      <c r="CV204" s="1">
        <v>1.0891111349852036</v>
      </c>
      <c r="CW204" s="1">
        <v>0.96327610364938587</v>
      </c>
      <c r="CX204" s="1">
        <v>3.2039397450753184</v>
      </c>
      <c r="CY204" s="1">
        <v>14.859604152603859</v>
      </c>
      <c r="CZ204" s="1">
        <v>1</v>
      </c>
      <c r="DA204" s="1">
        <f t="shared" si="26"/>
        <v>2.606578177577501</v>
      </c>
      <c r="DB204" s="1">
        <f t="shared" si="27"/>
        <v>-0.1988145087595081</v>
      </c>
    </row>
    <row r="205" spans="1:106">
      <c r="A205" s="1">
        <v>204</v>
      </c>
      <c r="B205" s="1" t="s">
        <v>100</v>
      </c>
      <c r="C205" s="15">
        <v>42369</v>
      </c>
      <c r="D205" s="16">
        <v>2015</v>
      </c>
      <c r="E205" s="1">
        <v>0.83409999999999995</v>
      </c>
      <c r="F205" s="1">
        <v>43123.567944599999</v>
      </c>
      <c r="G205" s="1">
        <v>24713.204934600002</v>
      </c>
      <c r="H205" s="1">
        <v>24763.743186</v>
      </c>
      <c r="I205" s="1">
        <v>94860.297877800011</v>
      </c>
      <c r="J205" s="1">
        <v>16071.1639452</v>
      </c>
      <c r="K205" s="1">
        <v>634377.79082340002</v>
      </c>
      <c r="L205" s="1">
        <v>152791.57348260001</v>
      </c>
      <c r="M205" s="1">
        <v>84990.899354399997</v>
      </c>
      <c r="N205" s="1">
        <v>0</v>
      </c>
      <c r="O205" s="1">
        <v>857951.79526679998</v>
      </c>
      <c r="P205" s="1">
        <v>353406.77228999999</v>
      </c>
      <c r="Q205" s="1">
        <v>40416.161619599996</v>
      </c>
      <c r="R205" s="1">
        <v>643958.39933879999</v>
      </c>
      <c r="S205" s="1">
        <v>273029.30053315021</v>
      </c>
      <c r="T205" s="1" t="e">
        <v>#N/A</v>
      </c>
      <c r="U205" s="1">
        <v>10613.032794000001</v>
      </c>
      <c r="V205" s="1">
        <v>549098.13034000085</v>
      </c>
      <c r="W205" s="1">
        <v>-10613.032794000001</v>
      </c>
      <c r="X205" s="1">
        <v>18634.1752662</v>
      </c>
      <c r="Y205" s="1">
        <v>8577.0632375999994</v>
      </c>
      <c r="Z205" s="1">
        <v>223.81225620000001</v>
      </c>
      <c r="AA205" s="1">
        <v>8021.1424721999992</v>
      </c>
      <c r="AB205" s="1" t="e">
        <v>#N/A</v>
      </c>
      <c r="AC205" s="1" t="e">
        <v>#N/A</v>
      </c>
      <c r="AD205" s="1">
        <v>14583.895404000001</v>
      </c>
      <c r="AE205" s="1">
        <v>3869.3240431872</v>
      </c>
      <c r="AF205" s="1">
        <v>368867.26088428317</v>
      </c>
      <c r="AG205" s="1">
        <v>5487.0101519999998</v>
      </c>
      <c r="AH205" s="1">
        <v>6245.0839230000001</v>
      </c>
      <c r="AI205" s="1">
        <v>1537.8067926000001</v>
      </c>
      <c r="AJ205" s="1">
        <v>14583.895404000001</v>
      </c>
      <c r="AK205" s="1">
        <v>0</v>
      </c>
      <c r="AL205" s="1">
        <v>837.49102319999997</v>
      </c>
      <c r="AM205" s="1">
        <v>18872.427022799999</v>
      </c>
      <c r="AN205" s="1">
        <v>0</v>
      </c>
      <c r="AO205" s="1">
        <v>11652.6768228</v>
      </c>
      <c r="AP205" s="1">
        <v>118194.53052419999</v>
      </c>
      <c r="AQ205" s="1">
        <v>12.035323583399999</v>
      </c>
      <c r="AR205" s="1">
        <v>70427.074855956002</v>
      </c>
      <c r="AS205" s="1">
        <v>627887.26427260076</v>
      </c>
      <c r="AT205" s="1">
        <v>370091.65110095096</v>
      </c>
      <c r="AU205" s="1">
        <v>1857.3168377009999</v>
      </c>
      <c r="AV205" s="1">
        <v>24848.791843356001</v>
      </c>
      <c r="AW205" s="1">
        <v>5983.5845707560002</v>
      </c>
      <c r="AX205" s="1">
        <v>54.220324001999998</v>
      </c>
      <c r="AY205" s="1">
        <v>70427.074855956002</v>
      </c>
      <c r="AZ205" s="1">
        <v>70427.074855956002</v>
      </c>
      <c r="BA205" s="1">
        <v>578177.87629431183</v>
      </c>
      <c r="BB205" s="1">
        <v>99994.406640023997</v>
      </c>
      <c r="BC205" s="1">
        <v>96591.954963269993</v>
      </c>
      <c r="BD205" s="1">
        <v>173757.73528315019</v>
      </c>
      <c r="BE205" s="1">
        <v>23160.958641600002</v>
      </c>
      <c r="BF205" s="17">
        <f t="shared" si="23"/>
        <v>1.6116142781033562</v>
      </c>
      <c r="BG205" s="17">
        <f t="shared" si="24"/>
        <v>1.1570134713448512</v>
      </c>
      <c r="BH205" s="1">
        <v>5487.0101519999998</v>
      </c>
      <c r="BI205" s="1">
        <v>4.38</v>
      </c>
      <c r="BJ205" s="19">
        <v>26250.33426</v>
      </c>
      <c r="BK205" s="19">
        <v>41652.927649999998</v>
      </c>
      <c r="BL205" s="1">
        <v>5993.2269999999999</v>
      </c>
      <c r="BM205" s="19">
        <f t="shared" si="21"/>
        <v>368867.26088428317</v>
      </c>
      <c r="BN205" s="1">
        <v>62.599997999999999</v>
      </c>
      <c r="BO205" s="1">
        <v>0</v>
      </c>
      <c r="BP205" s="1" t="s">
        <v>67</v>
      </c>
      <c r="BQ205" s="1">
        <v>2</v>
      </c>
      <c r="BR205" s="1">
        <v>370091.65110095096</v>
      </c>
      <c r="BS205" s="1">
        <v>0.99669165674765836</v>
      </c>
      <c r="BT205" s="1">
        <v>1.0033193247178742</v>
      </c>
      <c r="BU205" s="1">
        <v>1</v>
      </c>
      <c r="BV205" s="1">
        <v>0</v>
      </c>
      <c r="BW205" s="1">
        <v>10.936587662847277</v>
      </c>
      <c r="BX205" s="1">
        <v>2.8177645921182553</v>
      </c>
      <c r="BY205" s="1">
        <v>3.8564820421241173</v>
      </c>
      <c r="BZ205" s="1">
        <v>8.3995176739446009E-2</v>
      </c>
      <c r="CA205" s="1">
        <v>3.7724868653846713</v>
      </c>
      <c r="CB205" s="1">
        <v>184.8360655737705</v>
      </c>
      <c r="CC205" s="1" t="s">
        <v>126</v>
      </c>
      <c r="CD205" s="1">
        <f t="shared" si="22"/>
        <v>0.5914334470825664</v>
      </c>
      <c r="CE205" s="1">
        <v>13.375389405699995</v>
      </c>
      <c r="CF205" s="1">
        <v>0.58260906076971297</v>
      </c>
      <c r="CG205" s="1">
        <v>6.2762069197479647E-2</v>
      </c>
      <c r="CH205" s="1">
        <v>0.12878924620208002</v>
      </c>
      <c r="CI205" s="1">
        <v>156.28660543524398</v>
      </c>
      <c r="CJ205" s="1">
        <v>44.151672735854653</v>
      </c>
      <c r="CK205" s="1">
        <v>184.8360655737705</v>
      </c>
      <c r="CL205" s="1">
        <v>264.17910447761193</v>
      </c>
      <c r="CM205" s="1">
        <v>8.064516129032274</v>
      </c>
      <c r="CN205" s="1">
        <v>694.49577201344505</v>
      </c>
      <c r="CO205" s="1">
        <v>-65.915728409309565</v>
      </c>
      <c r="CP205" s="1">
        <v>14623.47388</v>
      </c>
      <c r="CQ205" s="1">
        <f t="shared" si="25"/>
        <v>0.30003139224611525</v>
      </c>
      <c r="CR205" s="1">
        <v>0.10542188936475547</v>
      </c>
      <c r="CS205" s="1">
        <v>-0.12758590177779194</v>
      </c>
      <c r="CT205" s="1">
        <v>0.53593556381660468</v>
      </c>
      <c r="CU205" s="1">
        <v>1.6116142781033562</v>
      </c>
      <c r="CV205" s="1">
        <v>0.98512231764468461</v>
      </c>
      <c r="CW205" s="1">
        <v>0.95491690028316856</v>
      </c>
      <c r="CX205" s="1">
        <v>7.2727556109725677</v>
      </c>
      <c r="CY205" s="1">
        <v>19.029630808057707</v>
      </c>
      <c r="CZ205" s="1">
        <v>1</v>
      </c>
      <c r="DA205" s="1">
        <f t="shared" si="26"/>
        <v>2.35856883521779</v>
      </c>
      <c r="DB205" s="1">
        <f t="shared" si="27"/>
        <v>0.44151672735854658</v>
      </c>
    </row>
    <row r="206" spans="1:106">
      <c r="A206" s="1">
        <v>205</v>
      </c>
      <c r="B206" s="1" t="s">
        <v>100</v>
      </c>
      <c r="C206" s="15">
        <v>42004</v>
      </c>
      <c r="D206" s="16">
        <v>2014</v>
      </c>
      <c r="E206" s="1">
        <v>0.9657</v>
      </c>
      <c r="F206" s="1">
        <v>40466.428239496003</v>
      </c>
      <c r="G206" s="1">
        <v>24906.167431357997</v>
      </c>
      <c r="H206" s="1">
        <v>31760.815398420003</v>
      </c>
      <c r="I206" s="1">
        <v>93689.171810158005</v>
      </c>
      <c r="J206" s="1">
        <v>19461.935383074</v>
      </c>
      <c r="K206" s="1">
        <v>591344.964871148</v>
      </c>
      <c r="L206" s="1">
        <v>113590.03690841199</v>
      </c>
      <c r="M206" s="1">
        <v>35927.120062508002</v>
      </c>
      <c r="N206" s="1">
        <v>0</v>
      </c>
      <c r="O206" s="1">
        <v>708496.69377273798</v>
      </c>
      <c r="P206" s="1">
        <v>337157.23918028799</v>
      </c>
      <c r="Q206" s="1">
        <v>46510.588728528004</v>
      </c>
      <c r="R206" s="1">
        <v>601764.94812151394</v>
      </c>
      <c r="S206" s="1">
        <v>236110.9402986902</v>
      </c>
      <c r="T206" s="1" t="e">
        <v>#N/A</v>
      </c>
      <c r="U206" s="1">
        <v>7029.5837231119995</v>
      </c>
      <c r="V206" s="1">
        <v>508075.77052835585</v>
      </c>
      <c r="W206" s="1">
        <v>-7029.5837231119995</v>
      </c>
      <c r="X206" s="1">
        <v>29063.913255150001</v>
      </c>
      <c r="Y206" s="1">
        <v>9556.3500004979996</v>
      </c>
      <c r="Z206" s="1">
        <v>565.75090956600002</v>
      </c>
      <c r="AA206" s="1">
        <v>22034.329532038002</v>
      </c>
      <c r="AB206" s="1" t="e">
        <v>#N/A</v>
      </c>
      <c r="AC206" s="1" t="e">
        <v>#N/A</v>
      </c>
      <c r="AD206" s="1">
        <v>20133.746516308001</v>
      </c>
      <c r="AE206" s="1">
        <v>1255.9115024346002</v>
      </c>
      <c r="AF206" s="1">
        <v>415451.61916703061</v>
      </c>
      <c r="AG206" s="1">
        <v>13399.269293402</v>
      </c>
      <c r="AH206" s="1">
        <v>9483.1950479679999</v>
      </c>
      <c r="AI206" s="1">
        <v>1597.611635252</v>
      </c>
      <c r="AJ206" s="1">
        <v>20133.746516308001</v>
      </c>
      <c r="AK206" s="1">
        <v>0</v>
      </c>
      <c r="AL206" s="1">
        <v>848.53961934599999</v>
      </c>
      <c r="AM206" s="1">
        <v>-12339.997146767999</v>
      </c>
      <c r="AN206" s="1">
        <v>0</v>
      </c>
      <c r="AO206" s="1">
        <v>43666.451400165999</v>
      </c>
      <c r="AP206" s="1">
        <v>135479.84926545201</v>
      </c>
      <c r="AQ206" s="1">
        <v>11.901414411600001</v>
      </c>
      <c r="AR206" s="1">
        <v>48856.231439650001</v>
      </c>
      <c r="AS206" s="1">
        <v>582303.00117243966</v>
      </c>
      <c r="AT206" s="1">
        <v>364805.473986478</v>
      </c>
      <c r="AU206" s="1">
        <v>1327.1233668974</v>
      </c>
      <c r="AV206" s="1">
        <v>23496.503302606001</v>
      </c>
      <c r="AW206" s="1">
        <v>7334.0008536400001</v>
      </c>
      <c r="AX206" s="1">
        <v>66.851482312000002</v>
      </c>
      <c r="AY206" s="1">
        <v>48856.231439650001</v>
      </c>
      <c r="AZ206" s="1">
        <v>48856.231439650001</v>
      </c>
      <c r="BA206" s="1">
        <v>601186.01775449223</v>
      </c>
      <c r="BB206" s="1">
        <v>85819.202497981998</v>
      </c>
      <c r="BC206" s="1">
        <v>102387.15109097</v>
      </c>
      <c r="BD206" s="1">
        <v>132738.3544076398</v>
      </c>
      <c r="BE206" s="1">
        <v>29690.096516805999</v>
      </c>
      <c r="BF206" s="17">
        <f t="shared" si="23"/>
        <v>1.1543955572536897</v>
      </c>
      <c r="BG206" s="17">
        <f t="shared" si="24"/>
        <v>0.72247341024727818</v>
      </c>
      <c r="BH206" s="1">
        <v>13399.269293402</v>
      </c>
      <c r="BI206" s="1">
        <v>1.56</v>
      </c>
      <c r="BJ206" s="19">
        <v>9349.4341199999999</v>
      </c>
      <c r="BK206" s="19">
        <v>14623.47388</v>
      </c>
      <c r="BL206" s="1">
        <v>5993.2269999999999</v>
      </c>
      <c r="BM206" s="19">
        <f t="shared" si="21"/>
        <v>415451.61916703061</v>
      </c>
      <c r="BN206" s="1">
        <v>66.790001000000004</v>
      </c>
      <c r="BO206" s="1">
        <v>0</v>
      </c>
      <c r="BP206" s="1" t="s">
        <v>67</v>
      </c>
      <c r="BQ206" s="1">
        <v>1</v>
      </c>
      <c r="BR206" s="1">
        <v>364805.473986478</v>
      </c>
      <c r="BS206" s="1">
        <v>1.138830551600851</v>
      </c>
      <c r="BT206" s="1">
        <v>0.87809375907091958</v>
      </c>
      <c r="BU206" s="1">
        <v>1</v>
      </c>
      <c r="BV206" s="1">
        <v>0</v>
      </c>
      <c r="BW206" s="1">
        <v>8.1188230707290217</v>
      </c>
      <c r="BX206" s="1">
        <v>6.9597770060478155</v>
      </c>
      <c r="BY206" s="1">
        <v>1.6822911820741993</v>
      </c>
      <c r="BZ206" s="1">
        <v>-2.6235578819580101</v>
      </c>
      <c r="CA206" s="1">
        <v>4.3058490640322091</v>
      </c>
      <c r="CB206" s="1">
        <v>264.17910447761193</v>
      </c>
      <c r="CC206" s="1" t="s">
        <v>126</v>
      </c>
      <c r="CD206" s="1">
        <f t="shared" si="22"/>
        <v>0.29931645256068812</v>
      </c>
      <c r="CE206" s="1">
        <v>13.307622196419482</v>
      </c>
      <c r="CF206" s="1">
        <v>0.66518935436963544</v>
      </c>
      <c r="CG206" s="1">
        <v>7.7290292287240631E-2</v>
      </c>
      <c r="CH206" s="1">
        <v>8.2405811965403988E-2</v>
      </c>
      <c r="CI206" s="1">
        <v>89.543702694084757</v>
      </c>
      <c r="CJ206" s="1">
        <v>694.49577201344505</v>
      </c>
      <c r="CK206" s="1">
        <v>264.17910447761193</v>
      </c>
      <c r="CL206" s="1">
        <v>8.064516129032274</v>
      </c>
      <c r="CM206" s="1">
        <v>-69</v>
      </c>
      <c r="CN206" s="1">
        <v>-65.915728409309565</v>
      </c>
      <c r="CO206" s="1">
        <v>-58.424199392459954</v>
      </c>
      <c r="CP206" s="1">
        <v>4015.46209</v>
      </c>
      <c r="CQ206" s="1">
        <f t="shared" si="25"/>
        <v>0.26605176346132248</v>
      </c>
      <c r="CR206" s="1">
        <v>0.12002567424936025</v>
      </c>
      <c r="CS206" s="1">
        <v>0.66013325300484982</v>
      </c>
      <c r="CT206" s="1">
        <v>0.21717347629333464</v>
      </c>
      <c r="CU206" s="1">
        <v>1.1543955572536897</v>
      </c>
      <c r="CV206" s="1">
        <v>0.98268429677917724</v>
      </c>
      <c r="CW206" s="1">
        <v>0.92421101990587229</v>
      </c>
      <c r="CX206" s="1">
        <v>4.322647121267309</v>
      </c>
      <c r="CY206" s="1">
        <v>13.392406343513619</v>
      </c>
      <c r="CZ206" s="1">
        <v>1</v>
      </c>
      <c r="DA206" s="1">
        <f t="shared" si="26"/>
        <v>2.5486533887851879</v>
      </c>
      <c r="DB206" s="1">
        <f t="shared" si="27"/>
        <v>6.9449577201344503</v>
      </c>
    </row>
    <row r="207" spans="1:106">
      <c r="A207" s="1">
        <v>206</v>
      </c>
      <c r="B207" s="1" t="s">
        <v>100</v>
      </c>
      <c r="C207" s="15">
        <v>41639</v>
      </c>
      <c r="D207" s="16">
        <v>2013</v>
      </c>
      <c r="E207" s="1">
        <v>0.92110000000000003</v>
      </c>
      <c r="F207" s="1">
        <v>24418.254752462999</v>
      </c>
      <c r="G207" s="1">
        <v>19764.189083616999</v>
      </c>
      <c r="H207" s="1">
        <v>31603.310321991998</v>
      </c>
      <c r="I207" s="1">
        <v>75475.452704547992</v>
      </c>
      <c r="J207" s="1">
        <v>18876.356806366999</v>
      </c>
      <c r="K207" s="1">
        <v>546850.27251433011</v>
      </c>
      <c r="L207" s="1">
        <v>99496.838283830002</v>
      </c>
      <c r="M207" s="1">
        <v>15801.166445981</v>
      </c>
      <c r="N207" s="1">
        <v>0</v>
      </c>
      <c r="O207" s="1">
        <v>379747.53134549002</v>
      </c>
      <c r="P207" s="1">
        <v>318272.62348565698</v>
      </c>
      <c r="Q207" s="1">
        <v>37034.204797680999</v>
      </c>
      <c r="R207" s="1">
        <v>530551.65934508096</v>
      </c>
      <c r="S207" s="1">
        <v>195788.1035574722</v>
      </c>
      <c r="T207" s="1" t="e">
        <v>#N/A</v>
      </c>
      <c r="U207" s="1">
        <v>3206.2963084100002</v>
      </c>
      <c r="V207" s="1">
        <v>455076.206640533</v>
      </c>
      <c r="W207" s="1">
        <v>-3206.2963084100002</v>
      </c>
      <c r="X207" s="1">
        <v>6205.5729364660001</v>
      </c>
      <c r="Y207" s="1">
        <v>6681.9071710860007</v>
      </c>
      <c r="Z207" s="1">
        <v>108.91828634300001</v>
      </c>
      <c r="AA207" s="1">
        <v>2999.2766280559999</v>
      </c>
      <c r="AB207" s="1" t="e">
        <v>#N/A</v>
      </c>
      <c r="AC207" s="1" t="e">
        <v>#N/A</v>
      </c>
      <c r="AD207" s="1">
        <v>6645.7748409770002</v>
      </c>
      <c r="AE207" s="1">
        <v>1288.8685604589</v>
      </c>
      <c r="AF207" s="1">
        <v>326567.60624195269</v>
      </c>
      <c r="AG207" s="1">
        <v>-668.95311253199998</v>
      </c>
      <c r="AH207" s="1">
        <v>1171.645376961</v>
      </c>
      <c r="AI207" s="1">
        <v>1091.1051424889999</v>
      </c>
      <c r="AJ207" s="1">
        <v>6645.7748409770002</v>
      </c>
      <c r="AK207" s="1">
        <v>0</v>
      </c>
      <c r="AL207" s="1">
        <v>914.12514505699994</v>
      </c>
      <c r="AM207" s="1">
        <v>218.58593570899998</v>
      </c>
      <c r="AN207" s="1">
        <v>0</v>
      </c>
      <c r="AO207" s="1">
        <v>2961.7758959050002</v>
      </c>
      <c r="AP207" s="1">
        <v>81607.816131767002</v>
      </c>
      <c r="AQ207" s="1">
        <v>1.0328177317</v>
      </c>
      <c r="AR207" s="1">
        <v>6149.3381287400007</v>
      </c>
      <c r="AS207" s="1">
        <v>511675.30579681409</v>
      </c>
      <c r="AT207" s="1">
        <v>333849.44367495226</v>
      </c>
      <c r="AU207" s="1">
        <v>1495.5982699040001</v>
      </c>
      <c r="AV207" s="1">
        <v>7230.9296189370007</v>
      </c>
      <c r="AW207" s="1">
        <v>3709.966002869</v>
      </c>
      <c r="AX207" s="1">
        <v>614.02154484599998</v>
      </c>
      <c r="AY207" s="1">
        <v>6149.3381287400007</v>
      </c>
      <c r="AZ207" s="1">
        <v>6149.3381287400007</v>
      </c>
      <c r="BA207" s="1">
        <v>355440.53745334188</v>
      </c>
      <c r="BB207" s="1">
        <v>20976.169739816003</v>
      </c>
      <c r="BC207" s="1">
        <v>15752.294944481</v>
      </c>
      <c r="BD207" s="1">
        <v>90748.484382419105</v>
      </c>
      <c r="BE207" s="1">
        <v>13327.682012063</v>
      </c>
      <c r="BF207" s="17">
        <f t="shared" si="23"/>
        <v>0.95160385193831531</v>
      </c>
      <c r="BG207" s="17">
        <f t="shared" si="24"/>
        <v>0.6280780713371793</v>
      </c>
      <c r="BH207" s="1">
        <v>-668.95311253199998</v>
      </c>
      <c r="BI207" s="1">
        <v>0.67</v>
      </c>
      <c r="BJ207" s="19">
        <v>4015.46209</v>
      </c>
      <c r="BK207" s="19">
        <v>4015.46209</v>
      </c>
      <c r="BL207" s="1">
        <v>5993.2269999999999</v>
      </c>
      <c r="BM207" s="19">
        <f t="shared" si="21"/>
        <v>326567.60624195269</v>
      </c>
      <c r="BN207" s="1">
        <v>55.18</v>
      </c>
      <c r="BO207" s="1">
        <v>0</v>
      </c>
      <c r="BP207" s="1" t="s">
        <v>67</v>
      </c>
      <c r="BQ207" s="1">
        <v>1</v>
      </c>
      <c r="BR207" s="1">
        <v>333849.44367495226</v>
      </c>
      <c r="BS207" s="1">
        <v>0.97818825949553045</v>
      </c>
      <c r="BT207" s="1">
        <v>1.0222981008949323</v>
      </c>
      <c r="BU207" s="1">
        <v>1</v>
      </c>
      <c r="BV207" s="1">
        <v>0</v>
      </c>
      <c r="BW207" s="1">
        <v>1.1590460646812064</v>
      </c>
      <c r="BX207" s="1">
        <v>-2.068933642234998</v>
      </c>
      <c r="BY207" s="1">
        <v>2.6579236457150546</v>
      </c>
      <c r="BZ207" s="1">
        <v>-4.7958020952120242</v>
      </c>
      <c r="CA207" s="1">
        <v>7.4537257409270783</v>
      </c>
      <c r="CB207" s="1">
        <v>8.064516129032274</v>
      </c>
      <c r="CC207" s="1" t="s">
        <v>126</v>
      </c>
      <c r="CD207" s="1">
        <f t="shared" si="22"/>
        <v>0.6529909408027248</v>
      </c>
      <c r="CE207" s="1">
        <v>13.181672610891004</v>
      </c>
      <c r="CF207" s="1">
        <v>0.62332528799971632</v>
      </c>
      <c r="CG207" s="1">
        <v>6.980320228080418E-2</v>
      </c>
      <c r="CH207" s="1">
        <v>9.2028595519367221E-2</v>
      </c>
      <c r="CI207" s="1">
        <v>96.132054414479313</v>
      </c>
      <c r="CJ207" s="1">
        <v>-65.915728409309565</v>
      </c>
      <c r="CK207" s="1">
        <v>8.064516129032274</v>
      </c>
      <c r="CL207" s="1">
        <v>-69</v>
      </c>
      <c r="CM207" s="1">
        <v>9.8901098901098994</v>
      </c>
      <c r="CN207" s="1">
        <v>-58.424199392459954</v>
      </c>
      <c r="CO207" s="1">
        <v>13.573675832587707</v>
      </c>
      <c r="CP207" s="1">
        <v>3715.8007399999997</v>
      </c>
      <c r="CQ207" s="1">
        <f t="shared" si="25"/>
        <v>0.2573378872286376</v>
      </c>
      <c r="CR207" s="1">
        <v>0.10559115985728638</v>
      </c>
      <c r="CS207" s="1">
        <v>-3.8498622560895535E-2</v>
      </c>
      <c r="CT207" s="1">
        <v>0.39558880149606729</v>
      </c>
      <c r="CU207" s="1">
        <v>0.95160385193831531</v>
      </c>
      <c r="CV207" s="1">
        <v>1.0307201247647935</v>
      </c>
      <c r="CW207" s="1">
        <v>0.95334178179891949</v>
      </c>
      <c r="CX207" s="1">
        <v>7.8729168856630878</v>
      </c>
      <c r="CY207" s="1">
        <v>1.841949491078744</v>
      </c>
      <c r="CZ207" s="1">
        <v>1</v>
      </c>
      <c r="DA207" s="1">
        <f t="shared" si="26"/>
        <v>2.7098258254968046</v>
      </c>
      <c r="DB207" s="1">
        <f t="shared" si="27"/>
        <v>-0.6591572840930956</v>
      </c>
    </row>
    <row r="208" spans="1:106">
      <c r="A208" s="1">
        <v>207</v>
      </c>
      <c r="B208" s="1" t="s">
        <v>100</v>
      </c>
      <c r="C208" s="15">
        <v>41274</v>
      </c>
      <c r="D208" s="16">
        <v>2012</v>
      </c>
      <c r="E208" s="1">
        <v>0.97330000000000005</v>
      </c>
      <c r="F208" s="1">
        <v>20146.191547999999</v>
      </c>
      <c r="G208" s="1">
        <v>22954.330363999998</v>
      </c>
      <c r="H208" s="1">
        <v>28804.710406999999</v>
      </c>
      <c r="I208" s="1">
        <v>99990.102793999991</v>
      </c>
      <c r="J208" s="1">
        <v>28102.675702999997</v>
      </c>
      <c r="K208" s="1">
        <v>560138.57390099997</v>
      </c>
      <c r="L208" s="1">
        <v>86306.785076</v>
      </c>
      <c r="M208" s="1">
        <v>3237.2205859999999</v>
      </c>
      <c r="N208" s="1">
        <v>0</v>
      </c>
      <c r="O208" s="1">
        <v>350725.68540800002</v>
      </c>
      <c r="P208" s="1">
        <v>320845.36359999998</v>
      </c>
      <c r="Q208" s="1">
        <v>55651.572477999995</v>
      </c>
      <c r="R208" s="1">
        <v>558912.16312000004</v>
      </c>
      <c r="S208" s="1">
        <v>223087.09162999998</v>
      </c>
      <c r="T208" s="1" t="e">
        <v>#N/A</v>
      </c>
      <c r="U208" s="1">
        <v>8961.207735</v>
      </c>
      <c r="V208" s="1">
        <v>458922.04821359995</v>
      </c>
      <c r="W208" s="1">
        <v>-8961.207735</v>
      </c>
      <c r="X208" s="1">
        <v>10098.319847000001</v>
      </c>
      <c r="Y208" s="1">
        <v>6013.624914</v>
      </c>
      <c r="Z208" s="1">
        <v>146.28751099999999</v>
      </c>
      <c r="AA208" s="1">
        <v>1137.112112</v>
      </c>
      <c r="AB208" s="1" t="e">
        <v>#N/A</v>
      </c>
      <c r="AC208" s="1" t="e">
        <v>#N/A</v>
      </c>
      <c r="AD208" s="1">
        <v>5782.5506029999997</v>
      </c>
      <c r="AE208" s="1">
        <v>3235.2038714</v>
      </c>
      <c r="AF208" s="1">
        <v>365535.75913600001</v>
      </c>
      <c r="AG208" s="1">
        <v>-654.55409599999996</v>
      </c>
      <c r="AH208" s="1">
        <v>2460.6643409999997</v>
      </c>
      <c r="AI208" s="1">
        <v>923.66134299999999</v>
      </c>
      <c r="AJ208" s="1">
        <v>5782.5506029999997</v>
      </c>
      <c r="AK208" s="1">
        <v>0</v>
      </c>
      <c r="AL208" s="1">
        <v>-995.45759400000009</v>
      </c>
      <c r="AM208" s="1">
        <v>-22820.612496099999</v>
      </c>
      <c r="AN208" s="1">
        <v>0</v>
      </c>
      <c r="AO208" s="1">
        <v>2303.1425789999998</v>
      </c>
      <c r="AP208" s="1">
        <v>84875.402205999999</v>
      </c>
      <c r="AQ208" s="1">
        <v>3.1764768999999995</v>
      </c>
      <c r="AR208" s="1">
        <v>18041.571204999997</v>
      </c>
      <c r="AS208" s="1">
        <v>530809.47227649996</v>
      </c>
      <c r="AT208" s="1">
        <v>336820.53514019994</v>
      </c>
      <c r="AU208" s="1">
        <v>1008.5571546000001</v>
      </c>
      <c r="AV208" s="1">
        <v>9226.9840719999993</v>
      </c>
      <c r="AW208" s="1">
        <v>2073.0978220000002</v>
      </c>
      <c r="AX208" s="1">
        <v>442.950468</v>
      </c>
      <c r="AY208" s="1">
        <v>18041.571204999997</v>
      </c>
      <c r="AZ208" s="1">
        <v>18041.571204999997</v>
      </c>
      <c r="BA208" s="1">
        <v>368113.76235199999</v>
      </c>
      <c r="BB208" s="1">
        <v>34301.559775000002</v>
      </c>
      <c r="BC208" s="1">
        <v>27703.148189</v>
      </c>
      <c r="BD208" s="1">
        <v>65628.501852200003</v>
      </c>
      <c r="BE208" s="1">
        <v>11796.175517</v>
      </c>
      <c r="BF208" s="17">
        <f t="shared" si="23"/>
        <v>0.52193288218253131</v>
      </c>
      <c r="BG208" s="17">
        <f t="shared" si="24"/>
        <v>0.32045102562813554</v>
      </c>
      <c r="BH208" s="1">
        <v>-654.55409599999996</v>
      </c>
      <c r="BI208" s="1">
        <v>0.62</v>
      </c>
      <c r="BJ208" s="19">
        <v>3715.8007399999997</v>
      </c>
      <c r="BK208" s="19">
        <v>3715.8007399999997</v>
      </c>
      <c r="BL208" s="1">
        <v>5993.2269999999999</v>
      </c>
      <c r="BM208" s="19">
        <f t="shared" si="21"/>
        <v>365535.75913600001</v>
      </c>
      <c r="BN208" s="1">
        <v>61.200001</v>
      </c>
      <c r="BO208" s="1">
        <v>0</v>
      </c>
      <c r="BP208" s="1" t="s">
        <v>67</v>
      </c>
      <c r="BQ208" s="1">
        <v>1</v>
      </c>
      <c r="BR208" s="1">
        <v>336820.53514019994</v>
      </c>
      <c r="BS208" s="1">
        <v>1.0852537805744162</v>
      </c>
      <c r="BT208" s="1">
        <v>0.92144346133556698</v>
      </c>
      <c r="BU208" s="1">
        <v>0</v>
      </c>
      <c r="BV208" s="1">
        <v>1</v>
      </c>
      <c r="BW208" s="1">
        <v>3.2279797069162042</v>
      </c>
      <c r="BX208" s="1">
        <v>-4.6388578335944795</v>
      </c>
      <c r="BY208" s="1">
        <v>2.5695359853103574</v>
      </c>
      <c r="BZ208" s="1" t="e">
        <v>#N/A</v>
      </c>
      <c r="CA208" s="1" t="e">
        <v>#N/A</v>
      </c>
      <c r="CB208" s="1">
        <v>-69</v>
      </c>
      <c r="CC208" s="1" t="s">
        <v>126</v>
      </c>
      <c r="CD208" s="1">
        <f t="shared" si="22"/>
        <v>0.20595771276119298</v>
      </c>
      <c r="CE208" s="1">
        <v>13.233747607626105</v>
      </c>
      <c r="CF208" s="1">
        <v>0.65624891100191907</v>
      </c>
      <c r="CG208" s="1">
        <v>9.9571231671427132E-2</v>
      </c>
      <c r="CH208" s="1">
        <v>9.5731435346820146E-2</v>
      </c>
      <c r="CI208" s="1">
        <v>76.255529828933675</v>
      </c>
      <c r="CJ208" s="1">
        <v>-58.424199392459954</v>
      </c>
      <c r="CK208" s="1">
        <v>-69</v>
      </c>
      <c r="CL208" s="1">
        <v>9.8901098901098994</v>
      </c>
      <c r="CM208" s="1" t="e">
        <v>#DIV/0!</v>
      </c>
      <c r="CN208" s="1">
        <v>13.573675832587707</v>
      </c>
      <c r="CO208" s="1" t="e">
        <v>#DIV/0!</v>
      </c>
      <c r="CP208" s="1">
        <v>11986.454</v>
      </c>
      <c r="CQ208" s="1">
        <f t="shared" si="25"/>
        <v>0.25399046025684918</v>
      </c>
      <c r="CR208" s="1">
        <v>8.7582459615376265E-2</v>
      </c>
      <c r="CS208" s="1">
        <v>-0.13038149802481791</v>
      </c>
      <c r="CT208" s="1">
        <v>1.0683942728671163</v>
      </c>
      <c r="CU208" s="1">
        <v>0.52193288218253131</v>
      </c>
      <c r="CV208" s="1">
        <v>1.0021942817886691</v>
      </c>
      <c r="CW208" s="1">
        <v>0.95257067229125336</v>
      </c>
      <c r="CX208" s="1">
        <v>9.592401112032384</v>
      </c>
      <c r="CY208" s="1">
        <v>5.3564344577417993</v>
      </c>
      <c r="CZ208" s="1">
        <v>1</v>
      </c>
      <c r="DA208" s="1">
        <f t="shared" si="26"/>
        <v>2.5053541154545198</v>
      </c>
      <c r="DB208" s="1">
        <f t="shared" si="27"/>
        <v>-0.58424199392459963</v>
      </c>
    </row>
    <row r="209" spans="1:106">
      <c r="A209" s="1">
        <v>208</v>
      </c>
      <c r="B209" s="1" t="s">
        <v>100</v>
      </c>
      <c r="C209" s="15">
        <v>40908</v>
      </c>
      <c r="D209" s="16">
        <v>2011</v>
      </c>
      <c r="E209" s="1">
        <v>0.99180000000000001</v>
      </c>
      <c r="F209" s="1">
        <v>26095.316350008001</v>
      </c>
      <c r="G209" s="1">
        <v>26170.016683071</v>
      </c>
      <c r="H209" s="1">
        <v>25480.868552631</v>
      </c>
      <c r="I209" s="1">
        <v>93972.699351264004</v>
      </c>
      <c r="J209" s="1">
        <v>29367.970864623003</v>
      </c>
      <c r="K209" s="1">
        <v>520910.61023711105</v>
      </c>
      <c r="L209" s="1">
        <v>99086.587620876002</v>
      </c>
      <c r="M209" s="1">
        <v>7264.7911845210001</v>
      </c>
      <c r="N209" s="1">
        <v>0</v>
      </c>
      <c r="O209" s="1">
        <v>354758.977768365</v>
      </c>
      <c r="P209" s="1">
        <v>307478.33371253998</v>
      </c>
      <c r="Q209" s="1">
        <v>42225.34616298</v>
      </c>
      <c r="R209" s="1">
        <v>551611.80784202402</v>
      </c>
      <c r="S209" s="1">
        <v>228608.43390740489</v>
      </c>
      <c r="T209" s="1" t="e">
        <v>#N/A</v>
      </c>
      <c r="U209" s="1">
        <v>16585.168042532998</v>
      </c>
      <c r="V209" s="1">
        <v>457639.09890150029</v>
      </c>
      <c r="W209" s="1">
        <v>-16585.168042532998</v>
      </c>
      <c r="X209" s="1">
        <v>10233.849737034001</v>
      </c>
      <c r="Y209" s="1">
        <v>4114.399731081</v>
      </c>
      <c r="Z209" s="1">
        <v>352.30940137800002</v>
      </c>
      <c r="AA209" s="1">
        <v>-6351.3183054989995</v>
      </c>
      <c r="AB209" s="1" t="e">
        <v>#N/A</v>
      </c>
      <c r="AC209" s="1" t="e">
        <v>#N/A</v>
      </c>
      <c r="AD209" s="1">
        <v>7741.9527471929996</v>
      </c>
      <c r="AE209" s="1">
        <v>464.85214963710001</v>
      </c>
      <c r="AF209" s="1">
        <v>374908.18596359703</v>
      </c>
      <c r="AG209" s="1">
        <v>4904.2990167690004</v>
      </c>
      <c r="AH209" s="1">
        <v>670.83264441299991</v>
      </c>
      <c r="AI209" s="1">
        <v>0</v>
      </c>
      <c r="AJ209" s="1">
        <v>7741.9527471929996</v>
      </c>
      <c r="AK209" s="1">
        <v>0</v>
      </c>
      <c r="AL209" s="1">
        <v>-1338.1172627369999</v>
      </c>
      <c r="AM209" s="1">
        <v>19904.362430892001</v>
      </c>
      <c r="AN209" s="1">
        <v>0</v>
      </c>
      <c r="AO209" s="1">
        <v>4612.7855218889999</v>
      </c>
      <c r="AP209" s="1">
        <v>97600.731830360994</v>
      </c>
      <c r="AQ209" s="1">
        <v>6.2074474458000006</v>
      </c>
      <c r="AR209" s="1">
        <v>43394.404777206</v>
      </c>
      <c r="AS209" s="1">
        <v>522243.83058456122</v>
      </c>
      <c r="AT209" s="1">
        <v>324341.48480451631</v>
      </c>
      <c r="AU209" s="1">
        <v>800.04152603069997</v>
      </c>
      <c r="AV209" s="1">
        <v>13458.014561766</v>
      </c>
      <c r="AW209" s="1">
        <v>0</v>
      </c>
      <c r="AX209" s="1">
        <v>-1348.633484208</v>
      </c>
      <c r="AY209" s="1">
        <v>43394.404777206</v>
      </c>
      <c r="AZ209" s="1">
        <v>43394.404777206</v>
      </c>
      <c r="BA209" s="1">
        <v>374893.89477022411</v>
      </c>
      <c r="BB209" s="1">
        <v>53242.095026121002</v>
      </c>
      <c r="BC209" s="1">
        <v>53769.024846635999</v>
      </c>
      <c r="BD209" s="1">
        <v>81950.711590191902</v>
      </c>
      <c r="BE209" s="1">
        <v>11856.352478273999</v>
      </c>
      <c r="BF209" s="17">
        <f t="shared" si="23"/>
        <v>0.62614968489109968</v>
      </c>
      <c r="BG209" s="17">
        <f t="shared" si="24"/>
        <v>0.34845928618854288</v>
      </c>
      <c r="BH209" s="1">
        <v>4904.2990167690004</v>
      </c>
      <c r="BI209" s="1">
        <v>0.6</v>
      </c>
      <c r="BJ209" s="19">
        <v>3595.9361999999996</v>
      </c>
      <c r="BK209" s="19">
        <v>11986.454</v>
      </c>
      <c r="BL209" s="1">
        <v>5993.2269999999999</v>
      </c>
      <c r="BM209" s="19">
        <f t="shared" si="21"/>
        <v>374908.18596359703</v>
      </c>
      <c r="BN209" s="1">
        <v>62.799999</v>
      </c>
      <c r="BO209" s="1">
        <v>0</v>
      </c>
      <c r="BP209" s="1" t="s">
        <v>67</v>
      </c>
      <c r="BQ209" s="1">
        <v>1</v>
      </c>
      <c r="BR209" s="1">
        <v>324341.48480451631</v>
      </c>
      <c r="BS209" s="1">
        <v>1.1559057460366433</v>
      </c>
      <c r="BT209" s="1">
        <v>0.8651224405006972</v>
      </c>
      <c r="BU209" s="1">
        <v>1</v>
      </c>
      <c r="BV209" s="1">
        <v>0</v>
      </c>
      <c r="BW209" s="1">
        <v>7.8668375405106836</v>
      </c>
      <c r="BX209" s="1">
        <v>-1.1628821700445524</v>
      </c>
      <c r="BY209" s="1">
        <v>8.3995176739446009E-2</v>
      </c>
      <c r="BZ209" s="1" t="e">
        <v>#N/A</v>
      </c>
      <c r="CA209" s="1" t="e">
        <v>#N/A</v>
      </c>
      <c r="CB209" s="1">
        <v>9.8901098901098994</v>
      </c>
      <c r="CC209" s="1" t="s">
        <v>126</v>
      </c>
      <c r="CD209" s="1">
        <f t="shared" si="22"/>
        <v>0.27622118707562465</v>
      </c>
      <c r="CE209" s="1">
        <v>13.220599831202305</v>
      </c>
      <c r="CF209" s="1">
        <v>0.68231797118194182</v>
      </c>
      <c r="CG209" s="1">
        <v>7.6549025170746354E-2</v>
      </c>
      <c r="CH209" s="1">
        <v>0.12554031892713532</v>
      </c>
      <c r="CI209" s="1">
        <v>97.783176647759916</v>
      </c>
      <c r="CJ209" s="1">
        <v>13.573675832587707</v>
      </c>
      <c r="CK209" s="1">
        <v>9.8901098901098994</v>
      </c>
      <c r="CL209" s="1" t="e">
        <v>#DIV/0!</v>
      </c>
      <c r="CM209" s="1" t="e">
        <v>#DIV/0!</v>
      </c>
      <c r="CN209" s="1" t="e">
        <v>#DIV/0!</v>
      </c>
      <c r="CO209" s="1" t="e">
        <v>#DIV/0!</v>
      </c>
      <c r="CP209" s="1">
        <v>10907.673139999999</v>
      </c>
      <c r="CQ209" s="1">
        <f t="shared" si="25"/>
        <v>0.25618003779992737</v>
      </c>
      <c r="CR209" s="1">
        <v>9.350087175329265E-2</v>
      </c>
      <c r="CS209" s="1">
        <v>0.41473225614763942</v>
      </c>
      <c r="CT209" s="1">
        <v>0.14542896937863362</v>
      </c>
      <c r="CU209" s="1">
        <v>0.62614968489109968</v>
      </c>
      <c r="CV209" s="1">
        <v>0.94434274761988868</v>
      </c>
      <c r="CW209" s="1">
        <v>0.94800803510491449</v>
      </c>
      <c r="CX209" s="1">
        <v>9.7695362417301563</v>
      </c>
      <c r="CY209" s="1">
        <v>13.379233557915116</v>
      </c>
      <c r="CZ209" s="1">
        <v>1</v>
      </c>
      <c r="DA209" s="1">
        <f t="shared" si="26"/>
        <v>2.4129110130094666</v>
      </c>
      <c r="DB209" s="1">
        <f t="shared" si="27"/>
        <v>0.13573675832587706</v>
      </c>
    </row>
    <row r="210" spans="1:106">
      <c r="A210" s="1">
        <v>209</v>
      </c>
      <c r="B210" s="1" t="s">
        <v>100</v>
      </c>
      <c r="C210" s="15">
        <v>40543</v>
      </c>
      <c r="D210" s="16">
        <v>2010</v>
      </c>
      <c r="E210" s="1">
        <v>0.73609999999999998</v>
      </c>
      <c r="F210" s="1">
        <v>14857.104518319</v>
      </c>
      <c r="G210" s="1">
        <v>14216.843042588</v>
      </c>
      <c r="H210" s="1">
        <v>22771.249030279003</v>
      </c>
      <c r="I210" s="1">
        <v>50286.783536996001</v>
      </c>
      <c r="J210" s="1">
        <v>20573.54869879</v>
      </c>
      <c r="K210" s="1">
        <v>426888.85146653902</v>
      </c>
      <c r="L210" s="1">
        <v>69715.009760465007</v>
      </c>
      <c r="M210" s="1">
        <v>12866.817121742999</v>
      </c>
      <c r="N210" s="1">
        <v>0</v>
      </c>
      <c r="O210" s="1">
        <v>312389.33091301401</v>
      </c>
      <c r="P210" s="1">
        <v>284788.03650058003</v>
      </c>
      <c r="Q210" s="1">
        <v>17169.912483289001</v>
      </c>
      <c r="R210" s="1">
        <v>423137.76129152498</v>
      </c>
      <c r="S210" s="1">
        <v>132284.30751028113</v>
      </c>
      <c r="T210" s="1" t="e">
        <v>#N/A</v>
      </c>
      <c r="U210" s="1">
        <v>14609.475454384999</v>
      </c>
      <c r="V210" s="1">
        <v>372850.98993200943</v>
      </c>
      <c r="W210" s="1">
        <v>-14609.475454384999</v>
      </c>
      <c r="X210" s="1">
        <v>12921.920220553</v>
      </c>
      <c r="Y210" s="1">
        <v>3417.5489868579998</v>
      </c>
      <c r="Z210" s="1">
        <v>355.24754696900004</v>
      </c>
      <c r="AA210" s="1">
        <v>-1687.5552338320001</v>
      </c>
      <c r="AB210" s="1" t="e">
        <v>#N/A</v>
      </c>
      <c r="AC210" s="1" t="e">
        <v>#N/A</v>
      </c>
      <c r="AD210" s="1">
        <v>10172.823576552</v>
      </c>
      <c r="AE210" s="1">
        <v>850.64876023170007</v>
      </c>
      <c r="AF210" s="1">
        <v>863458.1179121756</v>
      </c>
      <c r="AG210" s="1">
        <v>4522.3204524470002</v>
      </c>
      <c r="AH210" s="1">
        <v>2723.341272955</v>
      </c>
      <c r="AI210" s="1" t="e">
        <v>#N/A</v>
      </c>
      <c r="AJ210" s="1">
        <v>10172.823576552</v>
      </c>
      <c r="AK210" s="1">
        <v>0</v>
      </c>
      <c r="AL210" s="1">
        <v>-3674.2807173910001</v>
      </c>
      <c r="AM210" s="1">
        <v>-720.35885306199998</v>
      </c>
      <c r="AN210" s="1">
        <v>0</v>
      </c>
      <c r="AO210" s="1">
        <v>9746.5204314490002</v>
      </c>
      <c r="AP210" s="1">
        <v>68988.836160512001</v>
      </c>
      <c r="AQ210" s="1">
        <v>6.8224333940999999</v>
      </c>
      <c r="AR210" s="1">
        <v>38208.153834142999</v>
      </c>
      <c r="AS210" s="1">
        <v>402564.2247702154</v>
      </c>
      <c r="AT210" s="1">
        <v>294527.73449863488</v>
      </c>
      <c r="AU210" s="1">
        <v>691.09332329070003</v>
      </c>
      <c r="AV210" s="1">
        <v>11902.634667372</v>
      </c>
      <c r="AW210" s="1" t="e">
        <v>#N/A</v>
      </c>
      <c r="AX210" s="1">
        <v>-945.73357156500003</v>
      </c>
      <c r="AY210" s="1">
        <v>38208.153834142999</v>
      </c>
      <c r="AZ210" s="1">
        <v>38208.153834142999</v>
      </c>
      <c r="BA210" s="1">
        <v>254227.68132708821</v>
      </c>
      <c r="BB210" s="1">
        <v>54633.96137759</v>
      </c>
      <c r="BC210" s="1">
        <v>52432.820907888003</v>
      </c>
      <c r="BD210" s="1">
        <v>74695.236964023105</v>
      </c>
      <c r="BE210" s="1">
        <v>13590.372563410001</v>
      </c>
      <c r="BF210" s="17">
        <f t="shared" si="23"/>
        <v>1.0041439741953606</v>
      </c>
      <c r="BG210" s="17">
        <f t="shared" si="24"/>
        <v>0.70869647341439257</v>
      </c>
      <c r="BH210" s="1">
        <v>4522.3204524470002</v>
      </c>
      <c r="BI210" s="1">
        <v>1.2</v>
      </c>
      <c r="BJ210" s="19">
        <v>7191.8723999999993</v>
      </c>
      <c r="BK210" s="19">
        <v>10907.673139999999</v>
      </c>
      <c r="BL210" s="1">
        <v>5993.2269999999999</v>
      </c>
      <c r="BM210" s="19">
        <f t="shared" si="21"/>
        <v>863458.1179121756</v>
      </c>
      <c r="BN210" s="1">
        <v>144.53999300000001</v>
      </c>
      <c r="BO210" s="1">
        <v>0</v>
      </c>
      <c r="BP210" s="1" t="s">
        <v>67</v>
      </c>
      <c r="BQ210" s="1">
        <v>1</v>
      </c>
      <c r="BR210" s="1">
        <v>294527.73449863488</v>
      </c>
      <c r="BS210" s="1">
        <v>2.9316699813754812</v>
      </c>
      <c r="BT210" s="1">
        <v>0.3411025137047724</v>
      </c>
      <c r="BU210" s="1" t="e">
        <v>#N/A</v>
      </c>
      <c r="BV210" s="1" t="e">
        <v>#N/A</v>
      </c>
      <c r="BW210" s="1">
        <v>9.029719710555236</v>
      </c>
      <c r="BX210" s="1">
        <v>-8.5856662819970406</v>
      </c>
      <c r="BY210" s="1">
        <v>-2.6235578819580101</v>
      </c>
      <c r="BZ210" s="1" t="e">
        <v>#N/A</v>
      </c>
      <c r="CA210" s="1" t="e">
        <v>#N/A</v>
      </c>
      <c r="CB210" s="1">
        <v>-94.971422686618183</v>
      </c>
      <c r="CC210" s="1" t="e">
        <v>#N/A</v>
      </c>
      <c r="CD210" s="1">
        <f t="shared" si="22"/>
        <v>0.28548024558707802</v>
      </c>
      <c r="CE210" s="1">
        <v>12.95545308181935</v>
      </c>
      <c r="CF210" s="1">
        <v>2.0472315824126883</v>
      </c>
      <c r="CG210" s="1">
        <v>4.0577594471554665E-2</v>
      </c>
      <c r="CH210" s="1">
        <v>0.12838641904564396</v>
      </c>
      <c r="CI210" s="1">
        <v>157.59606383781289</v>
      </c>
      <c r="CJ210" s="1" t="e">
        <v>#DIV/0!</v>
      </c>
      <c r="CK210" s="1" t="e">
        <v>#DIV/0!</v>
      </c>
      <c r="CL210" s="1" t="e">
        <v>#DIV/0!</v>
      </c>
      <c r="CM210" s="1" t="e">
        <v>#DIV/0!</v>
      </c>
      <c r="CN210" s="1" t="e">
        <v>#DIV/0!</v>
      </c>
      <c r="CO210" s="1" t="e">
        <v>#DIV/0!</v>
      </c>
      <c r="CP210" s="1" t="e">
        <v>#DIV/0!</v>
      </c>
      <c r="CQ210" s="1">
        <f t="shared" si="25"/>
        <v>0.20533483463768143</v>
      </c>
      <c r="CR210" s="1">
        <v>8.8926957106703536E-2</v>
      </c>
      <c r="CS210" s="1" t="e">
        <v>#N/A</v>
      </c>
      <c r="CT210" s="1">
        <v>0.27941677156573969</v>
      </c>
      <c r="CU210" s="1">
        <v>1.0041439741953606</v>
      </c>
      <c r="CV210" s="1">
        <v>1.0088649383679791</v>
      </c>
      <c r="CW210" s="1">
        <v>0.96693113463615088</v>
      </c>
      <c r="CX210" s="1">
        <v>4.7175802513384548</v>
      </c>
      <c r="CY210" s="1">
        <v>12.972684524662343</v>
      </c>
      <c r="CZ210" s="1">
        <v>0</v>
      </c>
      <c r="DA210" s="1">
        <f t="shared" si="26"/>
        <v>3.1986995982772841</v>
      </c>
      <c r="DB210" s="1">
        <f t="shared" si="27"/>
        <v>-0.91174458087820109</v>
      </c>
    </row>
    <row r="211" spans="1:106">
      <c r="A211" s="1">
        <v>210</v>
      </c>
      <c r="B211" s="1" t="s">
        <v>101</v>
      </c>
      <c r="C211" s="15">
        <v>44561</v>
      </c>
      <c r="D211" s="16">
        <v>2021</v>
      </c>
      <c r="E211" s="1">
        <v>1.2744</v>
      </c>
      <c r="F211" s="1">
        <v>104576</v>
      </c>
      <c r="G211" s="1">
        <v>91680</v>
      </c>
      <c r="H211" s="1">
        <v>45920</v>
      </c>
      <c r="I211" s="1">
        <v>388783</v>
      </c>
      <c r="J211" s="1">
        <v>2896</v>
      </c>
      <c r="K211" s="1">
        <v>1205497</v>
      </c>
      <c r="L211" s="1">
        <v>70440</v>
      </c>
      <c r="M211" s="1">
        <v>60442</v>
      </c>
      <c r="N211" s="1">
        <v>0</v>
      </c>
      <c r="O211" s="1">
        <v>1881186</v>
      </c>
      <c r="P211" s="1">
        <v>1862712</v>
      </c>
      <c r="Q211" s="1">
        <v>116618</v>
      </c>
      <c r="R211" s="1">
        <v>2457664</v>
      </c>
      <c r="S211" s="1">
        <v>546195</v>
      </c>
      <c r="T211" s="1">
        <v>12907</v>
      </c>
      <c r="U211" s="1">
        <v>48633</v>
      </c>
      <c r="V211" s="1">
        <v>2068881</v>
      </c>
      <c r="W211" s="1">
        <v>-48633</v>
      </c>
      <c r="X211" s="1">
        <v>97781</v>
      </c>
      <c r="Y211" s="1">
        <v>17835</v>
      </c>
      <c r="Z211" s="1" t="e">
        <v>#N/A</v>
      </c>
      <c r="AA211" s="1">
        <v>49148</v>
      </c>
      <c r="AB211" s="1">
        <v>6212</v>
      </c>
      <c r="AC211" s="1">
        <v>0</v>
      </c>
      <c r="AD211" s="1">
        <v>73134</v>
      </c>
      <c r="AE211" s="1">
        <v>8.8988999999999994</v>
      </c>
      <c r="AF211" s="1">
        <v>5152442.2461000001</v>
      </c>
      <c r="AG211" s="1">
        <v>155582</v>
      </c>
      <c r="AH211" s="1">
        <v>15652</v>
      </c>
      <c r="AI211" s="1">
        <v>4988</v>
      </c>
      <c r="AJ211" s="1">
        <v>73134</v>
      </c>
      <c r="AK211" s="1">
        <v>0</v>
      </c>
      <c r="AL211" s="1">
        <v>17067</v>
      </c>
      <c r="AM211" s="1">
        <v>-389</v>
      </c>
      <c r="AN211" s="1">
        <v>0</v>
      </c>
      <c r="AO211" s="1">
        <v>175886</v>
      </c>
      <c r="AP211" s="1">
        <v>370982</v>
      </c>
      <c r="AQ211" s="1">
        <v>139.5967</v>
      </c>
      <c r="AR211" s="1">
        <v>432927</v>
      </c>
      <c r="AS211" s="1">
        <v>2454768</v>
      </c>
      <c r="AT211" s="1">
        <v>1894402</v>
      </c>
      <c r="AU211" s="1">
        <v>9.8927999999999994</v>
      </c>
      <c r="AV211" s="1">
        <v>49583</v>
      </c>
      <c r="AW211" s="1">
        <v>8464</v>
      </c>
      <c r="AX211" s="1">
        <v>18694</v>
      </c>
      <c r="AY211" s="1">
        <v>432927</v>
      </c>
      <c r="AZ211" s="1">
        <v>432927</v>
      </c>
      <c r="BA211" s="1">
        <v>1156724</v>
      </c>
      <c r="BB211" s="1">
        <v>279046</v>
      </c>
      <c r="BC211" s="1">
        <v>501204</v>
      </c>
      <c r="BD211" s="1">
        <v>188284</v>
      </c>
      <c r="BE211" s="1">
        <v>90969</v>
      </c>
      <c r="BF211" s="17">
        <f t="shared" si="23"/>
        <v>0.54255973126396984</v>
      </c>
      <c r="BG211" s="17">
        <f t="shared" si="24"/>
        <v>0.27357677676235842</v>
      </c>
      <c r="BH211" s="5">
        <v>155582</v>
      </c>
      <c r="BI211" s="1">
        <v>43.77</v>
      </c>
      <c r="BJ211" s="19">
        <v>132899.11362000002</v>
      </c>
      <c r="BK211" s="19">
        <v>216913.70064000002</v>
      </c>
      <c r="BL211" s="1">
        <v>3036.306</v>
      </c>
      <c r="BM211" s="19">
        <f t="shared" si="21"/>
        <v>5152442.2461000001</v>
      </c>
      <c r="BN211" s="1">
        <v>1722.400024</v>
      </c>
      <c r="BO211" s="1">
        <v>0</v>
      </c>
      <c r="BP211" s="1" t="s">
        <v>72</v>
      </c>
      <c r="BQ211" s="1">
        <v>1</v>
      </c>
      <c r="BR211" s="1">
        <v>1894402</v>
      </c>
      <c r="BS211" s="1">
        <v>2.719825172323509</v>
      </c>
      <c r="BT211" s="1">
        <v>0.36767069081345177</v>
      </c>
      <c r="BU211" s="1">
        <v>1</v>
      </c>
      <c r="BV211" s="1">
        <v>0</v>
      </c>
      <c r="BW211" s="1">
        <v>17.615385992552277</v>
      </c>
      <c r="BX211" s="1">
        <v>14.321256004761032</v>
      </c>
      <c r="BY211" s="1" t="e">
        <v>#N/A</v>
      </c>
      <c r="BZ211" s="1">
        <v>-3.894381217885067</v>
      </c>
      <c r="CA211" s="1" t="e">
        <v>#N/A</v>
      </c>
      <c r="CB211" s="1">
        <v>100.89988751406077</v>
      </c>
      <c r="CC211" s="1" t="s">
        <v>126</v>
      </c>
      <c r="CD211" s="1">
        <f t="shared" si="22"/>
        <v>0.50103989965975793</v>
      </c>
      <c r="CE211" s="1">
        <v>14.714721863263078</v>
      </c>
      <c r="CF211" s="1">
        <v>2.127928605078377</v>
      </c>
      <c r="CG211" s="1">
        <v>4.7450749980469262E-2</v>
      </c>
      <c r="CH211" s="1">
        <v>8.1465498515096477E-2</v>
      </c>
      <c r="CI211" s="1">
        <v>75.764829132646312</v>
      </c>
      <c r="CJ211" s="1">
        <v>538.23416676494867</v>
      </c>
      <c r="CK211" s="1">
        <v>100.89988751406077</v>
      </c>
      <c r="CL211" s="1">
        <v>9.9907206928549375</v>
      </c>
      <c r="CM211" s="1">
        <v>24.059861857252507</v>
      </c>
      <c r="CN211" s="1">
        <v>-92.162472255184142</v>
      </c>
      <c r="CO211" s="1">
        <v>428.56139536588051</v>
      </c>
      <c r="CP211" s="1">
        <v>107971.04136</v>
      </c>
      <c r="CQ211" s="1">
        <f t="shared" si="25"/>
        <v>7.6112112965808179E-2</v>
      </c>
      <c r="CR211" s="1">
        <v>6.1235384495195437E-2</v>
      </c>
      <c r="CS211" s="1">
        <v>0.68981506786918101</v>
      </c>
      <c r="CT211" s="1">
        <v>8.8989459081450478E-2</v>
      </c>
      <c r="CU211" s="1">
        <v>0.54255973126396984</v>
      </c>
      <c r="CV211" s="1">
        <v>0.49050521145282677</v>
      </c>
      <c r="CW211" s="1">
        <v>0.98327176597153088</v>
      </c>
      <c r="CX211" s="1">
        <v>1.5514955644230453</v>
      </c>
      <c r="CY211" s="1">
        <v>22.852963626516441</v>
      </c>
      <c r="CZ211" s="1">
        <v>0</v>
      </c>
      <c r="DA211" s="1">
        <f t="shared" si="26"/>
        <v>4.4996091139611307</v>
      </c>
      <c r="DB211" s="1">
        <f t="shared" si="27"/>
        <v>5.3823416676494871</v>
      </c>
    </row>
    <row r="212" spans="1:106">
      <c r="A212" s="1">
        <v>211</v>
      </c>
      <c r="B212" s="1" t="s">
        <v>101</v>
      </c>
      <c r="C212" s="15">
        <v>44196</v>
      </c>
      <c r="D212" s="16">
        <v>2020</v>
      </c>
      <c r="E212" s="1">
        <v>1.1625000000000001</v>
      </c>
      <c r="F212" s="1">
        <v>64073</v>
      </c>
      <c r="G212" s="1">
        <v>55149</v>
      </c>
      <c r="H212" s="1">
        <v>119707</v>
      </c>
      <c r="I212" s="1">
        <v>159996</v>
      </c>
      <c r="J212" s="1">
        <v>2820</v>
      </c>
      <c r="K212" s="1">
        <v>1009676</v>
      </c>
      <c r="L212" s="1">
        <v>175658</v>
      </c>
      <c r="M212" s="1">
        <v>64192</v>
      </c>
      <c r="N212" s="1">
        <v>0</v>
      </c>
      <c r="O212" s="1">
        <v>1600391</v>
      </c>
      <c r="P212" s="1">
        <v>1588274</v>
      </c>
      <c r="Q212" s="1">
        <v>56950</v>
      </c>
      <c r="R212" s="1">
        <v>2059178</v>
      </c>
      <c r="S212" s="1">
        <v>420751</v>
      </c>
      <c r="T212" s="1">
        <v>463</v>
      </c>
      <c r="U212" s="1">
        <v>57172</v>
      </c>
      <c r="V212" s="1">
        <v>1899182</v>
      </c>
      <c r="W212" s="1">
        <v>-57172</v>
      </c>
      <c r="X212" s="1">
        <v>56160</v>
      </c>
      <c r="Y212" s="1">
        <v>11659</v>
      </c>
      <c r="Z212" s="1" t="e">
        <v>#N/A</v>
      </c>
      <c r="AA212" s="1">
        <v>-1012</v>
      </c>
      <c r="AB212" s="1">
        <v>36</v>
      </c>
      <c r="AC212" s="1">
        <v>0</v>
      </c>
      <c r="AD212" s="1">
        <v>56045</v>
      </c>
      <c r="AE212" s="1">
        <v>12.217499999999999</v>
      </c>
      <c r="AF212" s="1">
        <v>3781133.1995999999</v>
      </c>
      <c r="AG212" s="1">
        <v>43776</v>
      </c>
      <c r="AH212" s="1">
        <v>6551</v>
      </c>
      <c r="AI212" s="1">
        <v>1255</v>
      </c>
      <c r="AJ212" s="1">
        <v>56045</v>
      </c>
      <c r="AK212" s="1">
        <v>0</v>
      </c>
      <c r="AL212" s="1">
        <v>18463</v>
      </c>
      <c r="AM212" s="1">
        <v>32690</v>
      </c>
      <c r="AN212" s="1">
        <v>0</v>
      </c>
      <c r="AO212" s="1">
        <v>53620</v>
      </c>
      <c r="AP212" s="1">
        <v>219540</v>
      </c>
      <c r="AQ212" s="1">
        <v>38.453400000000002</v>
      </c>
      <c r="AR212" s="1">
        <v>67832</v>
      </c>
      <c r="AS212" s="1">
        <v>2056358</v>
      </c>
      <c r="AT212" s="1">
        <v>1619964</v>
      </c>
      <c r="AU212" s="1">
        <v>39.360799999999998</v>
      </c>
      <c r="AV212" s="1">
        <v>51010</v>
      </c>
      <c r="AW212" s="1">
        <v>4939</v>
      </c>
      <c r="AX212" s="1">
        <v>10754</v>
      </c>
      <c r="AY212" s="1">
        <v>67832</v>
      </c>
      <c r="AZ212" s="1">
        <v>67832</v>
      </c>
      <c r="BA212" s="1">
        <v>711812</v>
      </c>
      <c r="BB212" s="1">
        <v>113012</v>
      </c>
      <c r="BC212" s="1">
        <v>129596</v>
      </c>
      <c r="BD212" s="1">
        <v>202938</v>
      </c>
      <c r="BE212" s="1">
        <v>67704</v>
      </c>
      <c r="BF212" s="17">
        <f t="shared" si="23"/>
        <v>1.5498637465936649</v>
      </c>
      <c r="BG212" s="17">
        <f t="shared" si="24"/>
        <v>1.1493974849371233</v>
      </c>
      <c r="BH212" s="5">
        <v>43776</v>
      </c>
      <c r="BI212" s="1">
        <v>23.74</v>
      </c>
      <c r="BJ212" s="19">
        <v>72081.904439999998</v>
      </c>
      <c r="BK212" s="19">
        <v>107971.04136</v>
      </c>
      <c r="BL212" s="1">
        <v>3036.306</v>
      </c>
      <c r="BM212" s="19">
        <f t="shared" si="21"/>
        <v>3781133.1995999999</v>
      </c>
      <c r="BN212" s="1">
        <v>1259.599976</v>
      </c>
      <c r="BO212" s="1">
        <v>0</v>
      </c>
      <c r="BP212" s="1" t="s">
        <v>72</v>
      </c>
      <c r="BQ212" s="1">
        <v>1</v>
      </c>
      <c r="BR212" s="1">
        <v>1619964</v>
      </c>
      <c r="BS212" s="1">
        <v>2.3340847078083216</v>
      </c>
      <c r="BT212" s="1">
        <v>0.42843346544135852</v>
      </c>
      <c r="BU212" s="1">
        <v>1</v>
      </c>
      <c r="BV212" s="1">
        <v>0</v>
      </c>
      <c r="BW212" s="1">
        <v>3.2941299877912451</v>
      </c>
      <c r="BX212" s="1">
        <v>-39.703097350130243</v>
      </c>
      <c r="BY212" s="1" t="e">
        <v>#N/A</v>
      </c>
      <c r="BZ212" s="1">
        <v>5.4168005465734481</v>
      </c>
      <c r="CA212" s="1" t="e">
        <v>#N/A</v>
      </c>
      <c r="CB212" s="1">
        <v>9.9907206928549375</v>
      </c>
      <c r="CC212" s="1" t="s">
        <v>126</v>
      </c>
      <c r="CD212" s="1">
        <f t="shared" si="22"/>
        <v>1</v>
      </c>
      <c r="CE212" s="1">
        <v>14.537817432006245</v>
      </c>
      <c r="CF212" s="1">
        <v>1.8573095500868093</v>
      </c>
      <c r="CG212" s="1">
        <v>2.7656666883581701E-2</v>
      </c>
      <c r="CH212" s="1">
        <v>0.10752416318720871</v>
      </c>
      <c r="CI212" s="1">
        <v>185.88649634933364</v>
      </c>
      <c r="CJ212" s="1">
        <v>-92.162472255184142</v>
      </c>
      <c r="CK212" s="1">
        <v>9.9907206928549375</v>
      </c>
      <c r="CL212" s="1">
        <v>24.059861857252507</v>
      </c>
      <c r="CM212" s="1">
        <v>74.314381270902999</v>
      </c>
      <c r="CN212" s="1">
        <v>428.56139536588051</v>
      </c>
      <c r="CO212" s="1">
        <v>4.7030763426627598</v>
      </c>
      <c r="CP212" s="1">
        <v>98163.772980000009</v>
      </c>
      <c r="CQ212" s="1">
        <f t="shared" si="25"/>
        <v>0.11296157981485816</v>
      </c>
      <c r="CR212" s="1">
        <v>8.9249205265402018E-2</v>
      </c>
      <c r="CS212" s="1">
        <v>-6.7052148654884736E-3</v>
      </c>
      <c r="CT212" s="1">
        <v>0.1221745617306975</v>
      </c>
      <c r="CU212" s="1">
        <v>1.5498637465936649</v>
      </c>
      <c r="CV212" s="1">
        <v>0.49032963638888916</v>
      </c>
      <c r="CW212" s="1">
        <v>0.98043783689020247</v>
      </c>
      <c r="CX212" s="1">
        <v>1.667567647406357</v>
      </c>
      <c r="CY212" s="1">
        <v>4.1872535439059142</v>
      </c>
      <c r="CZ212" s="1">
        <v>1</v>
      </c>
      <c r="DA212" s="1">
        <f t="shared" si="26"/>
        <v>4.8940537277392089</v>
      </c>
      <c r="DB212" s="1">
        <f t="shared" si="27"/>
        <v>-0.92162472255184136</v>
      </c>
    </row>
    <row r="213" spans="1:106">
      <c r="A213" s="1">
        <v>212</v>
      </c>
      <c r="B213" s="1" t="s">
        <v>101</v>
      </c>
      <c r="C213" s="15">
        <v>43830</v>
      </c>
      <c r="D213" s="16">
        <v>2019</v>
      </c>
      <c r="E213" s="1">
        <v>0.71150000000000002</v>
      </c>
      <c r="F213" s="1">
        <v>48539</v>
      </c>
      <c r="G213" s="1">
        <v>50048</v>
      </c>
      <c r="H213" s="1">
        <v>53240</v>
      </c>
      <c r="I213" s="1">
        <v>117113</v>
      </c>
      <c r="J213" s="1">
        <v>2644</v>
      </c>
      <c r="K213" s="1">
        <v>800995</v>
      </c>
      <c r="L213" s="1">
        <v>147368</v>
      </c>
      <c r="M213" s="1">
        <v>84374</v>
      </c>
      <c r="N213" s="1">
        <v>0</v>
      </c>
      <c r="O213" s="1">
        <v>1618696</v>
      </c>
      <c r="P213" s="1">
        <v>1615819</v>
      </c>
      <c r="Q213" s="1">
        <v>15193</v>
      </c>
      <c r="R213" s="1">
        <v>2012867</v>
      </c>
      <c r="S213" s="1">
        <v>345791</v>
      </c>
      <c r="T213" s="1" t="e">
        <v>#N/A</v>
      </c>
      <c r="U213" s="1">
        <v>45700</v>
      </c>
      <c r="V213" s="1">
        <v>1895754</v>
      </c>
      <c r="W213" s="1">
        <v>-45700</v>
      </c>
      <c r="X213" s="1">
        <v>77661</v>
      </c>
      <c r="Y213" s="1">
        <v>8553</v>
      </c>
      <c r="Z213" s="1" t="e">
        <v>#N/A</v>
      </c>
      <c r="AA213" s="1">
        <v>31961</v>
      </c>
      <c r="AB213" s="1">
        <v>0</v>
      </c>
      <c r="AC213" s="1">
        <v>0</v>
      </c>
      <c r="AD213" s="1">
        <v>27079</v>
      </c>
      <c r="AE213" s="1" t="e">
        <v>#N/A</v>
      </c>
      <c r="AF213" s="1">
        <v>3800142.0410000002</v>
      </c>
      <c r="AG213" s="1">
        <v>44547</v>
      </c>
      <c r="AH213" s="1">
        <v>-935</v>
      </c>
      <c r="AI213" s="1">
        <v>1159</v>
      </c>
      <c r="AJ213" s="1">
        <v>27079</v>
      </c>
      <c r="AK213" s="1">
        <v>0</v>
      </c>
      <c r="AL213" s="1">
        <v>19567</v>
      </c>
      <c r="AM213" s="1">
        <v>-3552</v>
      </c>
      <c r="AN213" s="1">
        <v>0</v>
      </c>
      <c r="AO213" s="1">
        <v>48194</v>
      </c>
      <c r="AP213" s="1">
        <v>221022</v>
      </c>
      <c r="AQ213" s="1">
        <v>111.7238</v>
      </c>
      <c r="AR213" s="1">
        <v>865477</v>
      </c>
      <c r="AS213" s="1">
        <v>2010223</v>
      </c>
      <c r="AT213" s="1">
        <v>1647509</v>
      </c>
      <c r="AU213" s="1">
        <v>11.9282</v>
      </c>
      <c r="AV213" s="1">
        <v>119654</v>
      </c>
      <c r="AW213" s="1">
        <v>4378</v>
      </c>
      <c r="AX213" s="1">
        <v>17984</v>
      </c>
      <c r="AY213" s="1">
        <v>865477</v>
      </c>
      <c r="AZ213" s="1">
        <v>865477</v>
      </c>
      <c r="BA213" s="1">
        <v>862803</v>
      </c>
      <c r="BB213" s="1">
        <v>869589</v>
      </c>
      <c r="BC213" s="1">
        <v>1003115</v>
      </c>
      <c r="BD213" s="1">
        <v>379383</v>
      </c>
      <c r="BE213" s="1">
        <v>35632</v>
      </c>
      <c r="BF213" s="17">
        <f t="shared" si="23"/>
        <v>1.5895161083739635</v>
      </c>
      <c r="BG213" s="17">
        <f t="shared" si="24"/>
        <v>1.1750531537916371</v>
      </c>
      <c r="BH213" s="5">
        <v>44547</v>
      </c>
      <c r="BI213" s="1">
        <v>18.100000000000001</v>
      </c>
      <c r="BJ213" s="19">
        <v>54957.138600000006</v>
      </c>
      <c r="BK213" s="19">
        <v>98163.772980000009</v>
      </c>
      <c r="BL213" s="1">
        <v>3036.306</v>
      </c>
      <c r="BM213" s="19">
        <f t="shared" si="21"/>
        <v>3800142.0410000002</v>
      </c>
      <c r="BN213" s="1">
        <v>1262</v>
      </c>
      <c r="BO213" s="1">
        <v>0</v>
      </c>
      <c r="BP213" s="1" t="s">
        <v>72</v>
      </c>
      <c r="BQ213" s="1">
        <v>1</v>
      </c>
      <c r="BR213" s="1">
        <v>1647509</v>
      </c>
      <c r="BS213" s="1">
        <v>2.3065986534823182</v>
      </c>
      <c r="BT213" s="1">
        <v>0.43353879466212297</v>
      </c>
      <c r="BU213" s="1">
        <v>1</v>
      </c>
      <c r="BV213" s="1">
        <v>0</v>
      </c>
      <c r="BW213" s="1">
        <v>42.997227337921487</v>
      </c>
      <c r="BX213" s="1">
        <v>29.535698362363064</v>
      </c>
      <c r="BY213" s="1" t="e">
        <v>#N/A</v>
      </c>
      <c r="BZ213" s="1">
        <v>1.6692228754317402</v>
      </c>
      <c r="CA213" s="1" t="e">
        <v>#N/A</v>
      </c>
      <c r="CB213" s="1">
        <v>24.059861857252507</v>
      </c>
      <c r="CC213" s="1" t="s">
        <v>126</v>
      </c>
      <c r="CD213" s="1">
        <f t="shared" si="22"/>
        <v>0.11342158483703207</v>
      </c>
      <c r="CE213" s="1">
        <v>14.515070631897693</v>
      </c>
      <c r="CF213" s="1">
        <v>1.9036618773123113</v>
      </c>
      <c r="CG213" s="1">
        <v>7.5479403259132369E-3</v>
      </c>
      <c r="CH213" s="1">
        <v>5.784398829334015E-2</v>
      </c>
      <c r="CI213" s="1">
        <v>88.113838904791308</v>
      </c>
      <c r="CJ213" s="1">
        <v>428.56139536588051</v>
      </c>
      <c r="CK213" s="1">
        <v>24.059861857252507</v>
      </c>
      <c r="CL213" s="1">
        <v>74.314381270902999</v>
      </c>
      <c r="CM213" s="1">
        <v>7.5539568345323715</v>
      </c>
      <c r="CN213" s="1">
        <v>4.7030763426627598</v>
      </c>
      <c r="CO213" s="1">
        <v>-39.336682247522262</v>
      </c>
      <c r="CP213" s="1">
        <v>79126.134359999996</v>
      </c>
      <c r="CQ213" s="1">
        <f t="shared" si="25"/>
        <v>8.076092459163968E-2</v>
      </c>
      <c r="CR213" s="1">
        <v>5.0564195249860028E-2</v>
      </c>
      <c r="CS213" s="1">
        <v>-6.8074394835706431E-2</v>
      </c>
      <c r="CT213" s="1">
        <v>-1.9400755280740339E-2</v>
      </c>
      <c r="CU213" s="1">
        <v>1.5895161083739635</v>
      </c>
      <c r="CV213" s="1">
        <v>0.39793736993055179</v>
      </c>
      <c r="CW213" s="1">
        <v>0.98076490022209284</v>
      </c>
      <c r="CX213" s="1">
        <v>3.0680568028738211</v>
      </c>
      <c r="CY213" s="1">
        <v>52.532459610235819</v>
      </c>
      <c r="CZ213" s="1">
        <v>0</v>
      </c>
      <c r="DA213" s="1">
        <f t="shared" si="26"/>
        <v>5.8210508659855229</v>
      </c>
      <c r="DB213" s="1">
        <f t="shared" si="27"/>
        <v>4.2856139536588049</v>
      </c>
    </row>
    <row r="214" spans="1:106">
      <c r="A214" s="1">
        <v>213</v>
      </c>
      <c r="B214" s="1" t="s">
        <v>101</v>
      </c>
      <c r="C214" s="15">
        <v>43465</v>
      </c>
      <c r="D214" s="16">
        <v>2018</v>
      </c>
      <c r="E214" s="1">
        <v>0.91469999999999996</v>
      </c>
      <c r="F214" s="1">
        <v>52882</v>
      </c>
      <c r="G214" s="1">
        <v>52314</v>
      </c>
      <c r="H214" s="1">
        <v>41472</v>
      </c>
      <c r="I214" s="1">
        <v>107023</v>
      </c>
      <c r="J214" s="1">
        <v>2119</v>
      </c>
      <c r="K214" s="1">
        <v>620991</v>
      </c>
      <c r="L214" s="1">
        <v>177516</v>
      </c>
      <c r="M214" s="1">
        <v>27788</v>
      </c>
      <c r="N214" s="1">
        <v>0</v>
      </c>
      <c r="O214" s="1">
        <v>843094</v>
      </c>
      <c r="P214" s="1">
        <v>836564</v>
      </c>
      <c r="Q214" s="1">
        <v>4445</v>
      </c>
      <c r="R214" s="1">
        <v>1216370</v>
      </c>
      <c r="S214" s="1">
        <v>329775</v>
      </c>
      <c r="T214" s="1" t="e">
        <v>#N/A</v>
      </c>
      <c r="U214" s="1">
        <v>31049</v>
      </c>
      <c r="V214" s="1">
        <v>1109347</v>
      </c>
      <c r="W214" s="1">
        <v>-31049</v>
      </c>
      <c r="X214" s="1">
        <v>53215</v>
      </c>
      <c r="Y214" s="1">
        <v>7831</v>
      </c>
      <c r="Z214" s="1">
        <v>16</v>
      </c>
      <c r="AA214" s="1">
        <v>22166</v>
      </c>
      <c r="AB214" s="1">
        <v>0</v>
      </c>
      <c r="AC214" s="1" t="e">
        <v>#N/A</v>
      </c>
      <c r="AD214" s="1">
        <v>55498</v>
      </c>
      <c r="AE214" s="1">
        <v>19.065000000000001</v>
      </c>
      <c r="AF214" s="1">
        <v>3437098.2881</v>
      </c>
      <c r="AG214" s="1">
        <v>42680</v>
      </c>
      <c r="AH214" s="1">
        <v>11153</v>
      </c>
      <c r="AI214" s="1">
        <v>1055</v>
      </c>
      <c r="AJ214" s="1">
        <v>55498</v>
      </c>
      <c r="AK214" s="1">
        <v>0</v>
      </c>
      <c r="AL214" s="1">
        <v>18341</v>
      </c>
      <c r="AM214" s="1">
        <v>-717</v>
      </c>
      <c r="AN214" s="1">
        <v>0</v>
      </c>
      <c r="AO214" s="1">
        <v>58500</v>
      </c>
      <c r="AP214" s="1">
        <v>237167</v>
      </c>
      <c r="AQ214" s="1">
        <v>52.646700000000003</v>
      </c>
      <c r="AR214" s="1">
        <v>163742</v>
      </c>
      <c r="AS214" s="1">
        <v>1214251</v>
      </c>
      <c r="AT214" s="1">
        <v>868254</v>
      </c>
      <c r="AU214" s="1">
        <v>19.947600000000001</v>
      </c>
      <c r="AV214" s="1">
        <v>45587</v>
      </c>
      <c r="AW214" s="1">
        <v>4444</v>
      </c>
      <c r="AX214" s="1">
        <v>19205</v>
      </c>
      <c r="AY214" s="1">
        <v>163742</v>
      </c>
      <c r="AZ214" s="1">
        <v>163742</v>
      </c>
      <c r="BA214" s="1">
        <v>831758</v>
      </c>
      <c r="BB214" s="1">
        <v>227184</v>
      </c>
      <c r="BC214" s="1">
        <v>228534</v>
      </c>
      <c r="BD214" s="1">
        <v>186297</v>
      </c>
      <c r="BE214" s="1">
        <v>63329</v>
      </c>
      <c r="BF214" s="17">
        <f t="shared" si="23"/>
        <v>1.1412686992515628</v>
      </c>
      <c r="BG214" s="17">
        <f t="shared" si="24"/>
        <v>0.6471506124851667</v>
      </c>
      <c r="BH214" s="5">
        <v>42680</v>
      </c>
      <c r="BI214" s="1">
        <v>16.809999999999999</v>
      </c>
      <c r="BJ214" s="19">
        <v>51040.30386</v>
      </c>
      <c r="BK214" s="19">
        <v>79126.134359999996</v>
      </c>
      <c r="BL214" s="1">
        <v>3036.306</v>
      </c>
      <c r="BM214" s="19">
        <f t="shared" si="21"/>
        <v>3437098.2881</v>
      </c>
      <c r="BN214" s="1">
        <v>1126.8000489999999</v>
      </c>
      <c r="BO214" s="1">
        <v>0</v>
      </c>
      <c r="BP214" s="1" t="s">
        <v>72</v>
      </c>
      <c r="BQ214" s="1">
        <v>1</v>
      </c>
      <c r="BR214" s="1">
        <v>868254</v>
      </c>
      <c r="BS214" s="1">
        <v>3.9586322528891316</v>
      </c>
      <c r="BT214" s="1">
        <v>0.2526125025304306</v>
      </c>
      <c r="BU214" s="1">
        <v>1</v>
      </c>
      <c r="BV214" s="1">
        <v>0</v>
      </c>
      <c r="BW214" s="1">
        <v>13.461528975558423</v>
      </c>
      <c r="BX214" s="1">
        <v>-1.51574466588802</v>
      </c>
      <c r="BY214" s="1">
        <v>1.3846190056646179</v>
      </c>
      <c r="BZ214" s="1">
        <v>3.2161444845766129</v>
      </c>
      <c r="CA214" s="1">
        <v>-1.831525478911995</v>
      </c>
      <c r="CB214" s="1">
        <v>74.314381270902999</v>
      </c>
      <c r="CC214" s="1" t="s">
        <v>126</v>
      </c>
      <c r="CD214" s="1">
        <f t="shared" si="22"/>
        <v>0.48323664276728023</v>
      </c>
      <c r="CE214" s="1">
        <v>14.011381571541389</v>
      </c>
      <c r="CF214" s="1">
        <v>2.812721252233279</v>
      </c>
      <c r="CG214" s="1">
        <v>3.65431570985802E-3</v>
      </c>
      <c r="CH214" s="1">
        <v>6.5646882501444168E-2</v>
      </c>
      <c r="CI214" s="1">
        <v>130.92663324844412</v>
      </c>
      <c r="CJ214" s="1">
        <v>4.7030763426627598</v>
      </c>
      <c r="CK214" s="1">
        <v>74.314381270902999</v>
      </c>
      <c r="CL214" s="1">
        <v>7.5539568345323715</v>
      </c>
      <c r="CM214" s="1">
        <v>2.9629629629629672</v>
      </c>
      <c r="CN214" s="1">
        <v>-39.336682247522262</v>
      </c>
      <c r="CO214" s="1">
        <v>246.51728587558472</v>
      </c>
      <c r="CP214" s="1">
        <v>45392.774700000002</v>
      </c>
      <c r="CQ214" s="1">
        <f t="shared" si="25"/>
        <v>0.14959346251551747</v>
      </c>
      <c r="CR214" s="1">
        <v>7.7570147241382142E-2</v>
      </c>
      <c r="CS214" s="1">
        <v>0.40314746339298924</v>
      </c>
      <c r="CT214" s="1">
        <v>0.19064957264957266</v>
      </c>
      <c r="CU214" s="1">
        <v>1.1412686992515628</v>
      </c>
      <c r="CV214" s="1">
        <v>0.51052804656477879</v>
      </c>
      <c r="CW214" s="1">
        <v>0.96350146385735047</v>
      </c>
      <c r="CX214" s="1">
        <v>2.2183991536263008</v>
      </c>
      <c r="CY214" s="1">
        <v>18.858767134962811</v>
      </c>
      <c r="CZ214" s="1">
        <v>1</v>
      </c>
      <c r="DA214" s="1">
        <f t="shared" si="26"/>
        <v>3.6884845728147981</v>
      </c>
      <c r="DB214" s="1">
        <f t="shared" si="27"/>
        <v>4.7030763426627535E-2</v>
      </c>
    </row>
    <row r="215" spans="1:106">
      <c r="A215" s="1">
        <v>214</v>
      </c>
      <c r="B215" s="1" t="s">
        <v>101</v>
      </c>
      <c r="C215" s="15">
        <v>43100</v>
      </c>
      <c r="D215" s="16">
        <v>2017</v>
      </c>
      <c r="E215" s="1">
        <v>0.95279999999999998</v>
      </c>
      <c r="F215" s="1">
        <v>43387</v>
      </c>
      <c r="G215" s="1">
        <v>30936</v>
      </c>
      <c r="H215" s="1">
        <v>65943</v>
      </c>
      <c r="I215" s="1">
        <v>83958</v>
      </c>
      <c r="J215" s="1">
        <v>1665</v>
      </c>
      <c r="K215" s="1">
        <v>535204</v>
      </c>
      <c r="L215" s="1">
        <v>147224</v>
      </c>
      <c r="M215" s="1">
        <v>0</v>
      </c>
      <c r="N215" s="1">
        <v>0</v>
      </c>
      <c r="O215" s="1">
        <v>732168</v>
      </c>
      <c r="P215" s="1">
        <v>726149</v>
      </c>
      <c r="Q215" s="1">
        <v>15822</v>
      </c>
      <c r="R215" s="1">
        <v>1044162</v>
      </c>
      <c r="S215" s="1">
        <v>268503</v>
      </c>
      <c r="T215" s="1" t="e">
        <v>#N/A</v>
      </c>
      <c r="U215" s="1">
        <v>9703</v>
      </c>
      <c r="V215" s="1">
        <v>960204</v>
      </c>
      <c r="W215" s="1">
        <v>-9703</v>
      </c>
      <c r="X215" s="1">
        <v>54766</v>
      </c>
      <c r="Y215" s="1">
        <v>8466</v>
      </c>
      <c r="Z215" s="1" t="e">
        <v>#N/A</v>
      </c>
      <c r="AA215" s="1">
        <v>45063</v>
      </c>
      <c r="AB215" s="1">
        <v>-143</v>
      </c>
      <c r="AC215" s="1" t="e">
        <v>#N/A</v>
      </c>
      <c r="AD215" s="1">
        <v>46969</v>
      </c>
      <c r="AE215" s="1">
        <v>16.704699999999999</v>
      </c>
      <c r="AF215" s="1">
        <v>2057704.514</v>
      </c>
      <c r="AG215" s="1">
        <v>44389</v>
      </c>
      <c r="AH215" s="1">
        <v>9597</v>
      </c>
      <c r="AI215" s="1">
        <v>938</v>
      </c>
      <c r="AJ215" s="1">
        <v>46969</v>
      </c>
      <c r="AK215" s="1">
        <v>0</v>
      </c>
      <c r="AL215" s="1">
        <v>17820</v>
      </c>
      <c r="AM215" s="1">
        <v>-9929</v>
      </c>
      <c r="AN215" s="1">
        <v>0</v>
      </c>
      <c r="AO215" s="1">
        <v>57451</v>
      </c>
      <c r="AP215" s="1">
        <v>169025</v>
      </c>
      <c r="AQ215" s="1">
        <v>53.768999999999998</v>
      </c>
      <c r="AR215" s="1">
        <v>156387</v>
      </c>
      <c r="AS215" s="1">
        <v>1042497</v>
      </c>
      <c r="AT215" s="1">
        <v>757839</v>
      </c>
      <c r="AU215" s="1">
        <v>17.1127</v>
      </c>
      <c r="AV215" s="1">
        <v>34369</v>
      </c>
      <c r="AW215" s="1">
        <v>6963</v>
      </c>
      <c r="AX215" s="1">
        <v>10083</v>
      </c>
      <c r="AY215" s="1">
        <v>156387</v>
      </c>
      <c r="AZ215" s="1">
        <v>156387</v>
      </c>
      <c r="BA215" s="1">
        <v>583186</v>
      </c>
      <c r="BB215" s="1">
        <v>163751</v>
      </c>
      <c r="BC215" s="1">
        <v>200839</v>
      </c>
      <c r="BD215" s="1">
        <v>69478</v>
      </c>
      <c r="BE215" s="1">
        <v>55435</v>
      </c>
      <c r="BF215" s="17">
        <f t="shared" si="23"/>
        <v>1.3021987184068224</v>
      </c>
      <c r="BG215" s="17">
        <f t="shared" si="24"/>
        <v>0.7854284284999643</v>
      </c>
      <c r="BH215" s="5">
        <v>44389</v>
      </c>
      <c r="BI215" s="1">
        <v>8</v>
      </c>
      <c r="BJ215" s="19">
        <v>24290.448</v>
      </c>
      <c r="BK215" s="19">
        <v>45392.774700000002</v>
      </c>
      <c r="BL215" s="1">
        <v>3036.306</v>
      </c>
      <c r="BM215" s="19">
        <f t="shared" si="21"/>
        <v>2057704.514</v>
      </c>
      <c r="BN215" s="1">
        <v>677.70001200000002</v>
      </c>
      <c r="BO215" s="1">
        <v>0</v>
      </c>
      <c r="BP215" s="1" t="s">
        <v>72</v>
      </c>
      <c r="BQ215" s="1">
        <v>1</v>
      </c>
      <c r="BR215" s="1">
        <v>757839</v>
      </c>
      <c r="BS215" s="1">
        <v>2.7152264715856536</v>
      </c>
      <c r="BT215" s="1">
        <v>0.36829340405480593</v>
      </c>
      <c r="BU215" s="1">
        <v>1</v>
      </c>
      <c r="BV215" s="1">
        <v>0</v>
      </c>
      <c r="BW215" s="1">
        <v>14.977273641446443</v>
      </c>
      <c r="BX215" s="1">
        <v>-11.7695520567547</v>
      </c>
      <c r="BY215" s="1">
        <v>-3.894381217885067</v>
      </c>
      <c r="BZ215" s="1">
        <v>2.7836732377337561</v>
      </c>
      <c r="CA215" s="1">
        <v>-6.678054455618823</v>
      </c>
      <c r="CB215" s="1">
        <v>7.5539568345323715</v>
      </c>
      <c r="CC215" s="1" t="s">
        <v>126</v>
      </c>
      <c r="CD215" s="1">
        <f t="shared" si="22"/>
        <v>0.29025925876191755</v>
      </c>
      <c r="CE215" s="1">
        <v>13.85872520780052</v>
      </c>
      <c r="CF215" s="1">
        <v>1.970675635232533</v>
      </c>
      <c r="CG215" s="1">
        <v>1.5152821113965074E-2</v>
      </c>
      <c r="CH215" s="1">
        <v>5.0140205145941377E-2</v>
      </c>
      <c r="CI215" s="1">
        <v>94.200912086580615</v>
      </c>
      <c r="CJ215" s="1">
        <v>-39.336682247522262</v>
      </c>
      <c r="CK215" s="1">
        <v>7.5539568345323715</v>
      </c>
      <c r="CL215" s="1">
        <v>2.9629629629629672</v>
      </c>
      <c r="CM215" s="1">
        <v>31.06796116504853</v>
      </c>
      <c r="CN215" s="1">
        <v>246.51728587558472</v>
      </c>
      <c r="CO215" s="1">
        <v>99.688640755851395</v>
      </c>
      <c r="CP215" s="1">
        <v>42204.653400000003</v>
      </c>
      <c r="CQ215" s="1">
        <f t="shared" si="25"/>
        <v>0.1561500993140911</v>
      </c>
      <c r="CR215" s="1">
        <v>0.10470597474338274</v>
      </c>
      <c r="CS215" s="1">
        <v>0.17175043327556327</v>
      </c>
      <c r="CT215" s="1">
        <v>0.16704670066665506</v>
      </c>
      <c r="CU215" s="1">
        <v>1.3021987184068224</v>
      </c>
      <c r="CV215" s="1">
        <v>0.51256797316891445</v>
      </c>
      <c r="CW215" s="1">
        <v>0.95818373031738935</v>
      </c>
      <c r="CX215" s="1">
        <v>1.7516550915486606</v>
      </c>
      <c r="CY215" s="1">
        <v>20.635913432800372</v>
      </c>
      <c r="CZ215" s="1">
        <v>1</v>
      </c>
      <c r="DA215" s="1">
        <f t="shared" si="26"/>
        <v>3.8888280577870638</v>
      </c>
      <c r="DB215" s="1">
        <f t="shared" si="27"/>
        <v>-0.39336682247522253</v>
      </c>
    </row>
    <row r="216" spans="1:106">
      <c r="A216" s="1">
        <v>215</v>
      </c>
      <c r="B216" s="1" t="s">
        <v>101</v>
      </c>
      <c r="C216" s="15">
        <v>42735</v>
      </c>
      <c r="D216" s="16">
        <v>2016</v>
      </c>
      <c r="E216" s="1">
        <v>1.0447</v>
      </c>
      <c r="F216" s="1">
        <v>40606</v>
      </c>
      <c r="G216" s="1">
        <v>25828</v>
      </c>
      <c r="H216" s="1">
        <v>48301</v>
      </c>
      <c r="I216" s="1">
        <v>108791</v>
      </c>
      <c r="J216" s="1">
        <v>1510</v>
      </c>
      <c r="K216" s="1">
        <v>462530</v>
      </c>
      <c r="L216" s="1">
        <v>161296</v>
      </c>
      <c r="M216" s="1">
        <v>0</v>
      </c>
      <c r="N216" s="1">
        <v>0</v>
      </c>
      <c r="O216" s="1">
        <v>618680</v>
      </c>
      <c r="P216" s="1">
        <v>616660</v>
      </c>
      <c r="Q216" s="1">
        <v>55469</v>
      </c>
      <c r="R216" s="1">
        <v>963834</v>
      </c>
      <c r="S216" s="1">
        <v>306114</v>
      </c>
      <c r="T216" s="1" t="e">
        <v>#N/A</v>
      </c>
      <c r="U216" s="1">
        <v>9088</v>
      </c>
      <c r="V216" s="1">
        <v>855043</v>
      </c>
      <c r="W216" s="1">
        <v>-9088</v>
      </c>
      <c r="X216" s="1">
        <v>53861</v>
      </c>
      <c r="Y216" s="1">
        <v>8202</v>
      </c>
      <c r="Z216" s="1">
        <v>0</v>
      </c>
      <c r="AA216" s="1">
        <v>44773</v>
      </c>
      <c r="AB216" s="1">
        <v>-1237</v>
      </c>
      <c r="AC216" s="1">
        <v>0</v>
      </c>
      <c r="AD216" s="1">
        <v>39661</v>
      </c>
      <c r="AE216" s="1">
        <v>10.051</v>
      </c>
      <c r="AF216" s="1">
        <v>2404450.6486999998</v>
      </c>
      <c r="AG216" s="1">
        <v>59450</v>
      </c>
      <c r="AH216" s="1">
        <v>6841</v>
      </c>
      <c r="AI216" s="1">
        <v>2547</v>
      </c>
      <c r="AJ216" s="1">
        <v>39661</v>
      </c>
      <c r="AK216" s="1">
        <v>0</v>
      </c>
      <c r="AL216" s="1">
        <v>9370</v>
      </c>
      <c r="AM216" s="1">
        <v>-2519</v>
      </c>
      <c r="AN216" s="1">
        <v>0</v>
      </c>
      <c r="AO216" s="1">
        <v>68063</v>
      </c>
      <c r="AP216" s="1">
        <v>144250</v>
      </c>
      <c r="AQ216" s="1">
        <v>61.919499999999999</v>
      </c>
      <c r="AR216" s="1">
        <v>257795</v>
      </c>
      <c r="AS216" s="1">
        <v>962324</v>
      </c>
      <c r="AT216" s="1">
        <v>648350</v>
      </c>
      <c r="AU216" s="1">
        <v>13.9831</v>
      </c>
      <c r="AV216" s="1">
        <v>43091</v>
      </c>
      <c r="AW216" s="1">
        <v>11570</v>
      </c>
      <c r="AX216" s="1">
        <v>7278</v>
      </c>
      <c r="AY216" s="1">
        <v>257795</v>
      </c>
      <c r="AZ216" s="1">
        <v>257795</v>
      </c>
      <c r="BA216" s="1">
        <v>537472</v>
      </c>
      <c r="BB216" s="1">
        <v>225266</v>
      </c>
      <c r="BC216" s="1">
        <v>308164</v>
      </c>
      <c r="BD216" s="1">
        <v>23969</v>
      </c>
      <c r="BE216" s="1">
        <v>47863</v>
      </c>
      <c r="BF216" s="17">
        <f t="shared" si="23"/>
        <v>0.81722752801242748</v>
      </c>
      <c r="BG216" s="17">
        <f t="shared" si="24"/>
        <v>0.44397974097122006</v>
      </c>
      <c r="BH216" s="5">
        <v>59450</v>
      </c>
      <c r="BI216" s="1">
        <v>7</v>
      </c>
      <c r="BJ216" s="19">
        <v>21254.142</v>
      </c>
      <c r="BK216" s="19">
        <v>42204.653400000003</v>
      </c>
      <c r="BL216" s="1">
        <v>3036.306</v>
      </c>
      <c r="BM216" s="19">
        <f t="shared" si="21"/>
        <v>2404450.6486999998</v>
      </c>
      <c r="BN216" s="1">
        <v>791.90002400000003</v>
      </c>
      <c r="BO216" s="1">
        <v>0</v>
      </c>
      <c r="BP216" s="1" t="s">
        <v>72</v>
      </c>
      <c r="BQ216" s="1">
        <v>1</v>
      </c>
      <c r="BR216" s="1">
        <v>648350</v>
      </c>
      <c r="BS216" s="1">
        <v>3.7085689036785685</v>
      </c>
      <c r="BT216" s="1">
        <v>0.26964579221059898</v>
      </c>
      <c r="BU216" s="1">
        <v>1</v>
      </c>
      <c r="BV216" s="1">
        <v>0</v>
      </c>
      <c r="BW216" s="1">
        <v>26.746825698201143</v>
      </c>
      <c r="BX216" s="1">
        <v>18.29296534893794</v>
      </c>
      <c r="BY216" s="1">
        <v>5.4168005465734481</v>
      </c>
      <c r="BZ216" s="1">
        <v>-2.1811864661372904</v>
      </c>
      <c r="CA216" s="1">
        <v>7.597987012710739</v>
      </c>
      <c r="CB216" s="1">
        <v>2.9629629629629672</v>
      </c>
      <c r="CC216" s="1" t="s">
        <v>126</v>
      </c>
      <c r="CD216" s="1">
        <f t="shared" si="22"/>
        <v>0.1637140107449718</v>
      </c>
      <c r="CE216" s="1">
        <v>13.778674359594579</v>
      </c>
      <c r="CF216" s="1">
        <v>2.4946731431671267</v>
      </c>
      <c r="CG216" s="1">
        <v>5.7550366556896729E-2</v>
      </c>
      <c r="CH216" s="1">
        <v>5.3226878631341935E-2</v>
      </c>
      <c r="CI216" s="1">
        <v>54.594641348288178</v>
      </c>
      <c r="CJ216" s="1">
        <v>246.51728587558472</v>
      </c>
      <c r="CK216" s="1">
        <v>2.9629629629629672</v>
      </c>
      <c r="CL216" s="1">
        <v>31.06796116504853</v>
      </c>
      <c r="CM216" s="1">
        <v>30.544993662864385</v>
      </c>
      <c r="CN216" s="1">
        <v>99.688640755851395</v>
      </c>
      <c r="CO216" s="1">
        <v>-66.132756395105716</v>
      </c>
      <c r="CP216" s="1">
        <v>40990.131000000001</v>
      </c>
      <c r="CQ216" s="1">
        <f t="shared" si="25"/>
        <v>0.22489868587329354</v>
      </c>
      <c r="CR216" s="1">
        <v>9.2243062602066328E-2</v>
      </c>
      <c r="CS216" s="1">
        <v>9.3034886187979282E-2</v>
      </c>
      <c r="CT216" s="1">
        <v>0.10050982178276009</v>
      </c>
      <c r="CU216" s="1">
        <v>0.81722752801242748</v>
      </c>
      <c r="CV216" s="1">
        <v>0.47988554045613663</v>
      </c>
      <c r="CW216" s="1">
        <v>0.95112207912392999</v>
      </c>
      <c r="CX216" s="1">
        <v>3.5197125127969411</v>
      </c>
      <c r="CY216" s="1">
        <v>39.761702783990124</v>
      </c>
      <c r="CZ216" s="1">
        <v>1</v>
      </c>
      <c r="DA216" s="1">
        <f t="shared" si="26"/>
        <v>3.1486113016719259</v>
      </c>
      <c r="DB216" s="1">
        <f t="shared" si="27"/>
        <v>2.4651728587558472</v>
      </c>
    </row>
    <row r="217" spans="1:106">
      <c r="A217" s="1">
        <v>216</v>
      </c>
      <c r="B217" s="1" t="s">
        <v>101</v>
      </c>
      <c r="C217" s="15">
        <v>42369</v>
      </c>
      <c r="D217" s="16">
        <v>2015</v>
      </c>
      <c r="E217" s="1">
        <v>1.1558999999999999</v>
      </c>
      <c r="F217" s="1">
        <v>35221</v>
      </c>
      <c r="G217" s="1">
        <v>23989</v>
      </c>
      <c r="H217" s="1">
        <v>29187</v>
      </c>
      <c r="I217" s="1">
        <v>169675</v>
      </c>
      <c r="J217" s="1">
        <v>1567</v>
      </c>
      <c r="K217" s="1">
        <v>428241</v>
      </c>
      <c r="L217" s="1">
        <v>252050</v>
      </c>
      <c r="M217" s="1">
        <v>6477</v>
      </c>
      <c r="N217" s="1">
        <v>0</v>
      </c>
      <c r="O217" s="1">
        <v>399861</v>
      </c>
      <c r="P217" s="1">
        <v>394389</v>
      </c>
      <c r="Q217" s="1">
        <v>106655</v>
      </c>
      <c r="R217" s="1">
        <v>880024</v>
      </c>
      <c r="S217" s="1">
        <v>451853</v>
      </c>
      <c r="T217" s="1" t="e">
        <v>#N/A</v>
      </c>
      <c r="U217" s="1">
        <v>10737</v>
      </c>
      <c r="V217" s="1">
        <v>710349</v>
      </c>
      <c r="W217" s="1">
        <v>-10737</v>
      </c>
      <c r="X217" s="1">
        <v>42382</v>
      </c>
      <c r="Y217" s="1">
        <v>5901</v>
      </c>
      <c r="Z217" s="1">
        <v>0</v>
      </c>
      <c r="AA217" s="1">
        <v>31645</v>
      </c>
      <c r="AB217" s="1">
        <v>20189</v>
      </c>
      <c r="AC217" s="1">
        <v>0</v>
      </c>
      <c r="AD217" s="1">
        <v>35120</v>
      </c>
      <c r="AE217" s="1">
        <v>9.5914000000000001</v>
      </c>
      <c r="AF217" s="1">
        <v>1784291.6206</v>
      </c>
      <c r="AG217" s="1">
        <v>13817</v>
      </c>
      <c r="AH217" s="1">
        <v>1540</v>
      </c>
      <c r="AI217" s="1">
        <v>4875</v>
      </c>
      <c r="AJ217" s="1">
        <v>35120</v>
      </c>
      <c r="AK217" s="1">
        <v>0</v>
      </c>
      <c r="AL217" s="1">
        <v>2092</v>
      </c>
      <c r="AM217" s="1">
        <v>27229</v>
      </c>
      <c r="AN217" s="1">
        <v>0</v>
      </c>
      <c r="AO217" s="1">
        <v>16056</v>
      </c>
      <c r="AP217" s="1">
        <v>131972</v>
      </c>
      <c r="AQ217" s="1">
        <v>27.431699999999999</v>
      </c>
      <c r="AR217" s="1">
        <v>74396</v>
      </c>
      <c r="AS217" s="1">
        <v>878457</v>
      </c>
      <c r="AT217" s="1">
        <v>426079</v>
      </c>
      <c r="AU217" s="1">
        <v>20.2516</v>
      </c>
      <c r="AV217" s="1">
        <v>18822</v>
      </c>
      <c r="AW217" s="1">
        <v>8792</v>
      </c>
      <c r="AX217" s="1">
        <v>-277</v>
      </c>
      <c r="AY217" s="1">
        <v>74396</v>
      </c>
      <c r="AZ217" s="1">
        <v>74396</v>
      </c>
      <c r="BA217" s="1">
        <v>475325</v>
      </c>
      <c r="BB217" s="1">
        <v>140730</v>
      </c>
      <c r="BC217" s="1">
        <v>92941</v>
      </c>
      <c r="BD217" s="1">
        <v>-41203</v>
      </c>
      <c r="BE217" s="1">
        <v>41021</v>
      </c>
      <c r="BF217" s="17">
        <f t="shared" si="23"/>
        <v>0.4177692647708855</v>
      </c>
      <c r="BG217" s="17">
        <f t="shared" si="24"/>
        <v>0.21019006925003683</v>
      </c>
      <c r="BH217" s="5">
        <v>13817</v>
      </c>
      <c r="BI217" s="1">
        <v>6.9</v>
      </c>
      <c r="BJ217" s="19">
        <v>20950.511400000003</v>
      </c>
      <c r="BK217" s="19">
        <v>40990.131000000001</v>
      </c>
      <c r="BL217" s="1">
        <v>3036.306</v>
      </c>
      <c r="BM217" s="19">
        <f t="shared" si="21"/>
        <v>1784291.6206</v>
      </c>
      <c r="BN217" s="1">
        <v>591</v>
      </c>
      <c r="BO217" s="1">
        <v>0</v>
      </c>
      <c r="BP217" s="1" t="s">
        <v>72</v>
      </c>
      <c r="BQ217" s="1">
        <v>1</v>
      </c>
      <c r="BR217" s="1">
        <v>426079</v>
      </c>
      <c r="BS217" s="1">
        <v>4.1877013901177955</v>
      </c>
      <c r="BT217" s="1">
        <v>0.23879448576725554</v>
      </c>
      <c r="BU217" s="1">
        <v>1</v>
      </c>
      <c r="BV217" s="1">
        <v>0</v>
      </c>
      <c r="BW217" s="1">
        <v>8.4538603492632021</v>
      </c>
      <c r="BX217" s="1">
        <v>3.1250201615465967</v>
      </c>
      <c r="BY217" s="1">
        <v>1.6692228754317402</v>
      </c>
      <c r="BZ217" s="1">
        <v>-8.6258251346987596</v>
      </c>
      <c r="CA217" s="1">
        <v>10.2950480101305</v>
      </c>
      <c r="CB217" s="1">
        <v>31.06796116504853</v>
      </c>
      <c r="CC217" s="1" t="s">
        <v>126</v>
      </c>
      <c r="CD217" s="1">
        <f t="shared" si="22"/>
        <v>0.55097224313135118</v>
      </c>
      <c r="CE217" s="1">
        <v>13.687704458809767</v>
      </c>
      <c r="CF217" s="1">
        <v>2.0390998950028636</v>
      </c>
      <c r="CG217" s="1">
        <v>0.12119555830295538</v>
      </c>
      <c r="CH217" s="1">
        <v>9.7494694198610884E-2</v>
      </c>
      <c r="CI217" s="1">
        <v>105.89189162181596</v>
      </c>
      <c r="CJ217" s="1">
        <v>99.688640755851395</v>
      </c>
      <c r="CK217" s="1">
        <v>31.06796116504853</v>
      </c>
      <c r="CL217" s="1">
        <v>30.544993662864385</v>
      </c>
      <c r="CM217" s="1">
        <v>15.014577259475237</v>
      </c>
      <c r="CN217" s="1">
        <v>-66.132756395105716</v>
      </c>
      <c r="CO217" s="1">
        <v>58.377724668144772</v>
      </c>
      <c r="CP217" s="1">
        <v>31273.951800000003</v>
      </c>
      <c r="CQ217" s="1">
        <f t="shared" si="25"/>
        <v>0.40760820159450195</v>
      </c>
      <c r="CR217" s="1">
        <v>7.3188913029644642E-2</v>
      </c>
      <c r="CS217" s="1">
        <v>0.37665859968288418</v>
      </c>
      <c r="CT217" s="1">
        <v>9.5914299950174392E-2</v>
      </c>
      <c r="CU217" s="1">
        <v>0.4177692647708855</v>
      </c>
      <c r="CV217" s="1">
        <v>0.4866242284301337</v>
      </c>
      <c r="CW217" s="1">
        <v>0.92562412134838845</v>
      </c>
      <c r="CX217" s="1">
        <v>8.0329099729406881</v>
      </c>
      <c r="CY217" s="1">
        <v>17.460611764484991</v>
      </c>
      <c r="CZ217" s="1">
        <v>1</v>
      </c>
      <c r="DA217" s="1">
        <f t="shared" si="26"/>
        <v>1.9475891495685544</v>
      </c>
      <c r="DB217" s="1">
        <f t="shared" si="27"/>
        <v>0.9968864075585141</v>
      </c>
    </row>
    <row r="218" spans="1:106">
      <c r="A218" s="1">
        <v>217</v>
      </c>
      <c r="B218" s="1" t="s">
        <v>101</v>
      </c>
      <c r="C218" s="15">
        <v>42004</v>
      </c>
      <c r="D218" s="16">
        <v>2014</v>
      </c>
      <c r="E218" s="1">
        <v>1.052</v>
      </c>
      <c r="F218" s="1">
        <v>30430</v>
      </c>
      <c r="G218" s="1">
        <v>16347</v>
      </c>
      <c r="H218" s="1">
        <v>41318</v>
      </c>
      <c r="I218" s="1">
        <v>81208</v>
      </c>
      <c r="J218" s="1">
        <v>1796</v>
      </c>
      <c r="K218" s="1">
        <v>368796</v>
      </c>
      <c r="L218" s="1">
        <v>204699</v>
      </c>
      <c r="M218" s="1">
        <v>8109</v>
      </c>
      <c r="N218" s="1">
        <v>0</v>
      </c>
      <c r="O218" s="1">
        <v>352462</v>
      </c>
      <c r="P218" s="1">
        <v>353065</v>
      </c>
      <c r="Q218" s="1">
        <v>40980</v>
      </c>
      <c r="R218" s="1">
        <v>699139</v>
      </c>
      <c r="S218" s="1">
        <v>312015</v>
      </c>
      <c r="T218" s="1" t="e">
        <v>#N/A</v>
      </c>
      <c r="U218" s="1">
        <v>17677</v>
      </c>
      <c r="V218" s="1">
        <v>617931</v>
      </c>
      <c r="W218" s="1">
        <v>-17677</v>
      </c>
      <c r="X218" s="1">
        <v>38502</v>
      </c>
      <c r="Y218" s="1">
        <v>4633</v>
      </c>
      <c r="Z218" s="1">
        <v>0</v>
      </c>
      <c r="AA218" s="1">
        <v>20825</v>
      </c>
      <c r="AB218" s="1">
        <v>0</v>
      </c>
      <c r="AC218" s="1">
        <v>0</v>
      </c>
      <c r="AD218" s="1">
        <v>26926</v>
      </c>
      <c r="AE218" s="1" t="e">
        <v>#N/A</v>
      </c>
      <c r="AF218" s="1">
        <v>1312668.4501</v>
      </c>
      <c r="AG218" s="1">
        <v>-27436</v>
      </c>
      <c r="AH218" s="1">
        <v>-1121</v>
      </c>
      <c r="AI218" s="1">
        <v>1301</v>
      </c>
      <c r="AJ218" s="1">
        <v>26926</v>
      </c>
      <c r="AK218" s="1">
        <v>0</v>
      </c>
      <c r="AL218" s="1">
        <v>2369</v>
      </c>
      <c r="AM218" s="1">
        <v>0</v>
      </c>
      <c r="AN218" s="1">
        <v>0</v>
      </c>
      <c r="AO218" s="1">
        <v>-28732</v>
      </c>
      <c r="AP218" s="1">
        <v>95864</v>
      </c>
      <c r="AQ218" s="1">
        <v>16.272600000000001</v>
      </c>
      <c r="AR218" s="1">
        <v>37256</v>
      </c>
      <c r="AS218" s="1">
        <v>697343</v>
      </c>
      <c r="AT218" s="1">
        <v>384755</v>
      </c>
      <c r="AU218" s="1">
        <v>30.164999999999999</v>
      </c>
      <c r="AV218" s="1">
        <v>15928</v>
      </c>
      <c r="AW218" s="1">
        <v>4649</v>
      </c>
      <c r="AX218" s="1">
        <v>-381</v>
      </c>
      <c r="AY218" s="1">
        <v>37256</v>
      </c>
      <c r="AZ218" s="1">
        <v>37256</v>
      </c>
      <c r="BA218" s="1">
        <v>357643</v>
      </c>
      <c r="BB218" s="1">
        <v>127763</v>
      </c>
      <c r="BC218" s="1">
        <v>52803</v>
      </c>
      <c r="BD218" s="1">
        <v>45383</v>
      </c>
      <c r="BE218" s="1">
        <v>31559</v>
      </c>
      <c r="BF218" s="17">
        <f t="shared" si="23"/>
        <v>0.98336370800906314</v>
      </c>
      <c r="BG218" s="17">
        <f t="shared" si="24"/>
        <v>0.60864693133681413</v>
      </c>
      <c r="BH218" s="5">
        <v>-27436</v>
      </c>
      <c r="BI218" s="1">
        <v>5.2</v>
      </c>
      <c r="BJ218" s="19">
        <v>15788.791200000001</v>
      </c>
      <c r="BK218" s="19">
        <v>31273.951800000003</v>
      </c>
      <c r="BL218" s="1">
        <v>3036.306</v>
      </c>
      <c r="BM218" s="19">
        <f t="shared" si="21"/>
        <v>1312668.4501</v>
      </c>
      <c r="BN218" s="1">
        <v>434.60000600000001</v>
      </c>
      <c r="BO218" s="1">
        <v>0</v>
      </c>
      <c r="BP218" s="1" t="s">
        <v>72</v>
      </c>
      <c r="BQ218" s="1">
        <v>1</v>
      </c>
      <c r="BR218" s="1">
        <v>384755</v>
      </c>
      <c r="BS218" s="1">
        <v>3.4116995233330303</v>
      </c>
      <c r="BT218" s="1">
        <v>0.29310904819163519</v>
      </c>
      <c r="BU218" s="1">
        <v>1</v>
      </c>
      <c r="BV218" s="1">
        <v>0</v>
      </c>
      <c r="BW218" s="1">
        <v>5.3288401877166054</v>
      </c>
      <c r="BX218" s="1">
        <v>-13.06696579728327</v>
      </c>
      <c r="BY218" s="1">
        <v>3.2161444845766129</v>
      </c>
      <c r="BZ218" s="1">
        <v>1.3941095173343552</v>
      </c>
      <c r="CA218" s="1">
        <v>1.8220349672422578</v>
      </c>
      <c r="CB218" s="1">
        <v>30.544993662864385</v>
      </c>
      <c r="CC218" s="1" t="s">
        <v>126</v>
      </c>
      <c r="CD218" s="1">
        <f t="shared" si="22"/>
        <v>0.83943396499892642</v>
      </c>
      <c r="CE218" s="1">
        <v>13.45760485695468</v>
      </c>
      <c r="CF218" s="1">
        <v>1.8874338376457844</v>
      </c>
      <c r="CG218" s="1">
        <v>5.861495353570606E-2</v>
      </c>
      <c r="CH218" s="1">
        <v>9.2070027936421273E-2</v>
      </c>
      <c r="CI218" s="1">
        <v>162.31985656559692</v>
      </c>
      <c r="CJ218" s="1">
        <v>-66.132756395105716</v>
      </c>
      <c r="CK218" s="1">
        <v>30.544993662864385</v>
      </c>
      <c r="CL218" s="1">
        <v>15.014577259475237</v>
      </c>
      <c r="CM218" s="1">
        <v>14.333333333333332</v>
      </c>
      <c r="CN218" s="1">
        <v>58.377724668144772</v>
      </c>
      <c r="CO218" s="1">
        <v>-41.951443734068782</v>
      </c>
      <c r="CP218" s="1">
        <v>23956.45434</v>
      </c>
      <c r="CQ218" s="1">
        <f t="shared" si="25"/>
        <v>0.35140222473642579</v>
      </c>
      <c r="CR218" s="1">
        <v>0.10262336960175301</v>
      </c>
      <c r="CS218" s="1">
        <v>0.14239408925698616</v>
      </c>
      <c r="CT218" s="1">
        <v>3.9015731588472782E-2</v>
      </c>
      <c r="CU218" s="1">
        <v>0.98336370800906314</v>
      </c>
      <c r="CV218" s="1">
        <v>0.52750025388370558</v>
      </c>
      <c r="CW218" s="1">
        <v>0.91763589816896463</v>
      </c>
      <c r="CX218" s="1">
        <v>6.4755220380873917</v>
      </c>
      <c r="CY218" s="1">
        <v>9.683045054645163</v>
      </c>
      <c r="CZ218" s="1">
        <v>1</v>
      </c>
      <c r="DA218" s="1">
        <f t="shared" si="26"/>
        <v>2.2407224011666105</v>
      </c>
      <c r="DB218" s="1">
        <f t="shared" si="27"/>
        <v>-0.66132756395105718</v>
      </c>
    </row>
    <row r="219" spans="1:106">
      <c r="A219" s="1">
        <v>218</v>
      </c>
      <c r="B219" s="1" t="s">
        <v>101</v>
      </c>
      <c r="C219" s="15">
        <v>41639</v>
      </c>
      <c r="D219" s="16">
        <v>2013</v>
      </c>
      <c r="E219" s="1">
        <v>0.71589999999999998</v>
      </c>
      <c r="F219" s="1">
        <v>29984</v>
      </c>
      <c r="G219" s="1">
        <v>14372</v>
      </c>
      <c r="H219" s="1">
        <v>7889</v>
      </c>
      <c r="I219" s="1">
        <v>59873</v>
      </c>
      <c r="J219" s="1">
        <v>1990</v>
      </c>
      <c r="K219" s="1">
        <v>304813</v>
      </c>
      <c r="L219" s="1">
        <v>141595</v>
      </c>
      <c r="M219" s="1">
        <v>59</v>
      </c>
      <c r="N219" s="1">
        <v>0</v>
      </c>
      <c r="O219" s="1">
        <v>334614</v>
      </c>
      <c r="P219" s="1">
        <v>338508</v>
      </c>
      <c r="Q219" s="1">
        <v>24026</v>
      </c>
      <c r="R219" s="1">
        <v>597995</v>
      </c>
      <c r="S219" s="1">
        <v>224938</v>
      </c>
      <c r="T219" s="1" t="e">
        <v>#N/A</v>
      </c>
      <c r="U219" s="1">
        <v>12889</v>
      </c>
      <c r="V219" s="1">
        <v>538122</v>
      </c>
      <c r="W219" s="1">
        <v>-12889</v>
      </c>
      <c r="X219" s="1">
        <v>19384</v>
      </c>
      <c r="Y219" s="1">
        <v>3703</v>
      </c>
      <c r="Z219" s="1">
        <v>0</v>
      </c>
      <c r="AA219" s="1">
        <v>6495</v>
      </c>
      <c r="AB219" s="1">
        <v>6589</v>
      </c>
      <c r="AC219" s="1" t="e">
        <v>#N/A</v>
      </c>
      <c r="AD219" s="1">
        <v>66739</v>
      </c>
      <c r="AE219" s="1">
        <v>19.833600000000001</v>
      </c>
      <c r="AF219" s="1">
        <v>1210324.3879</v>
      </c>
      <c r="AG219" s="1">
        <v>52120</v>
      </c>
      <c r="AH219" s="1">
        <v>12894</v>
      </c>
      <c r="AI219" s="1">
        <v>1242</v>
      </c>
      <c r="AJ219" s="1">
        <v>66739</v>
      </c>
      <c r="AK219" s="1">
        <v>0</v>
      </c>
      <c r="AL219" s="1">
        <v>2859</v>
      </c>
      <c r="AM219" s="1">
        <v>9444</v>
      </c>
      <c r="AN219" s="1">
        <v>0</v>
      </c>
      <c r="AO219" s="1">
        <v>65011</v>
      </c>
      <c r="AP219" s="1">
        <v>83915</v>
      </c>
      <c r="AQ219" s="1">
        <v>26.840699999999998</v>
      </c>
      <c r="AR219" s="1">
        <v>110006</v>
      </c>
      <c r="AS219" s="1">
        <v>596005</v>
      </c>
      <c r="AT219" s="1">
        <v>370198</v>
      </c>
      <c r="AU219" s="1">
        <v>19.824300000000001</v>
      </c>
      <c r="AV219" s="1">
        <v>27185</v>
      </c>
      <c r="AW219" s="1">
        <v>4916</v>
      </c>
      <c r="AX219" s="1">
        <v>-61</v>
      </c>
      <c r="AY219" s="1">
        <v>110006</v>
      </c>
      <c r="AZ219" s="1">
        <v>110006</v>
      </c>
      <c r="BA219" s="1">
        <v>298158</v>
      </c>
      <c r="BB219" s="1">
        <v>143926</v>
      </c>
      <c r="BC219" s="1">
        <v>137130</v>
      </c>
      <c r="BD219" s="1">
        <v>22553</v>
      </c>
      <c r="BE219" s="1">
        <v>70442</v>
      </c>
      <c r="BF219" s="17">
        <f t="shared" si="23"/>
        <v>0.63354099510630835</v>
      </c>
      <c r="BG219" s="17">
        <f t="shared" si="24"/>
        <v>0.13274764919078716</v>
      </c>
      <c r="BH219" s="5">
        <v>52120</v>
      </c>
      <c r="BI219" s="1">
        <v>4.49</v>
      </c>
      <c r="BJ219" s="19">
        <v>13633.013940000001</v>
      </c>
      <c r="BK219" s="19">
        <v>23956.45434</v>
      </c>
      <c r="BL219" s="1">
        <v>3036.306</v>
      </c>
      <c r="BM219" s="19">
        <f t="shared" si="21"/>
        <v>1210324.3879</v>
      </c>
      <c r="BN219" s="1">
        <v>399.70001200000002</v>
      </c>
      <c r="BO219" s="1">
        <v>0</v>
      </c>
      <c r="BP219" s="1" t="s">
        <v>72</v>
      </c>
      <c r="BQ219" s="1">
        <v>1</v>
      </c>
      <c r="BR219" s="1">
        <v>370198</v>
      </c>
      <c r="BS219" s="1">
        <v>3.2693974248915443</v>
      </c>
      <c r="BT219" s="1">
        <v>0.30586676076346792</v>
      </c>
      <c r="BU219" s="1">
        <v>1</v>
      </c>
      <c r="BV219" s="1">
        <v>0</v>
      </c>
      <c r="BW219" s="1">
        <v>18.395805984999875</v>
      </c>
      <c r="BX219" s="1">
        <v>3.3983862373248019</v>
      </c>
      <c r="BY219" s="1">
        <v>2.7836732377337561</v>
      </c>
      <c r="BZ219" s="1">
        <v>12.841391585058311</v>
      </c>
      <c r="CA219" s="1">
        <v>-10.057718347324554</v>
      </c>
      <c r="CB219" s="1">
        <v>15.014577259475237</v>
      </c>
      <c r="CC219" s="1" t="s">
        <v>126</v>
      </c>
      <c r="CD219" s="1">
        <f t="shared" si="22"/>
        <v>0.21777406995982038</v>
      </c>
      <c r="CE219" s="1">
        <v>13.301337671693801</v>
      </c>
      <c r="CF219" s="1">
        <v>2.0294677123314946</v>
      </c>
      <c r="CG219" s="1">
        <v>4.0177593458139281E-2</v>
      </c>
      <c r="CH219" s="1">
        <v>5.6721358609144533E-2</v>
      </c>
      <c r="CI219" s="1">
        <v>59.520475364518688</v>
      </c>
      <c r="CJ219" s="1">
        <v>58.377724668144772</v>
      </c>
      <c r="CK219" s="1">
        <v>15.014577259475237</v>
      </c>
      <c r="CL219" s="1">
        <v>14.333333333333332</v>
      </c>
      <c r="CM219" s="1">
        <v>50</v>
      </c>
      <c r="CN219" s="1">
        <v>-41.951443734068782</v>
      </c>
      <c r="CO219" s="1">
        <v>195.20390792687442</v>
      </c>
      <c r="CP219" s="1">
        <v>20829.059159999997</v>
      </c>
      <c r="CQ219" s="1">
        <f t="shared" si="25"/>
        <v>0.27696050970325836</v>
      </c>
      <c r="CR219" s="1">
        <v>6.3333305462420261E-2</v>
      </c>
      <c r="CS219" s="1">
        <v>0.42897282201484921</v>
      </c>
      <c r="CT219" s="1">
        <v>0.19833566627186169</v>
      </c>
      <c r="CU219" s="1">
        <v>0.63354099510630835</v>
      </c>
      <c r="CV219" s="1">
        <v>0.50972499770064972</v>
      </c>
      <c r="CW219" s="1">
        <v>0.91439716043846808</v>
      </c>
      <c r="CX219" s="1">
        <v>2.2391754918940405</v>
      </c>
      <c r="CY219" s="1">
        <v>29.715449570229985</v>
      </c>
      <c r="CZ219" s="1">
        <v>1</v>
      </c>
      <c r="DA219" s="1">
        <f t="shared" si="26"/>
        <v>2.6584881167254979</v>
      </c>
      <c r="DB219" s="1">
        <f t="shared" si="27"/>
        <v>0.58377724668144781</v>
      </c>
    </row>
    <row r="220" spans="1:106">
      <c r="A220" s="1">
        <v>219</v>
      </c>
      <c r="B220" s="1" t="s">
        <v>101</v>
      </c>
      <c r="C220" s="15">
        <v>41274</v>
      </c>
      <c r="D220" s="16">
        <v>2012</v>
      </c>
      <c r="E220" s="1">
        <v>0.71989999999999998</v>
      </c>
      <c r="F220" s="1">
        <v>14251</v>
      </c>
      <c r="G220" s="1">
        <v>9959</v>
      </c>
      <c r="H220" s="1">
        <v>18420</v>
      </c>
      <c r="I220" s="1">
        <v>55130</v>
      </c>
      <c r="J220" s="1">
        <v>0</v>
      </c>
      <c r="K220" s="1">
        <v>245746</v>
      </c>
      <c r="L220" s="1">
        <v>97805</v>
      </c>
      <c r="M220" s="1">
        <v>438</v>
      </c>
      <c r="N220" s="1">
        <v>0</v>
      </c>
      <c r="O220" s="1">
        <v>253606</v>
      </c>
      <c r="P220" s="1">
        <v>258437</v>
      </c>
      <c r="Q220" s="1">
        <v>34682</v>
      </c>
      <c r="R220" s="1">
        <v>463133</v>
      </c>
      <c r="S220" s="1">
        <v>171832</v>
      </c>
      <c r="T220" s="1" t="e">
        <v>#N/A</v>
      </c>
      <c r="U220" s="1">
        <v>10578</v>
      </c>
      <c r="V220" s="1">
        <v>408003</v>
      </c>
      <c r="W220" s="1">
        <v>-10578</v>
      </c>
      <c r="X220" s="1">
        <v>18730</v>
      </c>
      <c r="Y220" s="1">
        <v>3666</v>
      </c>
      <c r="Z220" s="1">
        <v>0</v>
      </c>
      <c r="AA220" s="1">
        <v>8152</v>
      </c>
      <c r="AB220" s="1">
        <v>0</v>
      </c>
      <c r="AC220" s="1" t="e">
        <v>#N/A</v>
      </c>
      <c r="AD220" s="1">
        <v>21217</v>
      </c>
      <c r="AE220" s="1">
        <v>13.8818</v>
      </c>
      <c r="AF220" s="1">
        <v>1049439.5911999999</v>
      </c>
      <c r="AG220" s="1">
        <v>18547</v>
      </c>
      <c r="AH220" s="1">
        <v>2990</v>
      </c>
      <c r="AI220" s="1">
        <v>998</v>
      </c>
      <c r="AJ220" s="1">
        <v>21217</v>
      </c>
      <c r="AK220" s="1">
        <v>0</v>
      </c>
      <c r="AL220" s="1">
        <v>1251</v>
      </c>
      <c r="AM220" s="1">
        <v>49287</v>
      </c>
      <c r="AN220" s="1">
        <v>0</v>
      </c>
      <c r="AO220" s="1">
        <v>21539</v>
      </c>
      <c r="AP220" s="1">
        <v>58724</v>
      </c>
      <c r="AQ220" s="1">
        <v>22.913799999999998</v>
      </c>
      <c r="AR220" s="1">
        <v>69458</v>
      </c>
      <c r="AS220" s="1">
        <v>463133</v>
      </c>
      <c r="AT220" s="1">
        <v>290050</v>
      </c>
      <c r="AU220" s="1">
        <v>19.456</v>
      </c>
      <c r="AV220" s="1">
        <v>16774</v>
      </c>
      <c r="AW220" s="1">
        <v>3000</v>
      </c>
      <c r="AX220" s="1">
        <v>-17</v>
      </c>
      <c r="AY220" s="1">
        <v>69458</v>
      </c>
      <c r="AZ220" s="1">
        <v>69458</v>
      </c>
      <c r="BA220" s="1">
        <v>210756</v>
      </c>
      <c r="BB220" s="1">
        <v>85334</v>
      </c>
      <c r="BC220" s="1">
        <v>86215</v>
      </c>
      <c r="BD220" s="1">
        <v>3113</v>
      </c>
      <c r="BE220" s="1">
        <v>24883</v>
      </c>
      <c r="BF220" s="17">
        <f t="shared" si="23"/>
        <v>0.60056230727371662</v>
      </c>
      <c r="BG220" s="17">
        <f t="shared" si="24"/>
        <v>0.34206421186286956</v>
      </c>
      <c r="BH220" s="5">
        <v>18547</v>
      </c>
      <c r="BI220" s="1">
        <v>3.86</v>
      </c>
      <c r="BJ220" s="19">
        <v>11720.141159999999</v>
      </c>
      <c r="BK220" s="19">
        <v>20829.059159999997</v>
      </c>
      <c r="BL220" s="1">
        <v>3036.306</v>
      </c>
      <c r="BM220" s="19">
        <f t="shared" si="21"/>
        <v>1049439.5911999999</v>
      </c>
      <c r="BN220" s="1">
        <v>346.10000600000001</v>
      </c>
      <c r="BO220" s="1">
        <v>0</v>
      </c>
      <c r="BP220" s="1" t="s">
        <v>72</v>
      </c>
      <c r="BQ220" s="1">
        <v>1</v>
      </c>
      <c r="BR220" s="1">
        <v>290050</v>
      </c>
      <c r="BS220" s="1">
        <v>3.6181333949319079</v>
      </c>
      <c r="BT220" s="1">
        <v>0.27638560850209332</v>
      </c>
      <c r="BU220" s="1">
        <v>1</v>
      </c>
      <c r="BV220" s="1">
        <v>0</v>
      </c>
      <c r="BW220" s="1">
        <v>14.997419747675073</v>
      </c>
      <c r="BX220" s="1">
        <v>-16.208895844137814</v>
      </c>
      <c r="BY220" s="1">
        <v>-2.1811864661372904</v>
      </c>
      <c r="BZ220" s="1" t="e">
        <v>#N/A</v>
      </c>
      <c r="CA220" s="1" t="e">
        <v>#N/A</v>
      </c>
      <c r="CB220" s="1">
        <v>14.333333333333332</v>
      </c>
      <c r="CC220" s="1" t="s">
        <v>126</v>
      </c>
      <c r="CD220" s="1">
        <f t="shared" si="22"/>
        <v>0.29987991534452468</v>
      </c>
      <c r="CE220" s="1">
        <v>13.045769548837411</v>
      </c>
      <c r="CF220" s="1">
        <v>2.2690361620049444</v>
      </c>
      <c r="CG220" s="1">
        <v>7.4885616010951492E-2</v>
      </c>
      <c r="CH220" s="1">
        <v>9.5297220430059337E-2</v>
      </c>
      <c r="CI220" s="1" t="e">
        <v>#N/A</v>
      </c>
      <c r="CJ220" s="1">
        <v>-41.951443734068782</v>
      </c>
      <c r="CK220" s="1">
        <v>14.333333333333332</v>
      </c>
      <c r="CL220" s="1">
        <v>50</v>
      </c>
      <c r="CM220" s="1" t="e">
        <v>#DIV/0!</v>
      </c>
      <c r="CN220" s="1">
        <v>195.20390792687442</v>
      </c>
      <c r="CO220" s="1" t="e">
        <v>#DIV/0!</v>
      </c>
      <c r="CP220" s="1">
        <v>18217.835999999999</v>
      </c>
      <c r="CQ220" s="1">
        <f t="shared" si="25"/>
        <v>0.28606685336609572</v>
      </c>
      <c r="CR220" s="1">
        <v>7.0543450801389671E-2</v>
      </c>
      <c r="CS220" s="1">
        <v>0.15947637569846185</v>
      </c>
      <c r="CT220" s="1">
        <v>0.13881795812247552</v>
      </c>
      <c r="CU220" s="1">
        <v>0.60056230727371662</v>
      </c>
      <c r="CV220" s="1">
        <v>0.53061647518099553</v>
      </c>
      <c r="CW220" s="1">
        <v>0.89100844681951386</v>
      </c>
      <c r="CX220" s="1">
        <v>4.5841337459309566</v>
      </c>
      <c r="CY220" s="1">
        <v>23.946905705912773</v>
      </c>
      <c r="CZ220" s="1">
        <v>1</v>
      </c>
      <c r="DA220" s="1">
        <f t="shared" si="26"/>
        <v>2.6952663066250757</v>
      </c>
      <c r="DB220" s="1">
        <f t="shared" si="27"/>
        <v>-0.41951443734068783</v>
      </c>
    </row>
    <row r="221" spans="1:106">
      <c r="A221" s="1">
        <v>220</v>
      </c>
      <c r="B221" s="1" t="s">
        <v>101</v>
      </c>
      <c r="C221" s="15">
        <v>40908</v>
      </c>
      <c r="D221" s="16">
        <v>2011</v>
      </c>
      <c r="E221" s="1">
        <v>0.74250000000000005</v>
      </c>
      <c r="F221" s="1">
        <v>14996</v>
      </c>
      <c r="G221" s="1">
        <v>5187</v>
      </c>
      <c r="H221" s="1">
        <v>23831</v>
      </c>
      <c r="I221" s="1">
        <v>50114</v>
      </c>
      <c r="J221" s="1">
        <v>0</v>
      </c>
      <c r="K221" s="1">
        <v>204038</v>
      </c>
      <c r="L221" s="1">
        <v>75180</v>
      </c>
      <c r="M221" s="1">
        <v>6876</v>
      </c>
      <c r="N221" s="1">
        <v>0</v>
      </c>
      <c r="O221" s="1">
        <v>203871</v>
      </c>
      <c r="P221" s="1">
        <v>209400</v>
      </c>
      <c r="Q221" s="1">
        <v>20298</v>
      </c>
      <c r="R221" s="1">
        <v>383432</v>
      </c>
      <c r="S221" s="1">
        <v>141750</v>
      </c>
      <c r="T221" s="1" t="e">
        <v>#N/A</v>
      </c>
      <c r="U221" s="1">
        <v>8183</v>
      </c>
      <c r="V221" s="1">
        <v>333318</v>
      </c>
      <c r="W221" s="1">
        <v>-8183</v>
      </c>
      <c r="X221" s="1">
        <v>24298</v>
      </c>
      <c r="Y221" s="1">
        <v>3039</v>
      </c>
      <c r="Z221" s="1" t="e">
        <v>#N/A</v>
      </c>
      <c r="AA221" s="1">
        <v>16115</v>
      </c>
      <c r="AB221" s="1">
        <v>0</v>
      </c>
      <c r="AC221" s="1">
        <v>354</v>
      </c>
      <c r="AD221" s="1">
        <v>84902</v>
      </c>
      <c r="AE221" s="1">
        <v>5.6879</v>
      </c>
      <c r="AF221" s="1">
        <v>1195347.0686000001</v>
      </c>
      <c r="AG221" s="1">
        <v>77975</v>
      </c>
      <c r="AH221" s="1">
        <v>4702</v>
      </c>
      <c r="AI221" s="1">
        <v>527</v>
      </c>
      <c r="AJ221" s="1">
        <v>84902</v>
      </c>
      <c r="AK221" s="1">
        <v>0</v>
      </c>
      <c r="AL221" s="1">
        <v>669</v>
      </c>
      <c r="AM221" s="1">
        <v>-966</v>
      </c>
      <c r="AN221" s="1">
        <v>0</v>
      </c>
      <c r="AO221" s="1">
        <v>82666</v>
      </c>
      <c r="AP221" s="1">
        <v>50647</v>
      </c>
      <c r="AQ221" s="1">
        <v>18.933</v>
      </c>
      <c r="AR221" s="1">
        <v>119655</v>
      </c>
      <c r="AS221" s="1">
        <v>383432</v>
      </c>
      <c r="AT221" s="1">
        <v>241013</v>
      </c>
      <c r="AU221" s="1">
        <v>11.652699999999999</v>
      </c>
      <c r="AV221" s="1">
        <v>15734</v>
      </c>
      <c r="AW221" s="1">
        <v>1942</v>
      </c>
      <c r="AX221" s="1">
        <v>-364</v>
      </c>
      <c r="AY221" s="1">
        <v>119655</v>
      </c>
      <c r="AZ221" s="1">
        <v>119655</v>
      </c>
      <c r="BA221" s="1">
        <v>176064</v>
      </c>
      <c r="BB221" s="1">
        <v>141608</v>
      </c>
      <c r="BC221" s="1">
        <v>135025</v>
      </c>
      <c r="BD221" s="1">
        <v>8202</v>
      </c>
      <c r="BE221" s="1">
        <v>87941</v>
      </c>
      <c r="BF221" s="17">
        <f t="shared" si="23"/>
        <v>0.9119806840403879</v>
      </c>
      <c r="BG221" s="17">
        <f t="shared" si="24"/>
        <v>0.61274294608293089</v>
      </c>
      <c r="BH221" s="5">
        <v>77975</v>
      </c>
      <c r="BI221" s="1">
        <v>3.5</v>
      </c>
      <c r="BJ221" s="19">
        <v>10627.071</v>
      </c>
      <c r="BK221" s="19">
        <v>18217.835999999999</v>
      </c>
      <c r="BL221" s="1">
        <v>3036.306</v>
      </c>
      <c r="BM221" s="19">
        <f t="shared" si="21"/>
        <v>1195347.0686000001</v>
      </c>
      <c r="BN221" s="1">
        <v>394</v>
      </c>
      <c r="BO221" s="1">
        <v>0</v>
      </c>
      <c r="BP221" s="1" t="s">
        <v>72</v>
      </c>
      <c r="BQ221" s="1">
        <v>1</v>
      </c>
      <c r="BR221" s="1">
        <v>241013</v>
      </c>
      <c r="BS221" s="1">
        <v>4.9596788081970686</v>
      </c>
      <c r="BT221" s="1">
        <v>0.20162595979950521</v>
      </c>
      <c r="BU221" s="1">
        <v>1</v>
      </c>
      <c r="BV221" s="1">
        <v>0</v>
      </c>
      <c r="BW221" s="1">
        <v>31.206315591812888</v>
      </c>
      <c r="BX221" s="1">
        <v>16.992838158816078</v>
      </c>
      <c r="BY221" s="1">
        <v>-8.6258251346987596</v>
      </c>
      <c r="BZ221" s="1" t="e">
        <v>#N/A</v>
      </c>
      <c r="CA221" s="1" t="e">
        <v>#N/A</v>
      </c>
      <c r="CB221" s="1">
        <v>50</v>
      </c>
      <c r="CC221" s="1" t="s">
        <v>126</v>
      </c>
      <c r="CD221" s="1">
        <f t="shared" si="22"/>
        <v>0.15225302745393005</v>
      </c>
      <c r="CE221" s="1">
        <v>12.856917569856211</v>
      </c>
      <c r="CF221" s="1">
        <v>3.119991456112166</v>
      </c>
      <c r="CG221" s="1">
        <v>5.2937678649669299E-2</v>
      </c>
      <c r="CH221" s="1" t="e">
        <v>#N/A</v>
      </c>
      <c r="CI221" s="1" t="e">
        <v>#N/A</v>
      </c>
      <c r="CJ221" s="1">
        <v>195.20390792687442</v>
      </c>
      <c r="CK221" s="1">
        <v>50</v>
      </c>
      <c r="CL221" s="1" t="e">
        <v>#DIV/0!</v>
      </c>
      <c r="CM221" s="1" t="e">
        <v>#DIV/0!</v>
      </c>
      <c r="CN221" s="1" t="e">
        <v>#DIV/0!</v>
      </c>
      <c r="CO221" s="1" t="e">
        <v>#DIV/0!</v>
      </c>
      <c r="CP221" s="1">
        <v>12145.224</v>
      </c>
      <c r="CQ221" s="1">
        <f t="shared" si="25"/>
        <v>0.24900895073963572</v>
      </c>
      <c r="CR221" s="1">
        <v>0.1012617621899059</v>
      </c>
      <c r="CS221" s="1">
        <v>0.48372638054782491</v>
      </c>
      <c r="CT221" s="1">
        <v>5.68794909636368E-2</v>
      </c>
      <c r="CU221" s="1">
        <v>0.9119806840403879</v>
      </c>
      <c r="CV221" s="1">
        <v>0.53213607627949677</v>
      </c>
      <c r="CW221" s="1">
        <v>0.86883280155012388</v>
      </c>
      <c r="CX221" s="1">
        <v>0.81471668505020411</v>
      </c>
      <c r="CY221" s="1">
        <v>49.646699555625631</v>
      </c>
      <c r="CZ221" s="1">
        <v>1</v>
      </c>
      <c r="DA221" s="1">
        <f t="shared" si="26"/>
        <v>2.7049876543209876</v>
      </c>
      <c r="DB221" s="1">
        <f t="shared" si="27"/>
        <v>1.9520390792687441</v>
      </c>
    </row>
    <row r="222" spans="1:106">
      <c r="A222" s="1">
        <v>221</v>
      </c>
      <c r="B222" s="1" t="s">
        <v>101</v>
      </c>
      <c r="C222" s="15">
        <v>40543</v>
      </c>
      <c r="D222" s="16">
        <v>2010</v>
      </c>
      <c r="E222" s="1">
        <v>0.6744</v>
      </c>
      <c r="F222" s="1">
        <v>7225</v>
      </c>
      <c r="G222" s="1">
        <v>2194</v>
      </c>
      <c r="H222" s="1">
        <v>10238</v>
      </c>
      <c r="I222" s="1">
        <v>57441</v>
      </c>
      <c r="J222" s="1">
        <v>0</v>
      </c>
      <c r="K222" s="1">
        <v>213669</v>
      </c>
      <c r="L222" s="1">
        <v>47074</v>
      </c>
      <c r="M222" s="1">
        <v>969</v>
      </c>
      <c r="N222" s="1">
        <v>0</v>
      </c>
      <c r="O222" s="1">
        <v>110810</v>
      </c>
      <c r="P222" s="1">
        <v>115861</v>
      </c>
      <c r="Q222" s="1">
        <v>25152</v>
      </c>
      <c r="R222" s="1">
        <v>285173</v>
      </c>
      <c r="S222" s="1">
        <v>117387</v>
      </c>
      <c r="T222" s="1" t="e">
        <v>#N/A</v>
      </c>
      <c r="U222" s="1">
        <v>6030</v>
      </c>
      <c r="V222" s="1">
        <v>227732</v>
      </c>
      <c r="W222" s="1">
        <v>-6030</v>
      </c>
      <c r="X222" s="1">
        <v>13257</v>
      </c>
      <c r="Y222" s="1">
        <v>1717</v>
      </c>
      <c r="Z222" s="1" t="e">
        <v>#N/A</v>
      </c>
      <c r="AA222" s="1">
        <v>7227</v>
      </c>
      <c r="AB222" s="1">
        <v>18718</v>
      </c>
      <c r="AC222" s="1">
        <v>341</v>
      </c>
      <c r="AD222" s="1">
        <v>14832</v>
      </c>
      <c r="AE222" s="1">
        <v>23.0107</v>
      </c>
      <c r="AF222" s="1">
        <v>1018452.2192000001</v>
      </c>
      <c r="AG222" s="1">
        <v>12107</v>
      </c>
      <c r="AH222" s="1">
        <v>3609</v>
      </c>
      <c r="AI222" s="1">
        <v>8</v>
      </c>
      <c r="AJ222" s="1">
        <v>14832</v>
      </c>
      <c r="AK222" s="1">
        <v>0</v>
      </c>
      <c r="AL222" s="1">
        <v>20667</v>
      </c>
      <c r="AM222" s="1">
        <v>20062</v>
      </c>
      <c r="AN222" s="1">
        <v>0</v>
      </c>
      <c r="AO222" s="1">
        <v>15684</v>
      </c>
      <c r="AP222" s="1">
        <v>34135</v>
      </c>
      <c r="AQ222" s="1">
        <v>13.077999999999999</v>
      </c>
      <c r="AR222" s="1">
        <v>40533</v>
      </c>
      <c r="AS222" s="1">
        <v>285173</v>
      </c>
      <c r="AT222" s="1">
        <v>147119</v>
      </c>
      <c r="AU222" s="1">
        <v>21.150300000000001</v>
      </c>
      <c r="AV222" s="1">
        <v>10804</v>
      </c>
      <c r="AW222" s="1">
        <v>337</v>
      </c>
      <c r="AX222" s="1">
        <v>-255</v>
      </c>
      <c r="AY222" s="1">
        <v>40533</v>
      </c>
      <c r="AZ222" s="1">
        <v>40533</v>
      </c>
      <c r="BA222" s="1">
        <v>117024</v>
      </c>
      <c r="BB222" s="1">
        <v>50231</v>
      </c>
      <c r="BC222" s="1">
        <v>51082</v>
      </c>
      <c r="BD222" s="1">
        <v>-27876</v>
      </c>
      <c r="BE222" s="1">
        <v>16549</v>
      </c>
      <c r="BF222" s="17">
        <f t="shared" si="23"/>
        <v>0.32088577845093225</v>
      </c>
      <c r="BG222" s="17">
        <f t="shared" si="24"/>
        <v>0.19510454205184449</v>
      </c>
      <c r="BH222" s="5">
        <v>12107</v>
      </c>
      <c r="BI222" s="1">
        <v>2.5</v>
      </c>
      <c r="BJ222" s="19">
        <v>7590.7650000000003</v>
      </c>
      <c r="BK222" s="19">
        <v>12145.224</v>
      </c>
      <c r="BL222" s="1">
        <v>3036.306</v>
      </c>
      <c r="BM222" s="19">
        <f t="shared" si="21"/>
        <v>1018452.2192000001</v>
      </c>
      <c r="BN222" s="1">
        <v>328.02</v>
      </c>
      <c r="BO222" s="1">
        <v>0</v>
      </c>
      <c r="BP222" s="1" t="s">
        <v>72</v>
      </c>
      <c r="BQ222" s="1">
        <v>1</v>
      </c>
      <c r="BR222" s="1">
        <v>147119</v>
      </c>
      <c r="BS222" s="1">
        <v>6.9226423453122985</v>
      </c>
      <c r="BT222" s="1">
        <v>0.14445351212996796</v>
      </c>
      <c r="BU222" s="1" t="e">
        <v>#N/A</v>
      </c>
      <c r="BV222" s="1" t="e">
        <v>#N/A</v>
      </c>
      <c r="BW222" s="1">
        <v>14.213477432996813</v>
      </c>
      <c r="BX222" s="1">
        <v>37.740232440496669</v>
      </c>
      <c r="BY222" s="1">
        <v>1.3941095173343552</v>
      </c>
      <c r="BZ222" s="1" t="e">
        <v>#N/A</v>
      </c>
      <c r="CA222" s="1" t="e">
        <v>#N/A</v>
      </c>
      <c r="CB222" s="1" t="e">
        <v>#DIV/0!</v>
      </c>
      <c r="CC222" s="1" t="e">
        <v>#N/A</v>
      </c>
      <c r="CD222" s="1">
        <f t="shared" si="22"/>
        <v>0.29963792465398564</v>
      </c>
      <c r="CE222" s="1">
        <v>12.56085129263402</v>
      </c>
      <c r="CF222" s="1">
        <v>3.4925083865583346</v>
      </c>
      <c r="CG222" s="1">
        <v>8.8199093182033367E-2</v>
      </c>
      <c r="CH222" s="1" t="e">
        <v>#N/A</v>
      </c>
      <c r="CI222" s="1" t="e">
        <v>#N/A</v>
      </c>
      <c r="CJ222" s="1" t="e">
        <v>#DIV/0!</v>
      </c>
      <c r="CK222" s="1" t="e">
        <v>#DIV/0!</v>
      </c>
      <c r="CL222" s="1" t="e">
        <v>#DIV/0!</v>
      </c>
      <c r="CM222" s="1" t="e">
        <v>#DIV/0!</v>
      </c>
      <c r="CN222" s="1" t="e">
        <v>#DIV/0!</v>
      </c>
      <c r="CO222" s="1" t="e">
        <v>#DIV/0!</v>
      </c>
      <c r="CP222" s="1" t="e">
        <v>#DIV/0!</v>
      </c>
      <c r="CQ222" s="1">
        <f t="shared" si="25"/>
        <v>0.25327082157146713</v>
      </c>
      <c r="CR222" s="1">
        <v>6.1236512573069682E-2</v>
      </c>
      <c r="CS222" s="1" t="e">
        <v>#N/A</v>
      </c>
      <c r="CT222" s="1">
        <v>0.23010711553175212</v>
      </c>
      <c r="CU222" s="1">
        <v>0.32088577845093225</v>
      </c>
      <c r="CV222" s="1">
        <v>0.74926097491698018</v>
      </c>
      <c r="CW222" s="1">
        <v>0.78753254168394293</v>
      </c>
      <c r="CX222" s="1">
        <v>3.7457248172094992</v>
      </c>
      <c r="CY222" s="1">
        <v>27.551166062847081</v>
      </c>
      <c r="CZ222" s="1">
        <v>1</v>
      </c>
      <c r="DA222" s="1">
        <f t="shared" si="26"/>
        <v>2.429340557301916</v>
      </c>
      <c r="DB222" s="1" t="e">
        <f>(AY222-#REF!)/#REF!</f>
        <v>#REF!</v>
      </c>
    </row>
    <row r="223" spans="1:106">
      <c r="A223" s="1">
        <v>222</v>
      </c>
      <c r="B223" s="1" t="s">
        <v>103</v>
      </c>
      <c r="C223" s="15">
        <v>44561</v>
      </c>
      <c r="D223" s="16">
        <v>2021</v>
      </c>
      <c r="E223" s="1">
        <v>0.58689999999999998</v>
      </c>
      <c r="F223" s="1">
        <v>32674</v>
      </c>
      <c r="G223" s="1">
        <v>16643</v>
      </c>
      <c r="H223" s="1">
        <v>21710</v>
      </c>
      <c r="I223" s="1">
        <v>66375</v>
      </c>
      <c r="J223" s="1">
        <v>1756</v>
      </c>
      <c r="K223" s="1">
        <v>391386</v>
      </c>
      <c r="L223" s="1">
        <v>160229</v>
      </c>
      <c r="M223" s="1">
        <v>0</v>
      </c>
      <c r="N223" s="1">
        <v>0</v>
      </c>
      <c r="O223" s="1">
        <v>148193</v>
      </c>
      <c r="P223" s="1">
        <v>156671</v>
      </c>
      <c r="Q223" s="1">
        <v>13668</v>
      </c>
      <c r="R223" s="1">
        <v>405447</v>
      </c>
      <c r="S223" s="1">
        <v>240804</v>
      </c>
      <c r="T223" s="1">
        <v>0</v>
      </c>
      <c r="U223" s="1">
        <v>16270</v>
      </c>
      <c r="V223" s="1">
        <v>339072</v>
      </c>
      <c r="W223" s="1">
        <v>-16270</v>
      </c>
      <c r="X223" s="1">
        <v>41510</v>
      </c>
      <c r="Y223" s="1">
        <v>8570</v>
      </c>
      <c r="Z223" s="1" t="e">
        <v>#N/A</v>
      </c>
      <c r="AA223" s="1">
        <v>25240</v>
      </c>
      <c r="AB223" s="1" t="e">
        <v>#N/A</v>
      </c>
      <c r="AC223" s="1">
        <v>0</v>
      </c>
      <c r="AD223" s="1">
        <v>54032</v>
      </c>
      <c r="AE223" s="1">
        <v>19.122299999999999</v>
      </c>
      <c r="AF223" s="1">
        <v>755373.5</v>
      </c>
      <c r="AG223" s="1">
        <v>41840</v>
      </c>
      <c r="AH223" s="1">
        <v>9891</v>
      </c>
      <c r="AI223" s="1">
        <v>737</v>
      </c>
      <c r="AJ223" s="1">
        <v>54032</v>
      </c>
      <c r="AK223" s="1">
        <v>0</v>
      </c>
      <c r="AL223" s="1">
        <v>106</v>
      </c>
      <c r="AM223" s="1">
        <v>-18735</v>
      </c>
      <c r="AN223" s="1">
        <v>0</v>
      </c>
      <c r="AO223" s="1">
        <v>51725</v>
      </c>
      <c r="AP223" s="1">
        <v>127924</v>
      </c>
      <c r="AQ223" s="1">
        <v>1004.2147</v>
      </c>
      <c r="AR223" s="1">
        <v>129697</v>
      </c>
      <c r="AS223" s="1">
        <v>403691</v>
      </c>
      <c r="AT223" s="1">
        <v>164537</v>
      </c>
      <c r="AU223" s="1">
        <v>18.9816</v>
      </c>
      <c r="AV223" s="1">
        <v>30381</v>
      </c>
      <c r="AW223" s="1">
        <v>4058</v>
      </c>
      <c r="AX223" s="1">
        <v>-23</v>
      </c>
      <c r="AY223" s="1">
        <v>129697</v>
      </c>
      <c r="AZ223" s="1">
        <v>129697</v>
      </c>
      <c r="BA223" s="1">
        <v>420488</v>
      </c>
      <c r="BB223" s="1">
        <v>164134</v>
      </c>
      <c r="BC223" s="1">
        <v>160055</v>
      </c>
      <c r="BD223" s="1">
        <v>60807</v>
      </c>
      <c r="BE223" s="1">
        <v>62602</v>
      </c>
      <c r="BF223" s="17">
        <f t="shared" si="23"/>
        <v>0.81934463276836156</v>
      </c>
      <c r="BG223" s="17">
        <f t="shared" si="24"/>
        <v>0.32708097928436913</v>
      </c>
      <c r="BH223" s="5">
        <v>41840</v>
      </c>
      <c r="BI223" s="1">
        <v>234</v>
      </c>
      <c r="BJ223" s="19">
        <v>30303</v>
      </c>
      <c r="BK223" s="19">
        <v>64102.5</v>
      </c>
      <c r="BL223" s="1">
        <v>129.5</v>
      </c>
      <c r="BM223" s="19">
        <f t="shared" si="21"/>
        <v>755373.5</v>
      </c>
      <c r="BN223" s="1">
        <v>5864</v>
      </c>
      <c r="BO223" s="1">
        <v>0</v>
      </c>
      <c r="BP223" s="1" t="s">
        <v>67</v>
      </c>
      <c r="BQ223" s="1">
        <v>1</v>
      </c>
      <c r="BR223" s="1">
        <v>164537</v>
      </c>
      <c r="BS223" s="1">
        <v>4.5909035657633241</v>
      </c>
      <c r="BT223" s="1">
        <v>0.217822044326416</v>
      </c>
      <c r="BU223" s="1">
        <v>1</v>
      </c>
      <c r="BV223" s="1">
        <v>0</v>
      </c>
      <c r="BW223" s="1">
        <v>31.988644631727453</v>
      </c>
      <c r="BX223" s="1">
        <v>26.697692247799051</v>
      </c>
      <c r="BY223" s="1" t="e">
        <v>#N/A</v>
      </c>
      <c r="BZ223" s="1">
        <v>-1.5922023760178252</v>
      </c>
      <c r="CA223" s="1" t="e">
        <v>#N/A</v>
      </c>
      <c r="CB223" s="1">
        <v>43.478260869565212</v>
      </c>
      <c r="CC223" s="1" t="s">
        <v>126</v>
      </c>
      <c r="CD223" s="1">
        <f t="shared" si="22"/>
        <v>0.49424813218501584</v>
      </c>
      <c r="CE223" s="1">
        <v>12.91274544115924</v>
      </c>
      <c r="CF223" s="1">
        <v>1.8729649004678786</v>
      </c>
      <c r="CG223" s="1">
        <v>3.3710941257426991E-2</v>
      </c>
      <c r="CH223" s="1">
        <v>4.5172539565085587E-2</v>
      </c>
      <c r="CI223" s="1">
        <v>102.22459307064926</v>
      </c>
      <c r="CJ223" s="1">
        <v>665.987479329081</v>
      </c>
      <c r="CK223" s="1">
        <v>43.478260869565212</v>
      </c>
      <c r="CL223" s="1">
        <v>76.92307692307692</v>
      </c>
      <c r="CM223" s="1">
        <v>10.169491525423723</v>
      </c>
      <c r="CN223" s="1">
        <v>-65.689274352063862</v>
      </c>
      <c r="CO223" s="1">
        <v>123.61230685577054</v>
      </c>
      <c r="CP223" s="1">
        <v>44677.5</v>
      </c>
      <c r="CQ223" s="1">
        <f t="shared" si="25"/>
        <v>0.42890192799552102</v>
      </c>
      <c r="CR223" s="1">
        <v>0.13413343790927051</v>
      </c>
      <c r="CS223" s="1">
        <v>1.172216467711535</v>
      </c>
      <c r="CT223" s="1">
        <v>0.19122281295311744</v>
      </c>
      <c r="CU223" s="1">
        <v>0.81934463276836156</v>
      </c>
      <c r="CV223" s="1">
        <v>0.96531975819280946</v>
      </c>
      <c r="CW223" s="1">
        <v>0.95219312373508691</v>
      </c>
      <c r="CX223" s="1">
        <v>2.4310245679051787</v>
      </c>
      <c r="CY223" s="1">
        <v>78.825431361942904</v>
      </c>
      <c r="CZ223" s="1">
        <v>1</v>
      </c>
      <c r="DA223" s="1">
        <f t="shared" si="26"/>
        <v>1.683722031195495</v>
      </c>
      <c r="DB223" s="1">
        <f t="shared" si="27"/>
        <v>6.6598747932908102</v>
      </c>
    </row>
    <row r="224" spans="1:106">
      <c r="A224" s="1">
        <v>223</v>
      </c>
      <c r="B224" s="1" t="s">
        <v>103</v>
      </c>
      <c r="C224" s="15">
        <v>44196</v>
      </c>
      <c r="D224" s="16">
        <v>2020</v>
      </c>
      <c r="E224" s="1">
        <v>0.57779999999999998</v>
      </c>
      <c r="F224" s="1">
        <v>10863</v>
      </c>
      <c r="G224" s="1">
        <v>12230</v>
      </c>
      <c r="H224" s="1">
        <v>8460</v>
      </c>
      <c r="I224" s="1">
        <v>91787</v>
      </c>
      <c r="J224" s="1">
        <v>1621</v>
      </c>
      <c r="K224" s="1">
        <v>356401</v>
      </c>
      <c r="L224" s="1">
        <v>107446</v>
      </c>
      <c r="M224" s="1">
        <v>0</v>
      </c>
      <c r="N224" s="1">
        <v>0</v>
      </c>
      <c r="O224" s="1">
        <v>90757</v>
      </c>
      <c r="P224" s="1">
        <v>99621</v>
      </c>
      <c r="Q224" s="1">
        <v>56106</v>
      </c>
      <c r="R224" s="1">
        <v>320018</v>
      </c>
      <c r="S224" s="1">
        <v>212402</v>
      </c>
      <c r="T224" s="1">
        <v>0</v>
      </c>
      <c r="U224" s="1">
        <v>13518</v>
      </c>
      <c r="V224" s="1">
        <v>228231</v>
      </c>
      <c r="W224" s="1">
        <v>-13518</v>
      </c>
      <c r="X224" s="1">
        <v>17384</v>
      </c>
      <c r="Y224" s="1">
        <v>7387</v>
      </c>
      <c r="Z224" s="1">
        <v>0</v>
      </c>
      <c r="AA224" s="1">
        <v>3866</v>
      </c>
      <c r="AB224" s="1" t="e">
        <v>#N/A</v>
      </c>
      <c r="AC224" s="1">
        <v>0</v>
      </c>
      <c r="AD224" s="1">
        <v>13999</v>
      </c>
      <c r="AE224" s="1">
        <v>40.024999999999999</v>
      </c>
      <c r="AF224" s="1">
        <v>405723.5</v>
      </c>
      <c r="AG224" s="1">
        <v>12968</v>
      </c>
      <c r="AH224" s="1">
        <v>8651</v>
      </c>
      <c r="AI224" s="1">
        <v>1037</v>
      </c>
      <c r="AJ224" s="1">
        <v>13999</v>
      </c>
      <c r="AK224" s="1">
        <v>0</v>
      </c>
      <c r="AL224" s="1">
        <v>129</v>
      </c>
      <c r="AM224" s="1">
        <v>11076</v>
      </c>
      <c r="AN224" s="1">
        <v>0</v>
      </c>
      <c r="AO224" s="1">
        <v>21614</v>
      </c>
      <c r="AP224" s="1">
        <v>58891</v>
      </c>
      <c r="AQ224" s="1">
        <v>132.0402</v>
      </c>
      <c r="AR224" s="1">
        <v>16932</v>
      </c>
      <c r="AS224" s="1">
        <v>318397</v>
      </c>
      <c r="AT224" s="1">
        <v>107487</v>
      </c>
      <c r="AU224" s="1">
        <v>36.554200000000002</v>
      </c>
      <c r="AV224" s="1">
        <v>9749</v>
      </c>
      <c r="AW224" s="1">
        <v>4282</v>
      </c>
      <c r="AX224" s="1">
        <v>-11</v>
      </c>
      <c r="AY224" s="1">
        <v>16932</v>
      </c>
      <c r="AZ224" s="1">
        <v>16932</v>
      </c>
      <c r="BA224" s="1">
        <v>253879</v>
      </c>
      <c r="BB224" s="1">
        <v>59033</v>
      </c>
      <c r="BC224" s="1">
        <v>26670</v>
      </c>
      <c r="BD224" s="1">
        <v>-24157</v>
      </c>
      <c r="BE224" s="1">
        <v>21386</v>
      </c>
      <c r="BF224" s="17">
        <f t="shared" si="23"/>
        <v>0.21052000828003967</v>
      </c>
      <c r="BG224" s="17">
        <f t="shared" si="24"/>
        <v>9.2169915129593522E-2</v>
      </c>
      <c r="BH224" s="5">
        <v>12968</v>
      </c>
      <c r="BI224" s="1">
        <v>186</v>
      </c>
      <c r="BJ224" s="19">
        <v>24087</v>
      </c>
      <c r="BK224" s="19">
        <v>44677.5</v>
      </c>
      <c r="BL224" s="1">
        <v>129.5</v>
      </c>
      <c r="BM224" s="19">
        <f t="shared" si="21"/>
        <v>405723.5</v>
      </c>
      <c r="BN224" s="1">
        <v>3140</v>
      </c>
      <c r="BO224" s="1">
        <v>0</v>
      </c>
      <c r="BP224" s="1" t="s">
        <v>67</v>
      </c>
      <c r="BQ224" s="1">
        <v>2</v>
      </c>
      <c r="BR224" s="1">
        <v>107487</v>
      </c>
      <c r="BS224" s="1">
        <v>3.7746285597328049</v>
      </c>
      <c r="BT224" s="1">
        <v>0.26492672965702013</v>
      </c>
      <c r="BU224" s="1">
        <v>1</v>
      </c>
      <c r="BV224" s="1">
        <v>0</v>
      </c>
      <c r="BW224" s="1">
        <v>5.2909523839284036</v>
      </c>
      <c r="BX224" s="1">
        <v>-11.016243745884136</v>
      </c>
      <c r="BY224" s="1" t="e">
        <v>#N/A</v>
      </c>
      <c r="BZ224" s="1">
        <v>-3.2732491845145906</v>
      </c>
      <c r="CA224" s="1" t="e">
        <v>#N/A</v>
      </c>
      <c r="CB224" s="1">
        <v>76.92307692307692</v>
      </c>
      <c r="CC224" s="1" t="s">
        <v>126</v>
      </c>
      <c r="CD224" s="1">
        <f t="shared" si="22"/>
        <v>1</v>
      </c>
      <c r="CE224" s="1">
        <v>12.676132523193937</v>
      </c>
      <c r="CF224" s="1">
        <v>1.2706472760907199</v>
      </c>
      <c r="CG224" s="1">
        <v>0.17532138817191534</v>
      </c>
      <c r="CH224" s="1">
        <v>4.4189502944625106E-2</v>
      </c>
      <c r="CI224" s="1">
        <v>122.39131967071772</v>
      </c>
      <c r="CJ224" s="1">
        <v>-65.689274352063862</v>
      </c>
      <c r="CK224" s="1">
        <v>76.92307692307692</v>
      </c>
      <c r="CL224" s="1">
        <v>10.169491525423723</v>
      </c>
      <c r="CM224" s="1">
        <v>110.71428571428572</v>
      </c>
      <c r="CN224" s="1">
        <v>123.61230685577054</v>
      </c>
      <c r="CO224" s="1">
        <v>-12.884380057632338</v>
      </c>
      <c r="CP224" s="1">
        <v>25252.5</v>
      </c>
      <c r="CQ224" s="1">
        <f t="shared" si="25"/>
        <v>0.5110712522420614</v>
      </c>
      <c r="CR224" s="1">
        <v>6.0380978569955439E-2</v>
      </c>
      <c r="CS224" s="1">
        <v>0.10818185239546874</v>
      </c>
      <c r="CT224" s="1">
        <v>0.40024983806791892</v>
      </c>
      <c r="CU224" s="1">
        <v>0.21052000828003967</v>
      </c>
      <c r="CV224" s="1">
        <v>1.113690479910505</v>
      </c>
      <c r="CW224" s="1">
        <v>0.92681905718831115</v>
      </c>
      <c r="CX224" s="1">
        <v>7.2520340409613766</v>
      </c>
      <c r="CY224" s="1">
        <v>15.752602640319294</v>
      </c>
      <c r="CZ224" s="1">
        <v>1</v>
      </c>
      <c r="DA224" s="1">
        <f t="shared" si="26"/>
        <v>1.5066618958390223</v>
      </c>
      <c r="DB224" s="1">
        <f t="shared" si="27"/>
        <v>-0.65689274352063876</v>
      </c>
    </row>
    <row r="225" spans="1:106">
      <c r="A225" s="1">
        <v>224</v>
      </c>
      <c r="B225" s="1" t="s">
        <v>103</v>
      </c>
      <c r="C225" s="15">
        <v>43830</v>
      </c>
      <c r="D225" s="16">
        <v>2019</v>
      </c>
      <c r="E225" s="1">
        <v>0.48359999999999997</v>
      </c>
      <c r="F225" s="1">
        <v>14117</v>
      </c>
      <c r="G225" s="1">
        <v>12121</v>
      </c>
      <c r="H225" s="1">
        <v>8236</v>
      </c>
      <c r="I225" s="1">
        <v>64412</v>
      </c>
      <c r="J225" s="1">
        <v>1567</v>
      </c>
      <c r="K225" s="1">
        <v>318946</v>
      </c>
      <c r="L225" s="1">
        <v>101437</v>
      </c>
      <c r="M225" s="1">
        <v>251</v>
      </c>
      <c r="N225" s="1">
        <v>0</v>
      </c>
      <c r="O225" s="1">
        <v>111054</v>
      </c>
      <c r="P225" s="1">
        <v>117601</v>
      </c>
      <c r="Q225" s="1">
        <v>37761</v>
      </c>
      <c r="R225" s="1">
        <v>302621</v>
      </c>
      <c r="S225" s="1">
        <v>176984</v>
      </c>
      <c r="T225" s="1">
        <v>0</v>
      </c>
      <c r="U225" s="1">
        <v>14320</v>
      </c>
      <c r="V225" s="1">
        <v>238209</v>
      </c>
      <c r="W225" s="1">
        <v>-14320</v>
      </c>
      <c r="X225" s="1">
        <v>10429</v>
      </c>
      <c r="Y225" s="1">
        <v>5978</v>
      </c>
      <c r="Z225" s="1">
        <v>22</v>
      </c>
      <c r="AA225" s="1">
        <v>-3891</v>
      </c>
      <c r="AB225" s="1" t="e">
        <v>#N/A</v>
      </c>
      <c r="AC225" s="1">
        <v>0</v>
      </c>
      <c r="AD225" s="1">
        <v>5208</v>
      </c>
      <c r="AE225" s="1">
        <v>22.3523</v>
      </c>
      <c r="AF225" s="1">
        <v>311836</v>
      </c>
      <c r="AG225" s="1">
        <v>6679</v>
      </c>
      <c r="AH225" s="1">
        <v>1929</v>
      </c>
      <c r="AI225" s="1">
        <v>661</v>
      </c>
      <c r="AJ225" s="1">
        <v>5208</v>
      </c>
      <c r="AK225" s="1">
        <v>0</v>
      </c>
      <c r="AL225" s="1">
        <v>170</v>
      </c>
      <c r="AM225" s="1">
        <v>11880</v>
      </c>
      <c r="AN225" s="1">
        <v>0</v>
      </c>
      <c r="AO225" s="1">
        <v>8630</v>
      </c>
      <c r="AP225" s="1">
        <v>53142</v>
      </c>
      <c r="AQ225" s="1">
        <v>386.0401</v>
      </c>
      <c r="AR225" s="1">
        <v>49349</v>
      </c>
      <c r="AS225" s="1">
        <v>301054</v>
      </c>
      <c r="AT225" s="1">
        <v>125467</v>
      </c>
      <c r="AU225" s="1">
        <v>19.2469</v>
      </c>
      <c r="AV225" s="1">
        <v>11776</v>
      </c>
      <c r="AW225" s="1">
        <v>3490</v>
      </c>
      <c r="AX225" s="1">
        <v>59</v>
      </c>
      <c r="AY225" s="1">
        <v>49349</v>
      </c>
      <c r="AZ225" s="1">
        <v>49349</v>
      </c>
      <c r="BA225" s="1">
        <v>248125</v>
      </c>
      <c r="BB225" s="1">
        <v>51651</v>
      </c>
      <c r="BC225" s="1">
        <v>61184</v>
      </c>
      <c r="BD225" s="1">
        <v>4541</v>
      </c>
      <c r="BE225" s="1">
        <v>11186</v>
      </c>
      <c r="BF225" s="17">
        <f t="shared" si="23"/>
        <v>0.35092839843507423</v>
      </c>
      <c r="BG225" s="17">
        <f t="shared" si="24"/>
        <v>0.13176116251630132</v>
      </c>
      <c r="BH225" s="5">
        <v>6679</v>
      </c>
      <c r="BI225" s="1">
        <v>69</v>
      </c>
      <c r="BJ225" s="19">
        <v>8935.5</v>
      </c>
      <c r="BK225" s="19">
        <v>25252.5</v>
      </c>
      <c r="BL225" s="1">
        <v>129.5</v>
      </c>
      <c r="BM225" s="19">
        <f t="shared" si="21"/>
        <v>311836</v>
      </c>
      <c r="BN225" s="1">
        <v>2408</v>
      </c>
      <c r="BO225" s="1">
        <v>0</v>
      </c>
      <c r="BP225" s="1" t="s">
        <v>67</v>
      </c>
      <c r="BQ225" s="1">
        <v>2</v>
      </c>
      <c r="BR225" s="1">
        <v>125467</v>
      </c>
      <c r="BS225" s="1">
        <v>2.4854025361250369</v>
      </c>
      <c r="BT225" s="1">
        <v>0.40234931181775035</v>
      </c>
      <c r="BU225" s="1">
        <v>1</v>
      </c>
      <c r="BV225" s="1">
        <v>0</v>
      </c>
      <c r="BW225" s="1">
        <v>16.307196129812539</v>
      </c>
      <c r="BX225" s="1">
        <v>8.5967745354612806</v>
      </c>
      <c r="BY225" s="1" t="e">
        <v>#N/A</v>
      </c>
      <c r="BZ225" s="1" t="e">
        <v>#N/A</v>
      </c>
      <c r="CA225" s="1" t="e">
        <v>#N/A</v>
      </c>
      <c r="CB225" s="1">
        <v>10.169491525423723</v>
      </c>
      <c r="CC225" s="1" t="s">
        <v>126</v>
      </c>
      <c r="CD225" s="1">
        <f t="shared" si="22"/>
        <v>0.51171249670712682</v>
      </c>
      <c r="CE225" s="1">
        <v>12.620236476474361</v>
      </c>
      <c r="CF225" s="1">
        <v>1.0304506296654892</v>
      </c>
      <c r="CG225" s="1">
        <v>0.12477984013006367</v>
      </c>
      <c r="CH225" s="1">
        <v>3.6105095576641211E-2</v>
      </c>
      <c r="CI225" s="1">
        <v>64.127873530327292</v>
      </c>
      <c r="CJ225" s="1">
        <v>123.61230685577054</v>
      </c>
      <c r="CK225" s="1">
        <v>10.169491525423723</v>
      </c>
      <c r="CL225" s="1">
        <v>110.71428571428572</v>
      </c>
      <c r="CM225" s="1">
        <v>-33.333333333333336</v>
      </c>
      <c r="CN225" s="1">
        <v>-12.884380057632338</v>
      </c>
      <c r="CO225" s="1">
        <v>-57.696546656869941</v>
      </c>
      <c r="CP225" s="1">
        <v>22921.5</v>
      </c>
      <c r="CQ225" s="1">
        <f t="shared" si="25"/>
        <v>0.45997468781082607</v>
      </c>
      <c r="CR225" s="1">
        <v>7.3864669008429681E-2</v>
      </c>
      <c r="CS225" s="1">
        <v>-0.10762203825292604</v>
      </c>
      <c r="CT225" s="1">
        <v>0.2235225955967555</v>
      </c>
      <c r="CU225" s="1">
        <v>0.35092839843507423</v>
      </c>
      <c r="CV225" s="1">
        <v>1.0539453640031591</v>
      </c>
      <c r="CW225" s="1">
        <v>0.93730622394733276</v>
      </c>
      <c r="CX225" s="1">
        <v>11.707670302163418</v>
      </c>
      <c r="CY225" s="1">
        <v>39.332254696454051</v>
      </c>
      <c r="CZ225" s="1">
        <v>1</v>
      </c>
      <c r="DA225" s="1">
        <f t="shared" si="26"/>
        <v>1.709877729060254</v>
      </c>
      <c r="DB225" s="1">
        <f t="shared" si="27"/>
        <v>1.2361230685577054</v>
      </c>
    </row>
    <row r="226" spans="1:106">
      <c r="A226" s="1">
        <v>225</v>
      </c>
      <c r="B226" s="1" t="s">
        <v>103</v>
      </c>
      <c r="C226" s="15">
        <v>43465</v>
      </c>
      <c r="D226" s="16">
        <v>2018</v>
      </c>
      <c r="E226" s="1">
        <v>0.66610000000000003</v>
      </c>
      <c r="F226" s="1">
        <v>19761</v>
      </c>
      <c r="G226" s="1">
        <v>11922</v>
      </c>
      <c r="H226" s="1">
        <v>9320</v>
      </c>
      <c r="I226" s="1">
        <v>43496</v>
      </c>
      <c r="J226" s="1">
        <v>1786</v>
      </c>
      <c r="K226" s="1">
        <v>278826</v>
      </c>
      <c r="L226" s="1">
        <v>123253</v>
      </c>
      <c r="M226" s="1">
        <v>313</v>
      </c>
      <c r="N226" s="1">
        <v>0</v>
      </c>
      <c r="O226" s="1">
        <v>93951</v>
      </c>
      <c r="P226" s="1">
        <v>101760</v>
      </c>
      <c r="Q226" s="1">
        <v>20664</v>
      </c>
      <c r="R226" s="1">
        <v>286223</v>
      </c>
      <c r="S226" s="1">
        <v>176402</v>
      </c>
      <c r="T226" s="1">
        <v>0</v>
      </c>
      <c r="U226" s="1">
        <v>11838</v>
      </c>
      <c r="V226" s="1">
        <v>242727</v>
      </c>
      <c r="W226" s="1">
        <v>-11838</v>
      </c>
      <c r="X226" s="1">
        <v>10230</v>
      </c>
      <c r="Y226" s="1">
        <v>4503</v>
      </c>
      <c r="Z226" s="1">
        <v>5</v>
      </c>
      <c r="AA226" s="1">
        <v>-1608</v>
      </c>
      <c r="AB226" s="1" t="e">
        <v>#N/A</v>
      </c>
      <c r="AC226" s="1">
        <v>0</v>
      </c>
      <c r="AD226" s="1">
        <v>14053</v>
      </c>
      <c r="AE226" s="1">
        <v>27.39</v>
      </c>
      <c r="AF226" s="1">
        <v>329707</v>
      </c>
      <c r="AG226" s="1">
        <v>4493</v>
      </c>
      <c r="AH226" s="1">
        <v>1699</v>
      </c>
      <c r="AI226" s="1">
        <v>1160</v>
      </c>
      <c r="AJ226" s="1">
        <v>14053</v>
      </c>
      <c r="AK226" s="1">
        <v>0</v>
      </c>
      <c r="AL226" s="1">
        <v>195</v>
      </c>
      <c r="AM226" s="1">
        <v>5113</v>
      </c>
      <c r="AN226" s="1">
        <v>0</v>
      </c>
      <c r="AO226" s="1">
        <v>6203</v>
      </c>
      <c r="AP226" s="1">
        <v>59551</v>
      </c>
      <c r="AQ226" s="1">
        <v>177.53980000000001</v>
      </c>
      <c r="AR226" s="1">
        <v>22069</v>
      </c>
      <c r="AS226" s="1">
        <v>284437</v>
      </c>
      <c r="AT226" s="1">
        <v>109626</v>
      </c>
      <c r="AU226" s="1">
        <v>21.255800000000001</v>
      </c>
      <c r="AV226" s="1">
        <v>5975</v>
      </c>
      <c r="AW226" s="1">
        <v>4657</v>
      </c>
      <c r="AX226" s="1">
        <v>66</v>
      </c>
      <c r="AY226" s="1">
        <v>22069</v>
      </c>
      <c r="AZ226" s="1">
        <v>22069</v>
      </c>
      <c r="BA226" s="1">
        <v>233483</v>
      </c>
      <c r="BB226" s="1">
        <v>53997</v>
      </c>
      <c r="BC226" s="1">
        <v>28110</v>
      </c>
      <c r="BD226" s="1">
        <v>34033</v>
      </c>
      <c r="BE226" s="1">
        <v>18556</v>
      </c>
      <c r="BF226" s="17">
        <f t="shared" si="23"/>
        <v>0.6757862791980872</v>
      </c>
      <c r="BG226" s="17">
        <f t="shared" si="24"/>
        <v>0.22146864079455583</v>
      </c>
      <c r="BH226" s="5">
        <v>4493</v>
      </c>
      <c r="BI226" s="1">
        <v>69</v>
      </c>
      <c r="BJ226" s="19">
        <v>8935.5</v>
      </c>
      <c r="BK226" s="19">
        <v>22921.5</v>
      </c>
      <c r="BL226" s="1">
        <v>129.5</v>
      </c>
      <c r="BM226" s="19">
        <f t="shared" si="21"/>
        <v>329707</v>
      </c>
      <c r="BN226" s="1">
        <v>2535</v>
      </c>
      <c r="BO226" s="1">
        <v>0</v>
      </c>
      <c r="BP226" s="1" t="s">
        <v>67</v>
      </c>
      <c r="BQ226" s="1">
        <v>2</v>
      </c>
      <c r="BR226" s="1">
        <v>109626</v>
      </c>
      <c r="BS226" s="1">
        <v>3.0075620746903109</v>
      </c>
      <c r="BT226" s="1">
        <v>0.33249521544886823</v>
      </c>
      <c r="BU226" s="1">
        <v>1</v>
      </c>
      <c r="BV226" s="1">
        <v>0</v>
      </c>
      <c r="BW226" s="1">
        <v>7.7104215943512582</v>
      </c>
      <c r="BX226" s="1">
        <v>-2.3571379176306202</v>
      </c>
      <c r="BY226" s="1">
        <v>8.0927410124587311</v>
      </c>
      <c r="BZ226" s="1" t="e">
        <v>#N/A</v>
      </c>
      <c r="CA226" s="1" t="e">
        <v>#N/A</v>
      </c>
      <c r="CB226" s="1">
        <v>110.71428571428572</v>
      </c>
      <c r="CC226" s="1" t="s">
        <v>126</v>
      </c>
      <c r="CD226" s="1">
        <f t="shared" si="22"/>
        <v>1</v>
      </c>
      <c r="CE226" s="1">
        <v>12.564526506257774</v>
      </c>
      <c r="CF226" s="1">
        <v>1.1469466115581208</v>
      </c>
      <c r="CG226" s="1">
        <v>7.2195455990608726E-2</v>
      </c>
      <c r="CH226" s="1">
        <v>5.6301719656377536E-2</v>
      </c>
      <c r="CI226" s="1">
        <v>83.393420145500372</v>
      </c>
      <c r="CJ226" s="1">
        <v>-12.884380057632338</v>
      </c>
      <c r="CK226" s="1">
        <v>110.71428571428572</v>
      </c>
      <c r="CL226" s="1">
        <v>-33.333333333333336</v>
      </c>
      <c r="CM226" s="1">
        <v>-43.999999999999993</v>
      </c>
      <c r="CN226" s="1">
        <v>-57.696546656869941</v>
      </c>
      <c r="CO226" s="1" t="e">
        <v>#N/A</v>
      </c>
      <c r="CP226" s="1">
        <v>10878</v>
      </c>
      <c r="CQ226" s="1">
        <f t="shared" si="25"/>
        <v>0.50281423924702073</v>
      </c>
      <c r="CR226" s="1">
        <v>0.10160259657679502</v>
      </c>
      <c r="CS226" s="1">
        <v>0.30086504434444494</v>
      </c>
      <c r="CT226" s="1">
        <v>0.27389972593906176</v>
      </c>
      <c r="CU226" s="1">
        <v>0.6757862791980872</v>
      </c>
      <c r="CV226" s="1">
        <v>0.97415651432624217</v>
      </c>
      <c r="CW226" s="1">
        <v>0.92824694871654534</v>
      </c>
      <c r="CX226" s="1">
        <v>7.2535568010347058</v>
      </c>
      <c r="CY226" s="1">
        <v>20.131173261817452</v>
      </c>
      <c r="CZ226" s="1">
        <v>0</v>
      </c>
      <c r="DA226" s="1">
        <f t="shared" si="26"/>
        <v>1.6225609686965001</v>
      </c>
      <c r="DB226" s="1">
        <f t="shared" si="27"/>
        <v>-0.12884380057632339</v>
      </c>
    </row>
    <row r="227" spans="1:106">
      <c r="A227" s="1">
        <v>226</v>
      </c>
      <c r="B227" s="1" t="s">
        <v>103</v>
      </c>
      <c r="C227" s="15">
        <v>43100</v>
      </c>
      <c r="D227" s="16">
        <v>2017</v>
      </c>
      <c r="E227" s="1">
        <v>0.83660000000000001</v>
      </c>
      <c r="F227" s="1">
        <v>14971</v>
      </c>
      <c r="G227" s="1">
        <v>12129</v>
      </c>
      <c r="H227" s="1">
        <v>2691</v>
      </c>
      <c r="I227" s="1">
        <v>66990</v>
      </c>
      <c r="J227" s="1">
        <v>1773</v>
      </c>
      <c r="K227" s="1">
        <v>247134</v>
      </c>
      <c r="L227" s="1">
        <v>77534</v>
      </c>
      <c r="M227" s="1">
        <v>0</v>
      </c>
      <c r="N227" s="1">
        <v>0</v>
      </c>
      <c r="O227" s="1">
        <v>85480</v>
      </c>
      <c r="P227" s="1">
        <v>90247</v>
      </c>
      <c r="Q227" s="1">
        <v>44196</v>
      </c>
      <c r="R227" s="1">
        <v>251630</v>
      </c>
      <c r="S227" s="1">
        <v>153388</v>
      </c>
      <c r="T227" s="1" t="e">
        <v>#N/A</v>
      </c>
      <c r="U227" s="1">
        <v>12624</v>
      </c>
      <c r="V227" s="1">
        <v>184640</v>
      </c>
      <c r="W227" s="1">
        <v>-12624</v>
      </c>
      <c r="X227" s="1">
        <v>3528</v>
      </c>
      <c r="Y227" s="1">
        <v>4160</v>
      </c>
      <c r="Z227" s="1">
        <v>172</v>
      </c>
      <c r="AA227" s="1">
        <v>-9096</v>
      </c>
      <c r="AB227" s="1" t="e">
        <v>#N/A</v>
      </c>
      <c r="AC227" s="1" t="e">
        <v>#N/A</v>
      </c>
      <c r="AD227" s="1">
        <v>8125</v>
      </c>
      <c r="AE227" s="1">
        <v>31.054600000000001</v>
      </c>
      <c r="AF227" s="1">
        <v>323620.5</v>
      </c>
      <c r="AG227" s="1">
        <v>4255</v>
      </c>
      <c r="AH227" s="1">
        <v>1917</v>
      </c>
      <c r="AI227" s="1">
        <v>1026</v>
      </c>
      <c r="AJ227" s="1">
        <v>8125</v>
      </c>
      <c r="AK227" s="1">
        <v>0</v>
      </c>
      <c r="AL227" s="1">
        <v>129</v>
      </c>
      <c r="AM227" s="1">
        <v>8457</v>
      </c>
      <c r="AN227" s="1">
        <v>0</v>
      </c>
      <c r="AO227" s="1">
        <v>6173</v>
      </c>
      <c r="AP227" s="1">
        <v>45778</v>
      </c>
      <c r="AQ227" s="1">
        <v>199.41470000000001</v>
      </c>
      <c r="AR227" s="1">
        <v>25333</v>
      </c>
      <c r="AS227" s="1">
        <v>249857</v>
      </c>
      <c r="AT227" s="1">
        <v>98113</v>
      </c>
      <c r="AU227" s="1">
        <v>25.588999999999999</v>
      </c>
      <c r="AV227" s="1">
        <v>8711</v>
      </c>
      <c r="AW227" s="1">
        <v>4400</v>
      </c>
      <c r="AX227" s="1">
        <v>-2</v>
      </c>
      <c r="AY227" s="1">
        <v>25333</v>
      </c>
      <c r="AZ227" s="1">
        <v>25333</v>
      </c>
      <c r="BA227" s="1">
        <v>181351</v>
      </c>
      <c r="BB227" s="1">
        <v>35989</v>
      </c>
      <c r="BC227" s="1">
        <v>34042</v>
      </c>
      <c r="BD227" s="1">
        <v>-4775</v>
      </c>
      <c r="BE227" s="1">
        <v>12285</v>
      </c>
      <c r="BF227" s="17">
        <f t="shared" si="23"/>
        <v>0.26365129123749814</v>
      </c>
      <c r="BG227" s="17">
        <f t="shared" si="24"/>
        <v>4.0170174652933273E-2</v>
      </c>
      <c r="BH227" s="5">
        <v>4255</v>
      </c>
      <c r="BI227" s="1">
        <v>45</v>
      </c>
      <c r="BJ227" s="19">
        <v>5827.5</v>
      </c>
      <c r="BK227" s="19">
        <v>10878</v>
      </c>
      <c r="BL227" s="1">
        <v>129.5</v>
      </c>
      <c r="BM227" s="19">
        <f t="shared" si="21"/>
        <v>323620.5</v>
      </c>
      <c r="BN227" s="1">
        <v>2499</v>
      </c>
      <c r="BO227" s="1">
        <v>0</v>
      </c>
      <c r="BP227" s="1" t="s">
        <v>67</v>
      </c>
      <c r="BQ227" s="1">
        <v>2</v>
      </c>
      <c r="BR227" s="1">
        <v>98113</v>
      </c>
      <c r="BS227" s="1">
        <v>3.298446689021842</v>
      </c>
      <c r="BT227" s="1">
        <v>0.30317300665439922</v>
      </c>
      <c r="BU227" s="1">
        <v>0</v>
      </c>
      <c r="BV227" s="1">
        <v>1</v>
      </c>
      <c r="BW227" s="1">
        <v>10.067559511981878</v>
      </c>
      <c r="BX227" s="1">
        <v>-16.059384171374433</v>
      </c>
      <c r="BY227" s="1">
        <v>-1.5922023760178252</v>
      </c>
      <c r="BZ227" s="1" t="e">
        <v>#N/A</v>
      </c>
      <c r="CA227" s="1" t="e">
        <v>#N/A</v>
      </c>
      <c r="CB227" s="1">
        <v>-33.333333333333336</v>
      </c>
      <c r="CC227" s="1" t="s">
        <v>126</v>
      </c>
      <c r="CD227" s="1">
        <f t="shared" si="22"/>
        <v>0.42940038684719534</v>
      </c>
      <c r="CE227" s="1">
        <v>12.435715033584213</v>
      </c>
      <c r="CF227" s="1">
        <v>1.2860966498430235</v>
      </c>
      <c r="CG227" s="1">
        <v>0.17563883479712275</v>
      </c>
      <c r="CH227" s="1">
        <v>6.7513383619649259E-2</v>
      </c>
      <c r="CI227" s="1">
        <v>203.58317100215771</v>
      </c>
      <c r="CJ227" s="1">
        <v>-57.696546656869941</v>
      </c>
      <c r="CK227" s="1">
        <v>-33.333333333333336</v>
      </c>
      <c r="CL227" s="1">
        <v>-43.999999999999993</v>
      </c>
      <c r="CM227" s="1">
        <v>275</v>
      </c>
      <c r="CN227" s="1" t="e">
        <v>#N/A</v>
      </c>
      <c r="CO227" s="1" t="e">
        <v>#N/A</v>
      </c>
      <c r="CP227" s="1">
        <v>16317</v>
      </c>
      <c r="CQ227" s="1">
        <f t="shared" si="25"/>
        <v>0.48376584667964867</v>
      </c>
      <c r="CR227" s="1">
        <v>7.0190358860231297E-2</v>
      </c>
      <c r="CS227" s="1">
        <v>0.14060047340226745</v>
      </c>
      <c r="CT227" s="1">
        <v>0.31054592580592905</v>
      </c>
      <c r="CU227" s="1">
        <v>0.26365129123749814</v>
      </c>
      <c r="CV227" s="1">
        <v>0.98213249612526332</v>
      </c>
      <c r="CW227" s="1">
        <v>0.91982713809586902</v>
      </c>
      <c r="CX227" s="1">
        <v>9.6897842897842903</v>
      </c>
      <c r="CY227" s="1">
        <v>25.820227696635513</v>
      </c>
      <c r="CZ227" s="1">
        <v>0</v>
      </c>
      <c r="DA227" s="1">
        <f t="shared" si="26"/>
        <v>1.6404803504837406</v>
      </c>
      <c r="DB227" s="1">
        <f t="shared" si="27"/>
        <v>-0.57696546656869951</v>
      </c>
    </row>
    <row r="228" spans="1:106">
      <c r="A228" s="1">
        <v>227</v>
      </c>
      <c r="B228" s="1" t="s">
        <v>103</v>
      </c>
      <c r="C228" s="15">
        <v>42735</v>
      </c>
      <c r="D228" s="16">
        <v>2016</v>
      </c>
      <c r="E228" s="1">
        <v>0.6421</v>
      </c>
      <c r="F228" s="1">
        <v>12306</v>
      </c>
      <c r="G228" s="1">
        <v>5574</v>
      </c>
      <c r="H228" s="1">
        <v>7261</v>
      </c>
      <c r="I228" s="1">
        <v>37177</v>
      </c>
      <c r="J228" s="1">
        <v>1165</v>
      </c>
      <c r="K228" s="1">
        <v>213668</v>
      </c>
      <c r="L228" s="1">
        <v>98239</v>
      </c>
      <c r="M228" s="1">
        <v>2490</v>
      </c>
      <c r="N228" s="1">
        <v>0</v>
      </c>
      <c r="O228" s="1">
        <v>74932</v>
      </c>
      <c r="P228" s="1">
        <v>80418</v>
      </c>
      <c r="Q228" s="1">
        <v>14137</v>
      </c>
      <c r="R228" s="1">
        <v>229204</v>
      </c>
      <c r="S228" s="1">
        <v>140783</v>
      </c>
      <c r="T228" s="1" t="e">
        <v>#N/A</v>
      </c>
      <c r="U228" s="1">
        <v>10725</v>
      </c>
      <c r="V228" s="1">
        <v>192027</v>
      </c>
      <c r="W228" s="1">
        <v>-10725</v>
      </c>
      <c r="X228" s="1">
        <v>949</v>
      </c>
      <c r="Y228" s="1">
        <v>3112</v>
      </c>
      <c r="Z228" s="1" t="e">
        <v>#N/A</v>
      </c>
      <c r="AA228" s="1">
        <v>-9776</v>
      </c>
      <c r="AB228" s="1" t="e">
        <v>#N/A</v>
      </c>
      <c r="AC228" s="1" t="e">
        <v>#N/A</v>
      </c>
      <c r="AD228" s="1">
        <v>10330</v>
      </c>
      <c r="AE228" s="1">
        <v>15.5953</v>
      </c>
      <c r="AF228" s="1">
        <v>336570.5</v>
      </c>
      <c r="AG228" s="1">
        <v>11369</v>
      </c>
      <c r="AH228" s="1">
        <v>2101</v>
      </c>
      <c r="AI228" s="1">
        <v>950</v>
      </c>
      <c r="AJ228" s="1">
        <v>10330</v>
      </c>
      <c r="AK228" s="1">
        <v>0</v>
      </c>
      <c r="AL228" s="1">
        <v>137</v>
      </c>
      <c r="AM228" s="1">
        <v>-1529</v>
      </c>
      <c r="AN228" s="1">
        <v>0</v>
      </c>
      <c r="AO228" s="1">
        <v>13472</v>
      </c>
      <c r="AP228" s="1">
        <v>40135</v>
      </c>
      <c r="AQ228" s="1">
        <v>466.21780000000001</v>
      </c>
      <c r="AR228" s="1">
        <v>59884</v>
      </c>
      <c r="AS228" s="1">
        <v>228039</v>
      </c>
      <c r="AT228" s="1">
        <v>88284</v>
      </c>
      <c r="AU228" s="1">
        <v>20.074200000000001</v>
      </c>
      <c r="AV228" s="1">
        <v>15041</v>
      </c>
      <c r="AW228" s="1">
        <v>4365</v>
      </c>
      <c r="AX228" s="1">
        <v>2</v>
      </c>
      <c r="AY228" s="1">
        <v>59884</v>
      </c>
      <c r="AZ228" s="1">
        <v>59884</v>
      </c>
      <c r="BA228" s="1">
        <v>187742</v>
      </c>
      <c r="BB228" s="1">
        <v>61598</v>
      </c>
      <c r="BC228" s="1">
        <v>74927</v>
      </c>
      <c r="BD228" s="1">
        <v>23313</v>
      </c>
      <c r="BE228" s="1">
        <v>13442</v>
      </c>
      <c r="BF228" s="17">
        <f t="shared" si="23"/>
        <v>0.59329693089813595</v>
      </c>
      <c r="BG228" s="17">
        <f t="shared" si="24"/>
        <v>0.26228582187911881</v>
      </c>
      <c r="BH228" s="5">
        <v>11369</v>
      </c>
      <c r="BI228" s="1">
        <v>63</v>
      </c>
      <c r="BJ228" s="19">
        <v>8158.5</v>
      </c>
      <c r="BK228" s="19">
        <v>16317</v>
      </c>
      <c r="BL228" s="1">
        <v>129.5</v>
      </c>
      <c r="BM228" s="19">
        <f t="shared" si="21"/>
        <v>336570.5</v>
      </c>
      <c r="BN228" s="1">
        <v>2599</v>
      </c>
      <c r="BO228" s="1">
        <v>0</v>
      </c>
      <c r="BP228" s="1" t="s">
        <v>67</v>
      </c>
      <c r="BQ228" s="1">
        <v>2</v>
      </c>
      <c r="BR228" s="1">
        <v>88284</v>
      </c>
      <c r="BS228" s="1">
        <v>3.8123612432603871</v>
      </c>
      <c r="BT228" s="1">
        <v>0.26230462859935733</v>
      </c>
      <c r="BU228" s="1">
        <v>0</v>
      </c>
      <c r="BV228" s="1">
        <v>1</v>
      </c>
      <c r="BW228" s="1">
        <v>26.126943683356313</v>
      </c>
      <c r="BX228" s="1" t="e">
        <v>#N/A</v>
      </c>
      <c r="BY228" s="1">
        <v>-3.2732491845145906</v>
      </c>
      <c r="BZ228" s="1" t="e">
        <v>#N/A</v>
      </c>
      <c r="CA228" s="1" t="e">
        <v>#N/A</v>
      </c>
      <c r="CB228" s="1">
        <v>-43.999999999999993</v>
      </c>
      <c r="CC228" s="1" t="s">
        <v>126</v>
      </c>
      <c r="CD228" s="1">
        <f t="shared" si="22"/>
        <v>0.27247678845768486</v>
      </c>
      <c r="CE228" s="1">
        <v>12.342367715677417</v>
      </c>
      <c r="CF228" s="1">
        <v>1.4684320517966527</v>
      </c>
      <c r="CG228" s="1">
        <v>6.1678679255161344E-2</v>
      </c>
      <c r="CH228" s="1">
        <v>3.3162556260081882E-2</v>
      </c>
      <c r="CI228" s="1">
        <v>27.236219435522163</v>
      </c>
      <c r="CJ228" s="1" t="e">
        <v>#N/A</v>
      </c>
      <c r="CK228" s="1">
        <v>-43.999999999999993</v>
      </c>
      <c r="CL228" s="1">
        <v>275</v>
      </c>
      <c r="CM228" s="1">
        <v>72.661870503597115</v>
      </c>
      <c r="CN228" s="1" t="e">
        <v>#N/A</v>
      </c>
      <c r="CO228" s="1">
        <v>-278.08093994778068</v>
      </c>
      <c r="CP228" s="1">
        <v>29137.5</v>
      </c>
      <c r="CQ228" s="1">
        <f t="shared" si="25"/>
        <v>0.49028812760684803</v>
      </c>
      <c r="CR228" s="1">
        <v>8.5369365281583218E-2</v>
      </c>
      <c r="CS228" s="1">
        <v>-0.15384128858154833</v>
      </c>
      <c r="CT228" s="1">
        <v>0.15595308788598575</v>
      </c>
      <c r="CU228" s="1">
        <v>0.59329693089813595</v>
      </c>
      <c r="CV228" s="1">
        <v>0.93221758782569242</v>
      </c>
      <c r="CW228" s="1">
        <v>0.91090118254723396</v>
      </c>
      <c r="CX228" s="1">
        <v>7.8198928730843624</v>
      </c>
      <c r="CY228" s="1">
        <v>67.831090571337967</v>
      </c>
      <c r="CZ228" s="1">
        <v>0</v>
      </c>
      <c r="DA228" s="1">
        <f t="shared" si="26"/>
        <v>1.6280658886371224</v>
      </c>
      <c r="DB228" s="1" t="e">
        <f t="shared" si="27"/>
        <v>#N/A</v>
      </c>
    </row>
    <row r="229" spans="1:106">
      <c r="A229" s="1">
        <v>228</v>
      </c>
      <c r="B229" s="1" t="s">
        <v>103</v>
      </c>
      <c r="C229" s="15">
        <v>42369</v>
      </c>
      <c r="D229" s="16">
        <v>2015</v>
      </c>
      <c r="E229" s="1">
        <v>0.51600000000000001</v>
      </c>
      <c r="F229" s="1">
        <v>8083</v>
      </c>
      <c r="G229" s="1">
        <v>4763</v>
      </c>
      <c r="H229" s="1">
        <v>29347</v>
      </c>
      <c r="I229" s="1">
        <v>46638</v>
      </c>
      <c r="J229" s="1">
        <v>566</v>
      </c>
      <c r="K229" s="1">
        <v>170782</v>
      </c>
      <c r="L229" s="1">
        <v>105565</v>
      </c>
      <c r="M229" s="1">
        <v>5854</v>
      </c>
      <c r="N229" s="1">
        <v>0</v>
      </c>
      <c r="O229" s="1">
        <v>43460</v>
      </c>
      <c r="P229" s="1">
        <v>52119</v>
      </c>
      <c r="Q229" s="1">
        <v>28947</v>
      </c>
      <c r="R229" s="1">
        <v>216502</v>
      </c>
      <c r="S229" s="1">
        <v>156304</v>
      </c>
      <c r="T229" s="1" t="e">
        <v>#N/A</v>
      </c>
      <c r="U229" s="1">
        <v>12059</v>
      </c>
      <c r="V229" s="1">
        <v>169864</v>
      </c>
      <c r="W229" s="1">
        <v>-12059</v>
      </c>
      <c r="X229" s="1">
        <v>12628</v>
      </c>
      <c r="Y229" s="1">
        <v>2521</v>
      </c>
      <c r="Z229" s="1">
        <v>86</v>
      </c>
      <c r="AA229" s="1">
        <v>569</v>
      </c>
      <c r="AB229" s="1" t="e">
        <v>#N/A</v>
      </c>
      <c r="AC229" s="1">
        <v>0</v>
      </c>
      <c r="AD229" s="1">
        <v>17138</v>
      </c>
      <c r="AE229" s="1">
        <v>22.238099999999999</v>
      </c>
      <c r="AF229" s="1">
        <v>365319.5</v>
      </c>
      <c r="AG229" s="1">
        <v>4887</v>
      </c>
      <c r="AH229" s="1">
        <v>1397</v>
      </c>
      <c r="AI229" s="1">
        <v>1205</v>
      </c>
      <c r="AJ229" s="1">
        <v>17138</v>
      </c>
      <c r="AK229" s="1">
        <v>0</v>
      </c>
      <c r="AL229" s="1">
        <v>213</v>
      </c>
      <c r="AM229" s="1">
        <v>-717</v>
      </c>
      <c r="AN229" s="1">
        <v>0</v>
      </c>
      <c r="AO229" s="1">
        <v>6282</v>
      </c>
      <c r="AP229" s="1">
        <v>47432</v>
      </c>
      <c r="AQ229" s="1" t="e">
        <v>#N/A</v>
      </c>
      <c r="AR229" s="1" t="e">
        <v>#N/A</v>
      </c>
      <c r="AS229" s="1">
        <v>215936</v>
      </c>
      <c r="AT229" s="1">
        <v>59985</v>
      </c>
      <c r="AU229" s="1" t="e">
        <v>#N/A</v>
      </c>
      <c r="AV229" s="1" t="e">
        <v>#N/A</v>
      </c>
      <c r="AW229" s="1" t="e">
        <v>#N/A</v>
      </c>
      <c r="AX229" s="1" t="e">
        <v>#N/A</v>
      </c>
      <c r="AY229" s="1" t="e">
        <v>#N/A</v>
      </c>
      <c r="AZ229" s="1" t="e">
        <v>#N/A</v>
      </c>
      <c r="BA229" s="1" t="e">
        <v>#N/A</v>
      </c>
      <c r="BB229" s="1" t="e">
        <v>#N/A</v>
      </c>
      <c r="BC229" s="1" t="e">
        <v>#N/A</v>
      </c>
      <c r="BD229" s="1">
        <v>31389</v>
      </c>
      <c r="BE229" s="1">
        <v>19659</v>
      </c>
      <c r="BF229" s="17">
        <f t="shared" si="23"/>
        <v>0.92808439469960113</v>
      </c>
      <c r="BG229" s="17">
        <f t="shared" si="24"/>
        <v>0.75477078776962991</v>
      </c>
      <c r="BH229" s="5">
        <v>4887</v>
      </c>
      <c r="BI229" s="1">
        <v>120</v>
      </c>
      <c r="BJ229" s="19">
        <v>15540</v>
      </c>
      <c r="BK229" s="19">
        <v>29137.5</v>
      </c>
      <c r="BL229" s="1">
        <v>129.5</v>
      </c>
      <c r="BM229" s="19">
        <f t="shared" si="21"/>
        <v>365319.5</v>
      </c>
      <c r="BN229" s="1">
        <v>2821</v>
      </c>
      <c r="BO229" s="1">
        <v>0</v>
      </c>
      <c r="BP229" s="1" t="s">
        <v>67</v>
      </c>
      <c r="BQ229" s="1">
        <v>2</v>
      </c>
      <c r="BR229" s="1">
        <v>59985</v>
      </c>
      <c r="BS229" s="1">
        <v>6.0901808785529719</v>
      </c>
      <c r="BT229" s="1">
        <v>0.16419873562730705</v>
      </c>
      <c r="BU229" s="1">
        <v>1</v>
      </c>
      <c r="BV229" s="1">
        <v>0</v>
      </c>
      <c r="BW229" s="1" t="e">
        <v>#N/A</v>
      </c>
      <c r="BX229" s="1" t="e">
        <v>#N/A</v>
      </c>
      <c r="BY229" s="1" t="e">
        <v>#N/A</v>
      </c>
      <c r="BZ229" s="1">
        <v>-5.7609932519503984</v>
      </c>
      <c r="CA229" s="1" t="e">
        <v>#N/A</v>
      </c>
      <c r="CB229" s="1">
        <v>275</v>
      </c>
      <c r="CC229" s="1" t="s">
        <v>126</v>
      </c>
      <c r="CD229" s="1" t="e">
        <f t="shared" si="22"/>
        <v>#N/A</v>
      </c>
      <c r="CE229" s="1">
        <v>12.285355064257301</v>
      </c>
      <c r="CF229" s="1">
        <v>1.6873724030263</v>
      </c>
      <c r="CG229" s="1">
        <v>0.13370315285771031</v>
      </c>
      <c r="CH229" s="1">
        <v>0.12175902877633026</v>
      </c>
      <c r="CI229" s="1">
        <v>182.82299440789549</v>
      </c>
      <c r="CJ229" s="1" t="e">
        <v>#N/A</v>
      </c>
      <c r="CK229" s="1">
        <v>275</v>
      </c>
      <c r="CL229" s="1">
        <v>72.661870503597115</v>
      </c>
      <c r="CM229" s="1">
        <v>74.623115577889479</v>
      </c>
      <c r="CN229" s="1">
        <v>-278.08093994778068</v>
      </c>
      <c r="CO229" s="1">
        <v>-62.912752977631456</v>
      </c>
      <c r="CP229" s="1">
        <v>7770</v>
      </c>
      <c r="CQ229" s="1">
        <f t="shared" si="25"/>
        <v>0.62129680095333994</v>
      </c>
      <c r="CR229" s="1">
        <v>0.17288523893543709</v>
      </c>
      <c r="CS229" s="1">
        <v>0.3042952208106473</v>
      </c>
      <c r="CT229" s="1">
        <v>0.22238140719516078</v>
      </c>
      <c r="CU229" s="1">
        <v>0.92808439469960113</v>
      </c>
      <c r="CV229" s="1">
        <v>0.78882412171712035</v>
      </c>
      <c r="CW229" s="1">
        <v>0.86886721680420109</v>
      </c>
      <c r="CX229" s="1">
        <v>5.3494582633908134</v>
      </c>
      <c r="CY229" s="1" t="e">
        <v>#N/A</v>
      </c>
      <c r="CZ229" s="1">
        <v>0</v>
      </c>
      <c r="DA229" s="1">
        <f t="shared" si="26"/>
        <v>1.3851340976558502</v>
      </c>
      <c r="DB229" s="1" t="e">
        <f t="shared" si="27"/>
        <v>#N/A</v>
      </c>
    </row>
    <row r="230" spans="1:106">
      <c r="A230" s="1">
        <v>229</v>
      </c>
      <c r="B230" s="1" t="s">
        <v>103</v>
      </c>
      <c r="C230" s="15">
        <v>42004</v>
      </c>
      <c r="D230" s="16">
        <v>2014</v>
      </c>
      <c r="E230" s="1">
        <v>0.6</v>
      </c>
      <c r="F230" s="1">
        <v>5303</v>
      </c>
      <c r="G230" s="1">
        <v>3902</v>
      </c>
      <c r="H230" s="1">
        <v>30687</v>
      </c>
      <c r="I230" s="1">
        <v>48101</v>
      </c>
      <c r="J230" s="1">
        <v>572</v>
      </c>
      <c r="K230" s="1">
        <v>129309</v>
      </c>
      <c r="L230" s="1">
        <v>93002</v>
      </c>
      <c r="M230" s="1">
        <v>2627</v>
      </c>
      <c r="N230" s="1">
        <v>0</v>
      </c>
      <c r="O230" s="1">
        <v>22708</v>
      </c>
      <c r="P230" s="1">
        <v>27966</v>
      </c>
      <c r="Q230" s="1">
        <v>30822</v>
      </c>
      <c r="R230" s="1">
        <v>179655</v>
      </c>
      <c r="S230" s="1">
        <v>143674</v>
      </c>
      <c r="T230" s="1" t="e">
        <v>#N/A</v>
      </c>
      <c r="U230" s="1">
        <v>8568</v>
      </c>
      <c r="V230" s="1">
        <v>131554</v>
      </c>
      <c r="W230" s="1">
        <v>-8568</v>
      </c>
      <c r="X230" s="1">
        <v>6585</v>
      </c>
      <c r="Y230" s="1">
        <v>1999</v>
      </c>
      <c r="Z230" s="1">
        <v>108</v>
      </c>
      <c r="AA230" s="1">
        <v>-1983</v>
      </c>
      <c r="AB230" s="1" t="e">
        <v>#N/A</v>
      </c>
      <c r="AC230" s="1" t="e">
        <v>#N/A</v>
      </c>
      <c r="AD230" s="1">
        <v>9860</v>
      </c>
      <c r="AE230" s="1" t="e">
        <v>#N/A</v>
      </c>
      <c r="AF230" s="1">
        <v>214322.5</v>
      </c>
      <c r="AG230" s="1">
        <v>-19657</v>
      </c>
      <c r="AH230" s="1">
        <v>-4044</v>
      </c>
      <c r="AI230" s="1">
        <v>2350</v>
      </c>
      <c r="AJ230" s="1">
        <v>9860</v>
      </c>
      <c r="AK230" s="1">
        <v>0</v>
      </c>
      <c r="AL230" s="1">
        <v>149</v>
      </c>
      <c r="AM230" s="1">
        <v>17559</v>
      </c>
      <c r="AN230" s="1">
        <v>0</v>
      </c>
      <c r="AO230" s="1">
        <v>-23712</v>
      </c>
      <c r="AP230" s="1">
        <v>36366</v>
      </c>
      <c r="AQ230" s="1">
        <v>-102.53740000000001</v>
      </c>
      <c r="AR230" s="1">
        <v>-13641</v>
      </c>
      <c r="AS230" s="1">
        <v>179083</v>
      </c>
      <c r="AT230" s="1">
        <v>35832</v>
      </c>
      <c r="AU230" s="1" t="e">
        <v>#N/A</v>
      </c>
      <c r="AV230" s="1">
        <v>-2034</v>
      </c>
      <c r="AW230" s="1">
        <v>4001</v>
      </c>
      <c r="AX230" s="1">
        <v>246</v>
      </c>
      <c r="AY230" s="1">
        <v>-13641</v>
      </c>
      <c r="AZ230" s="1">
        <v>-13641</v>
      </c>
      <c r="BA230" s="1">
        <v>123124</v>
      </c>
      <c r="BB230" s="1">
        <v>29596</v>
      </c>
      <c r="BC230" s="1">
        <v>-15429</v>
      </c>
      <c r="BD230" s="1">
        <v>18737</v>
      </c>
      <c r="BE230" s="1">
        <v>11859</v>
      </c>
      <c r="BF230" s="17">
        <f t="shared" si="23"/>
        <v>0.80283154196378459</v>
      </c>
      <c r="BG230" s="17">
        <f t="shared" si="24"/>
        <v>0.6925843537556392</v>
      </c>
      <c r="BH230" s="5">
        <v>-19657</v>
      </c>
      <c r="BI230" s="1">
        <v>35</v>
      </c>
      <c r="BJ230" s="19">
        <v>4532.5</v>
      </c>
      <c r="BK230" s="19">
        <v>7770</v>
      </c>
      <c r="BL230" s="1">
        <v>129.5</v>
      </c>
      <c r="BM230" s="19">
        <f t="shared" si="21"/>
        <v>214322.5</v>
      </c>
      <c r="BN230" s="1">
        <v>1655</v>
      </c>
      <c r="BO230" s="1">
        <v>0</v>
      </c>
      <c r="BP230" s="1" t="s">
        <v>67</v>
      </c>
      <c r="BQ230" s="1">
        <v>2</v>
      </c>
      <c r="BR230" s="1">
        <v>35832</v>
      </c>
      <c r="BS230" s="1">
        <v>5.981315583835678</v>
      </c>
      <c r="BT230" s="1">
        <v>0.16718729951358349</v>
      </c>
      <c r="BU230" s="1">
        <v>1</v>
      </c>
      <c r="BV230" s="1">
        <v>0</v>
      </c>
      <c r="BW230" s="1">
        <v>-7.5928863655339409</v>
      </c>
      <c r="BX230" s="1">
        <v>-13.660116983662762</v>
      </c>
      <c r="BY230" s="1" t="e">
        <v>#N/A</v>
      </c>
      <c r="BZ230" s="1" t="e">
        <v>#N/A</v>
      </c>
      <c r="CA230" s="1" t="e">
        <v>#N/A</v>
      </c>
      <c r="CB230" s="1">
        <v>72.661870503597115</v>
      </c>
      <c r="CC230" s="1" t="s">
        <v>126</v>
      </c>
      <c r="CD230" s="1">
        <f t="shared" si="22"/>
        <v>0</v>
      </c>
      <c r="CE230" s="1">
        <v>12.098793624049717</v>
      </c>
      <c r="CF230" s="1">
        <v>1.1929670757841417</v>
      </c>
      <c r="CG230" s="1">
        <v>0.17156216080821574</v>
      </c>
      <c r="CH230" s="1">
        <v>6.6599406256673752E-2</v>
      </c>
      <c r="CI230" s="1">
        <v>95.430707143691166</v>
      </c>
      <c r="CJ230" s="1">
        <v>-278.08093994778068</v>
      </c>
      <c r="CK230" s="1">
        <v>72.661870503597115</v>
      </c>
      <c r="CL230" s="1">
        <v>74.623115577889479</v>
      </c>
      <c r="CM230" s="1" t="e">
        <v>#DIV/0!</v>
      </c>
      <c r="CN230" s="1">
        <v>-62.912752977631456</v>
      </c>
      <c r="CO230" s="1" t="e">
        <v>#DIV/0!</v>
      </c>
      <c r="CP230" s="1">
        <v>4500.125</v>
      </c>
      <c r="CQ230" s="1">
        <f t="shared" si="25"/>
        <v>0.68923213937825278</v>
      </c>
      <c r="CR230" s="1">
        <v>0.20032840722495895</v>
      </c>
      <c r="CS230" s="1">
        <v>0.56144267926148572</v>
      </c>
      <c r="CT230" s="1">
        <v>0.17054655870445345</v>
      </c>
      <c r="CU230" s="1">
        <v>0.80283154196378459</v>
      </c>
      <c r="CV230" s="1">
        <v>0.71976287885113133</v>
      </c>
      <c r="CW230" s="1">
        <v>0.7804755525787006</v>
      </c>
      <c r="CX230" s="1">
        <v>7.8536976136267818</v>
      </c>
      <c r="CY230" s="1">
        <v>-38.069323509711985</v>
      </c>
      <c r="CZ230" s="1">
        <v>1</v>
      </c>
      <c r="DA230" s="1">
        <f t="shared" si="26"/>
        <v>1.2504350125979649</v>
      </c>
      <c r="DB230" s="1">
        <f t="shared" si="27"/>
        <v>-2.7808093994778069</v>
      </c>
    </row>
    <row r="231" spans="1:106">
      <c r="A231" s="1">
        <v>230</v>
      </c>
      <c r="B231" s="1" t="s">
        <v>103</v>
      </c>
      <c r="C231" s="15">
        <v>41639</v>
      </c>
      <c r="D231" s="16">
        <v>2013</v>
      </c>
      <c r="E231" s="1">
        <v>0.66279999999999994</v>
      </c>
      <c r="F231" s="1">
        <v>3767</v>
      </c>
      <c r="G231" s="1">
        <v>2179</v>
      </c>
      <c r="H231" s="1">
        <v>8938</v>
      </c>
      <c r="I231" s="1">
        <v>23101</v>
      </c>
      <c r="J231" s="1">
        <v>623</v>
      </c>
      <c r="K231" s="1">
        <v>112725</v>
      </c>
      <c r="L231" s="1">
        <v>39550</v>
      </c>
      <c r="M231" s="1">
        <v>1495</v>
      </c>
      <c r="N231" s="1">
        <v>0</v>
      </c>
      <c r="O231" s="1">
        <v>48556</v>
      </c>
      <c r="P231" s="1">
        <v>48440</v>
      </c>
      <c r="Q231" s="1">
        <v>13206</v>
      </c>
      <c r="R231" s="1">
        <v>126252</v>
      </c>
      <c r="S231" s="1">
        <v>66926</v>
      </c>
      <c r="T231" s="1" t="e">
        <v>#N/A</v>
      </c>
      <c r="U231" s="1">
        <v>4709</v>
      </c>
      <c r="V231" s="1">
        <v>103151</v>
      </c>
      <c r="W231" s="1">
        <v>-4709</v>
      </c>
      <c r="X231" s="1">
        <v>2196</v>
      </c>
      <c r="Y231" s="1">
        <v>2016</v>
      </c>
      <c r="Z231" s="1">
        <v>372</v>
      </c>
      <c r="AA231" s="1">
        <v>-2513</v>
      </c>
      <c r="AB231" s="1" t="e">
        <v>#N/A</v>
      </c>
      <c r="AC231" s="1">
        <v>0</v>
      </c>
      <c r="AD231" s="1">
        <v>2021</v>
      </c>
      <c r="AE231" s="1" t="e">
        <v>#N/A</v>
      </c>
      <c r="AF231" s="1">
        <v>122973.2</v>
      </c>
      <c r="AG231" s="1">
        <v>-522</v>
      </c>
      <c r="AH231" s="1">
        <v>-123</v>
      </c>
      <c r="AI231" s="1">
        <v>574</v>
      </c>
      <c r="AJ231" s="1">
        <v>2021</v>
      </c>
      <c r="AK231" s="1">
        <v>0</v>
      </c>
      <c r="AL231" s="1">
        <v>3020</v>
      </c>
      <c r="AM231" s="1">
        <v>3372</v>
      </c>
      <c r="AN231" s="1">
        <v>0</v>
      </c>
      <c r="AO231" s="1">
        <v>-644</v>
      </c>
      <c r="AP231" s="1">
        <v>23290</v>
      </c>
      <c r="AQ231" s="1">
        <v>70.892899999999997</v>
      </c>
      <c r="AR231" s="1">
        <v>7387</v>
      </c>
      <c r="AS231" s="1">
        <v>125629</v>
      </c>
      <c r="AT231" s="1">
        <v>56306</v>
      </c>
      <c r="AU231" s="1">
        <v>17.325500000000002</v>
      </c>
      <c r="AV231" s="1">
        <v>1740</v>
      </c>
      <c r="AW231" s="1">
        <v>2148</v>
      </c>
      <c r="AX231" s="1">
        <v>916</v>
      </c>
      <c r="AY231" s="1">
        <v>7660</v>
      </c>
      <c r="AZ231" s="1">
        <v>7660</v>
      </c>
      <c r="BA231" s="1">
        <v>104566</v>
      </c>
      <c r="BB231" s="1">
        <v>16142</v>
      </c>
      <c r="BC231" s="1">
        <v>10043</v>
      </c>
      <c r="BD231" s="1">
        <v>11926</v>
      </c>
      <c r="BE231" s="1">
        <v>4037</v>
      </c>
      <c r="BF231" s="17">
        <f t="shared" si="23"/>
        <v>0.61469200467512231</v>
      </c>
      <c r="BG231" s="17">
        <f t="shared" si="24"/>
        <v>0.45162547075884163</v>
      </c>
      <c r="BH231" s="5">
        <v>-519</v>
      </c>
      <c r="BI231" s="1">
        <v>19.3</v>
      </c>
      <c r="BJ231" s="19">
        <v>2499.35</v>
      </c>
      <c r="BK231" s="19">
        <v>4500.125</v>
      </c>
      <c r="BL231" s="1">
        <v>129.5</v>
      </c>
      <c r="BM231" s="19">
        <f t="shared" si="21"/>
        <v>122973.2</v>
      </c>
      <c r="BN231" s="1">
        <v>949.59997599999997</v>
      </c>
      <c r="BO231" s="1">
        <v>0</v>
      </c>
      <c r="BP231" s="1" t="s">
        <v>67</v>
      </c>
      <c r="BQ231" s="1">
        <v>1</v>
      </c>
      <c r="BR231" s="1">
        <v>56306</v>
      </c>
      <c r="BS231" s="1">
        <v>2.1840159130465668</v>
      </c>
      <c r="BT231" s="1">
        <v>0.45787212173058844</v>
      </c>
      <c r="BU231" s="1">
        <v>1</v>
      </c>
      <c r="BV231" s="1">
        <v>0</v>
      </c>
      <c r="BW231" s="1">
        <v>6.0672306181288214</v>
      </c>
      <c r="BX231" s="1">
        <v>-11.795379325915391</v>
      </c>
      <c r="BY231" s="1" t="e">
        <v>#N/A</v>
      </c>
      <c r="BZ231" s="1" t="e">
        <v>#N/A</v>
      </c>
      <c r="CA231" s="1" t="e">
        <v>#N/A</v>
      </c>
      <c r="CB231" s="1">
        <v>74.623115577889479</v>
      </c>
      <c r="CC231" s="1" t="s">
        <v>126</v>
      </c>
      <c r="CD231" s="1">
        <f t="shared" si="22"/>
        <v>0.58748368146214103</v>
      </c>
      <c r="CE231" s="1">
        <v>11.746035188596288</v>
      </c>
      <c r="CF231" s="1">
        <v>0.97402969372366377</v>
      </c>
      <c r="CG231" s="1">
        <v>0.10460032316319741</v>
      </c>
      <c r="CH231" s="1">
        <v>6.9788235097529169E-2</v>
      </c>
      <c r="CI231" s="1">
        <v>77.387231326366262</v>
      </c>
      <c r="CJ231" s="1">
        <v>-62.912752977631456</v>
      </c>
      <c r="CK231" s="1">
        <v>74.623115577889479</v>
      </c>
      <c r="CL231" s="1" t="e">
        <v>#DIV/0!</v>
      </c>
      <c r="CM231" s="1" t="e">
        <v>#DIV/0!</v>
      </c>
      <c r="CN231" s="1" t="e">
        <v>#DIV/0!</v>
      </c>
      <c r="CO231" s="1" t="e">
        <v>#DIV/0!</v>
      </c>
      <c r="CP231" s="1">
        <v>2577.0499999999997</v>
      </c>
      <c r="CQ231" s="1">
        <f t="shared" si="25"/>
        <v>0.41786268732376519</v>
      </c>
      <c r="CR231" s="1">
        <v>0.10063206919494344</v>
      </c>
      <c r="CS231" s="1">
        <v>-0.10649888743957647</v>
      </c>
      <c r="CT231" s="1">
        <v>0.19099378881987578</v>
      </c>
      <c r="CU231" s="1">
        <v>0.61469200467512231</v>
      </c>
      <c r="CV231" s="1">
        <v>0.8928571428571429</v>
      </c>
      <c r="CW231" s="1">
        <v>0.8602990800269954</v>
      </c>
      <c r="CX231" s="1">
        <v>10.854099578895219</v>
      </c>
      <c r="CY231" s="1">
        <v>13.604234007032998</v>
      </c>
      <c r="CZ231" s="1">
        <v>0</v>
      </c>
      <c r="DA231" s="1">
        <f t="shared" si="26"/>
        <v>1.8864417416250785</v>
      </c>
      <c r="DB231" s="1">
        <f t="shared" si="27"/>
        <v>-0.62912752977631448</v>
      </c>
    </row>
    <row r="232" spans="1:106">
      <c r="A232" s="1">
        <v>231</v>
      </c>
      <c r="B232" s="1" t="s">
        <v>103</v>
      </c>
      <c r="C232" s="15">
        <v>41274</v>
      </c>
      <c r="D232" s="16">
        <v>2012</v>
      </c>
      <c r="E232" s="1">
        <v>0.6482</v>
      </c>
      <c r="F232" s="1">
        <v>3031</v>
      </c>
      <c r="G232" s="1">
        <v>2464</v>
      </c>
      <c r="H232" s="1">
        <v>9664</v>
      </c>
      <c r="I232" s="1">
        <v>35070</v>
      </c>
      <c r="J232" s="1">
        <v>553</v>
      </c>
      <c r="K232" s="1">
        <v>96848</v>
      </c>
      <c r="L232" s="1">
        <v>14452</v>
      </c>
      <c r="M232" s="1">
        <v>0</v>
      </c>
      <c r="N232" s="1">
        <v>0</v>
      </c>
      <c r="O232" s="1">
        <v>48294</v>
      </c>
      <c r="P232" s="1">
        <v>48027</v>
      </c>
      <c r="Q232" s="1">
        <v>22017</v>
      </c>
      <c r="R232" s="1">
        <v>115627</v>
      </c>
      <c r="S232" s="1">
        <v>53752</v>
      </c>
      <c r="T232" s="1" t="e">
        <v>#N/A</v>
      </c>
      <c r="U232" s="1">
        <v>3846</v>
      </c>
      <c r="V232" s="1">
        <v>80557</v>
      </c>
      <c r="W232" s="1">
        <v>-3846</v>
      </c>
      <c r="X232" s="1">
        <v>4355</v>
      </c>
      <c r="Y232" s="1">
        <v>1755</v>
      </c>
      <c r="Z232" s="1" t="e">
        <v>#N/A</v>
      </c>
      <c r="AA232" s="1">
        <v>509</v>
      </c>
      <c r="AB232" s="1" t="e">
        <v>#N/A</v>
      </c>
      <c r="AC232" s="1" t="e">
        <v>#N/A</v>
      </c>
      <c r="AD232" s="1">
        <v>5746</v>
      </c>
      <c r="AE232" s="1">
        <v>21.770700000000001</v>
      </c>
      <c r="AF232" s="1">
        <v>154986.41390000001</v>
      </c>
      <c r="AG232" s="1">
        <v>4739</v>
      </c>
      <c r="AH232" s="1">
        <v>1500</v>
      </c>
      <c r="AI232" s="1">
        <v>178</v>
      </c>
      <c r="AJ232" s="1">
        <v>5746</v>
      </c>
      <c r="AK232" s="1">
        <v>0</v>
      </c>
      <c r="AL232" s="1">
        <v>12389</v>
      </c>
      <c r="AM232" s="1">
        <v>530</v>
      </c>
      <c r="AN232" s="1">
        <v>0</v>
      </c>
      <c r="AO232" s="1">
        <v>6890</v>
      </c>
      <c r="AP232" s="1">
        <v>26066</v>
      </c>
      <c r="AQ232" s="1">
        <v>162.8091</v>
      </c>
      <c r="AR232" s="1">
        <v>20654</v>
      </c>
      <c r="AS232" s="1">
        <v>115074</v>
      </c>
      <c r="AT232" s="1">
        <v>49486</v>
      </c>
      <c r="AU232" s="1">
        <v>21.477499999999999</v>
      </c>
      <c r="AV232" s="1">
        <v>6704</v>
      </c>
      <c r="AW232" s="1">
        <v>1193</v>
      </c>
      <c r="AX232" s="1">
        <v>3856</v>
      </c>
      <c r="AY232" s="1">
        <v>20654</v>
      </c>
      <c r="AZ232" s="1">
        <v>20654</v>
      </c>
      <c r="BA232" s="1">
        <v>105303</v>
      </c>
      <c r="BB232" s="1">
        <v>28174</v>
      </c>
      <c r="BC232" s="1">
        <v>31214</v>
      </c>
      <c r="BD232" s="1">
        <v>785</v>
      </c>
      <c r="BE232" s="1">
        <v>7501</v>
      </c>
      <c r="BF232" s="17">
        <f t="shared" si="23"/>
        <v>0.36199030510407754</v>
      </c>
      <c r="BG232" s="17">
        <f t="shared" si="24"/>
        <v>0.27556315939549475</v>
      </c>
      <c r="BH232" s="5">
        <v>4739</v>
      </c>
      <c r="BI232" s="1">
        <v>19.899999999999999</v>
      </c>
      <c r="BJ232" s="19">
        <v>2577.0499999999997</v>
      </c>
      <c r="BK232" s="19">
        <v>2577.0499999999997</v>
      </c>
      <c r="BL232" s="1">
        <v>129.5</v>
      </c>
      <c r="BM232" s="19">
        <f t="shared" si="21"/>
        <v>154986.41390000001</v>
      </c>
      <c r="BN232" s="1">
        <v>1246.900024</v>
      </c>
      <c r="BO232" s="1">
        <v>0</v>
      </c>
      <c r="BP232" s="1" t="s">
        <v>67</v>
      </c>
      <c r="BQ232" s="1">
        <v>1</v>
      </c>
      <c r="BR232" s="1">
        <v>49486</v>
      </c>
      <c r="BS232" s="1">
        <v>3.1319244614638486</v>
      </c>
      <c r="BT232" s="1">
        <v>0.31929250283788901</v>
      </c>
      <c r="BU232" s="1" t="e">
        <v>#N/A</v>
      </c>
      <c r="BV232" s="1" t="e">
        <v>#N/A</v>
      </c>
      <c r="BW232" s="1">
        <v>17.862609944044213</v>
      </c>
      <c r="BX232" s="1">
        <v>8.1725165537269575</v>
      </c>
      <c r="BY232" s="1" t="e">
        <v>#N/A</v>
      </c>
      <c r="BZ232" s="1" t="e">
        <v>#N/A</v>
      </c>
      <c r="CA232" s="1" t="e">
        <v>#N/A</v>
      </c>
      <c r="CB232" s="1" t="e">
        <v>#DIV/0!</v>
      </c>
      <c r="CC232" s="1" t="e">
        <v>#N/A</v>
      </c>
      <c r="CD232" s="1">
        <f t="shared" si="22"/>
        <v>0.12477244117362253</v>
      </c>
      <c r="CE232" s="1">
        <v>11.658124771962427</v>
      </c>
      <c r="CF232" s="1">
        <v>1.3965038711373641</v>
      </c>
      <c r="CG232" s="1">
        <v>0.1904140036496666</v>
      </c>
      <c r="CH232" s="1">
        <v>9.0180555501734205E-2</v>
      </c>
      <c r="CI232" s="1">
        <v>83.733026312805819</v>
      </c>
      <c r="CJ232" s="1" t="e">
        <v>#DIV/0!</v>
      </c>
      <c r="CK232" s="1" t="e">
        <v>#DIV/0!</v>
      </c>
      <c r="CL232" s="1" t="e">
        <v>#DIV/0!</v>
      </c>
      <c r="CM232" s="1" t="e">
        <v>#DIV/0!</v>
      </c>
      <c r="CN232" s="1" t="e">
        <v>#DIV/0!</v>
      </c>
      <c r="CO232" s="1" t="e">
        <v>#DIV/0!</v>
      </c>
      <c r="CP232" s="1" t="e">
        <v>#DIV/0!</v>
      </c>
      <c r="CQ232" s="1">
        <f t="shared" si="25"/>
        <v>0.31540211196346873</v>
      </c>
      <c r="CR232" s="1">
        <v>0.10979269547769985</v>
      </c>
      <c r="CS232" s="1" t="e">
        <v>#N/A</v>
      </c>
      <c r="CT232" s="1">
        <v>0.21770682148040638</v>
      </c>
      <c r="CU232" s="1">
        <v>0.36199030510407754</v>
      </c>
      <c r="CV232" s="1">
        <v>0.83758983628391293</v>
      </c>
      <c r="CW232" s="1">
        <v>0.97051691387463124</v>
      </c>
      <c r="CX232" s="1">
        <v>3.573523530195974</v>
      </c>
      <c r="CY232" s="1">
        <v>41.737056945398699</v>
      </c>
      <c r="CZ232" s="1">
        <v>0</v>
      </c>
      <c r="DA232" s="1">
        <f t="shared" si="26"/>
        <v>2.1511199583271319</v>
      </c>
      <c r="DB232" s="1" t="e">
        <f>(AY232-#REF!)/#REF!</f>
        <v>#REF!</v>
      </c>
    </row>
    <row r="233" spans="1:106">
      <c r="A233" s="1">
        <v>232</v>
      </c>
      <c r="B233" s="1" t="s">
        <v>105</v>
      </c>
      <c r="C233" s="15">
        <v>44561</v>
      </c>
      <c r="D233" s="16">
        <v>2021</v>
      </c>
      <c r="E233" s="1">
        <v>0.55110000000000003</v>
      </c>
      <c r="F233" s="1">
        <v>3089</v>
      </c>
      <c r="G233" s="1">
        <v>4810</v>
      </c>
      <c r="H233" s="1">
        <v>99774</v>
      </c>
      <c r="I233" s="1">
        <v>75445</v>
      </c>
      <c r="J233" s="1">
        <v>11982</v>
      </c>
      <c r="K233" s="1">
        <v>535094</v>
      </c>
      <c r="L233" s="1">
        <v>205392</v>
      </c>
      <c r="M233" s="1">
        <v>0</v>
      </c>
      <c r="N233" s="1">
        <v>0</v>
      </c>
      <c r="O233" s="1">
        <v>172812</v>
      </c>
      <c r="P233" s="1">
        <v>156403</v>
      </c>
      <c r="Q233" s="1">
        <v>37671</v>
      </c>
      <c r="R233" s="1">
        <v>595137</v>
      </c>
      <c r="S233" s="1">
        <v>335159</v>
      </c>
      <c r="T233" s="1">
        <v>0</v>
      </c>
      <c r="U233" s="1">
        <v>30247</v>
      </c>
      <c r="V233" s="1">
        <v>519692</v>
      </c>
      <c r="W233" s="1">
        <v>-30247</v>
      </c>
      <c r="X233" s="1">
        <v>50773</v>
      </c>
      <c r="Y233" s="1">
        <v>6527</v>
      </c>
      <c r="Z233" s="1" t="e">
        <v>#N/A</v>
      </c>
      <c r="AA233" s="1">
        <v>20526</v>
      </c>
      <c r="AB233" s="1" t="e">
        <v>#N/A</v>
      </c>
      <c r="AC233" s="1">
        <v>0</v>
      </c>
      <c r="AD233" s="1">
        <v>54435</v>
      </c>
      <c r="AE233" s="1">
        <v>18.938099999999999</v>
      </c>
      <c r="AF233" s="1">
        <v>1765190.4387999999</v>
      </c>
      <c r="AG233" s="1">
        <v>37609</v>
      </c>
      <c r="AH233" s="1">
        <v>8796</v>
      </c>
      <c r="AI233" s="1">
        <v>3630</v>
      </c>
      <c r="AJ233" s="1">
        <v>54435</v>
      </c>
      <c r="AK233" s="1">
        <v>0</v>
      </c>
      <c r="AL233" s="1">
        <v>1830</v>
      </c>
      <c r="AM233" s="1">
        <v>-7124</v>
      </c>
      <c r="AN233" s="1">
        <v>0</v>
      </c>
      <c r="AO233" s="1">
        <v>46446</v>
      </c>
      <c r="AP233" s="1">
        <v>93800</v>
      </c>
      <c r="AQ233" s="1">
        <v>1247.6242999999999</v>
      </c>
      <c r="AR233" s="1">
        <v>166867</v>
      </c>
      <c r="AS233" s="1">
        <v>583155</v>
      </c>
      <c r="AT233" s="1">
        <v>258148</v>
      </c>
      <c r="AU233" s="1">
        <v>17.4404</v>
      </c>
      <c r="AV233" s="1">
        <v>35367</v>
      </c>
      <c r="AW233" s="1">
        <v>14870</v>
      </c>
      <c r="AX233" s="1">
        <v>554</v>
      </c>
      <c r="AY233" s="1">
        <v>166867</v>
      </c>
      <c r="AZ233" s="1">
        <v>166867</v>
      </c>
      <c r="BA233" s="1">
        <v>365178</v>
      </c>
      <c r="BB233" s="1">
        <v>217491</v>
      </c>
      <c r="BC233" s="1">
        <v>202788</v>
      </c>
      <c r="BD233" s="1">
        <v>91662</v>
      </c>
      <c r="BE233" s="1">
        <v>60962</v>
      </c>
      <c r="BF233" s="17">
        <f t="shared" ref="BF233:BF270" si="28">(H233+M233+F233)/I233</f>
        <v>1.3634170587845451</v>
      </c>
      <c r="BG233" s="17">
        <f t="shared" ref="BG233:BG270" si="29">(H233+M233)/I233</f>
        <v>1.3224733249386971</v>
      </c>
      <c r="BH233" s="5">
        <v>37609</v>
      </c>
      <c r="BI233" s="1">
        <v>0</v>
      </c>
      <c r="BJ233" s="19">
        <v>0</v>
      </c>
      <c r="BK233" s="19">
        <v>36395.736120000001</v>
      </c>
      <c r="BL233" s="1">
        <v>136.06899999999999</v>
      </c>
      <c r="BM233" s="19">
        <f t="shared" ref="BM233:BM269" si="30">AF233</f>
        <v>1765190.4387999999</v>
      </c>
      <c r="BN233" s="1">
        <v>13082</v>
      </c>
      <c r="BO233" s="1">
        <v>1</v>
      </c>
      <c r="BP233" s="1" t="s">
        <v>67</v>
      </c>
      <c r="BQ233" s="1">
        <v>0</v>
      </c>
      <c r="BR233" s="1">
        <v>258148</v>
      </c>
      <c r="BS233" s="1">
        <v>6.8379008894122748</v>
      </c>
      <c r="BT233" s="1">
        <v>0.14624371077802373</v>
      </c>
      <c r="BU233" s="1">
        <v>0</v>
      </c>
      <c r="BV233" s="1">
        <v>1</v>
      </c>
      <c r="BW233" s="1">
        <v>28.03841804492075</v>
      </c>
      <c r="BX233" s="1">
        <v>5.9229816837474196</v>
      </c>
      <c r="BY233" s="1" t="e">
        <v>#N/A</v>
      </c>
      <c r="BZ233" s="1">
        <v>0.89259221200501793</v>
      </c>
      <c r="CA233" s="1" t="e">
        <v>#N/A</v>
      </c>
      <c r="CB233" s="1">
        <v>-57.144136938904332</v>
      </c>
      <c r="CC233" s="1" t="s">
        <v>127</v>
      </c>
      <c r="CD233" s="1">
        <f t="shared" ref="CD233:CD269" si="31">IF(BK233/AY233&lt;0,0,IF(BK233/AY233&gt;1,1,BK233/AY233))</f>
        <v>0.21811224580054775</v>
      </c>
      <c r="CE233" s="1">
        <v>13.296546910124661</v>
      </c>
      <c r="CF233" s="1">
        <v>2.9909998168488934</v>
      </c>
      <c r="CG233" s="1">
        <v>6.3298030537506489E-2</v>
      </c>
      <c r="CH233" s="1">
        <v>8.7280401620457027E-2</v>
      </c>
      <c r="CI233" s="1">
        <v>68.630303103919999</v>
      </c>
      <c r="CJ233" s="1">
        <v>40.018460247535145</v>
      </c>
      <c r="CK233" s="1">
        <v>-57.144136938904332</v>
      </c>
      <c r="CL233" s="1">
        <v>55.137831703460513</v>
      </c>
      <c r="CM233" s="1">
        <v>48.411167327921945</v>
      </c>
      <c r="CN233" s="1">
        <v>-4.0319853118809483</v>
      </c>
      <c r="CO233" s="1">
        <v>340.01842534193179</v>
      </c>
      <c r="CP233" s="1">
        <v>84925.920329999994</v>
      </c>
      <c r="CQ233" s="1">
        <f t="shared" ref="CQ233:CQ270" si="32">(Q233+L233)/R233</f>
        <v>0.4084152052384577</v>
      </c>
      <c r="CR233" s="1">
        <v>0.17283919500888031</v>
      </c>
      <c r="CS233" s="1">
        <v>-0.18130084139231228</v>
      </c>
      <c r="CT233" s="1">
        <v>0.18938121689704174</v>
      </c>
      <c r="CU233" s="1">
        <v>1.3634170587845451</v>
      </c>
      <c r="CV233" s="1">
        <v>0.89911062494854121</v>
      </c>
      <c r="CW233" s="1">
        <v>0.60586562746951356</v>
      </c>
      <c r="CX233" s="1">
        <v>2.3504642236147109</v>
      </c>
      <c r="CY233" s="1">
        <v>64.640051443358075</v>
      </c>
      <c r="CZ233" s="1">
        <v>0</v>
      </c>
      <c r="DA233" s="1">
        <f t="shared" ref="DA233:DA270" si="33">R233/S233</f>
        <v>1.775685570132385</v>
      </c>
      <c r="DB233" s="1">
        <f t="shared" ref="DB233:DB270" si="34">(AY233-AY234)/AY234</f>
        <v>0.40018460247535137</v>
      </c>
    </row>
    <row r="234" spans="1:106">
      <c r="A234" s="1">
        <v>233</v>
      </c>
      <c r="B234" s="1" t="s">
        <v>105</v>
      </c>
      <c r="C234" s="15">
        <v>44196</v>
      </c>
      <c r="D234" s="16">
        <v>2020</v>
      </c>
      <c r="E234" s="1">
        <v>0.497</v>
      </c>
      <c r="F234" s="1">
        <v>7502</v>
      </c>
      <c r="G234" s="1">
        <v>3592</v>
      </c>
      <c r="H234" s="1">
        <v>106777</v>
      </c>
      <c r="I234" s="1">
        <v>59857</v>
      </c>
      <c r="J234" s="1">
        <v>9765</v>
      </c>
      <c r="K234" s="1">
        <v>466937</v>
      </c>
      <c r="L234" s="1">
        <v>245921</v>
      </c>
      <c r="M234" s="1">
        <v>0</v>
      </c>
      <c r="N234" s="1">
        <v>0</v>
      </c>
      <c r="O234" s="1">
        <v>93390</v>
      </c>
      <c r="P234" s="1">
        <v>72188</v>
      </c>
      <c r="Q234" s="1">
        <v>16661</v>
      </c>
      <c r="R234" s="1">
        <v>538877</v>
      </c>
      <c r="S234" s="1">
        <v>358217</v>
      </c>
      <c r="T234" s="1">
        <v>19762</v>
      </c>
      <c r="U234" s="1">
        <v>11311</v>
      </c>
      <c r="V234" s="1">
        <v>479020</v>
      </c>
      <c r="W234" s="1">
        <v>-11311</v>
      </c>
      <c r="X234" s="1">
        <v>65870</v>
      </c>
      <c r="Y234" s="1">
        <v>7202</v>
      </c>
      <c r="Z234" s="1" t="e">
        <v>#N/A</v>
      </c>
      <c r="AA234" s="1">
        <v>54559</v>
      </c>
      <c r="AB234" s="1" t="e">
        <v>#N/A</v>
      </c>
      <c r="AC234" s="1">
        <v>0</v>
      </c>
      <c r="AD234" s="1">
        <v>70480</v>
      </c>
      <c r="AE234" s="1">
        <v>18.965</v>
      </c>
      <c r="AF234" s="1">
        <v>2050883.6529000001</v>
      </c>
      <c r="AG234" s="1">
        <v>62986</v>
      </c>
      <c r="AH234" s="1">
        <v>14666</v>
      </c>
      <c r="AI234" s="1">
        <v>3488</v>
      </c>
      <c r="AJ234" s="1">
        <v>70480</v>
      </c>
      <c r="AK234" s="1">
        <v>0</v>
      </c>
      <c r="AL234" s="1">
        <v>6737</v>
      </c>
      <c r="AM234" s="1">
        <v>-6320</v>
      </c>
      <c r="AN234" s="1">
        <v>0</v>
      </c>
      <c r="AO234" s="1">
        <v>77332</v>
      </c>
      <c r="AP234" s="1">
        <v>114572</v>
      </c>
      <c r="AQ234" s="1">
        <v>903.03679999999997</v>
      </c>
      <c r="AR234" s="1">
        <v>119175</v>
      </c>
      <c r="AS234" s="1">
        <v>529112</v>
      </c>
      <c r="AT234" s="1">
        <v>173923</v>
      </c>
      <c r="AU234" s="1">
        <v>20.201499999999999</v>
      </c>
      <c r="AV234" s="1">
        <v>31044</v>
      </c>
      <c r="AW234" s="1">
        <v>17239</v>
      </c>
      <c r="AX234" s="1">
        <v>3453</v>
      </c>
      <c r="AY234" s="1">
        <v>119175</v>
      </c>
      <c r="AZ234" s="1">
        <v>119175</v>
      </c>
      <c r="BA234" s="1">
        <v>364216</v>
      </c>
      <c r="BB234" s="1">
        <v>224065</v>
      </c>
      <c r="BC234" s="1">
        <v>153672</v>
      </c>
      <c r="BD234" s="1">
        <v>115129</v>
      </c>
      <c r="BE234" s="1">
        <v>77682</v>
      </c>
      <c r="BF234" s="17">
        <f t="shared" si="28"/>
        <v>1.9092002606211471</v>
      </c>
      <c r="BG234" s="17">
        <f t="shared" si="29"/>
        <v>1.7838682192558932</v>
      </c>
      <c r="BH234" s="5">
        <v>62986</v>
      </c>
      <c r="BI234" s="1">
        <v>387.15</v>
      </c>
      <c r="BJ234" s="19">
        <v>52679.113349999992</v>
      </c>
      <c r="BK234" s="19">
        <v>84925.920329999994</v>
      </c>
      <c r="BL234" s="1">
        <v>136.06899999999999</v>
      </c>
      <c r="BM234" s="19">
        <f t="shared" si="30"/>
        <v>2050883.6529000001</v>
      </c>
      <c r="BN234" s="1">
        <v>15215.5</v>
      </c>
      <c r="BO234" s="1">
        <v>1</v>
      </c>
      <c r="BP234" s="1" t="s">
        <v>67</v>
      </c>
      <c r="BQ234" s="1">
        <v>1</v>
      </c>
      <c r="BR234" s="1">
        <v>173923</v>
      </c>
      <c r="BS234" s="1">
        <v>11.79190591756122</v>
      </c>
      <c r="BT234" s="1">
        <v>8.4803933052988445E-2</v>
      </c>
      <c r="BU234" s="1">
        <v>1</v>
      </c>
      <c r="BV234" s="1">
        <v>0</v>
      </c>
      <c r="BW234" s="1">
        <v>22.11543636117333</v>
      </c>
      <c r="BX234" s="1">
        <v>-1.9751200134677802</v>
      </c>
      <c r="BY234" s="1" t="e">
        <v>#N/A</v>
      </c>
      <c r="BZ234" s="1" t="e">
        <v>#N/A</v>
      </c>
      <c r="CA234" s="1" t="e">
        <v>#N/A</v>
      </c>
      <c r="CB234" s="1">
        <v>55.137831703460513</v>
      </c>
      <c r="CC234" s="1" t="s">
        <v>126</v>
      </c>
      <c r="CD234" s="1">
        <f t="shared" si="31"/>
        <v>0.71261523247325353</v>
      </c>
      <c r="CE234" s="1">
        <v>13.197242623478409</v>
      </c>
      <c r="CF234" s="1">
        <v>3.8419859624738111</v>
      </c>
      <c r="CG234" s="1">
        <v>3.0918001696119895E-2</v>
      </c>
      <c r="CH234" s="1">
        <v>0.1271747284698671</v>
      </c>
      <c r="CI234" s="1">
        <v>169.9278503211612</v>
      </c>
      <c r="CJ234" s="1">
        <v>-4.0319853118809483</v>
      </c>
      <c r="CK234" s="1">
        <v>55.137831703460513</v>
      </c>
      <c r="CL234" s="1">
        <v>48.411167327921945</v>
      </c>
      <c r="CM234" s="1">
        <v>11.586912219291733</v>
      </c>
      <c r="CN234" s="1">
        <v>340.01842534193179</v>
      </c>
      <c r="CO234" s="1">
        <v>-60.900526461623713</v>
      </c>
      <c r="CP234" s="1">
        <v>54742.237529999999</v>
      </c>
      <c r="CQ234" s="1">
        <f t="shared" si="32"/>
        <v>0.48727631723009146</v>
      </c>
      <c r="CR234" s="1">
        <v>0.21206880234264963</v>
      </c>
      <c r="CS234" s="1">
        <v>0.40326037698874417</v>
      </c>
      <c r="CT234" s="1">
        <v>0.1896498215486474</v>
      </c>
      <c r="CU234" s="1">
        <v>1.9092002606211471</v>
      </c>
      <c r="CV234" s="1">
        <v>0.86650014752902793</v>
      </c>
      <c r="CW234" s="1">
        <v>0.41505723797312605</v>
      </c>
      <c r="CX234" s="1">
        <v>2.0056769908086816</v>
      </c>
      <c r="CY234" s="1">
        <v>68.521702132552903</v>
      </c>
      <c r="CZ234" s="1">
        <v>1</v>
      </c>
      <c r="DA234" s="1">
        <f t="shared" si="33"/>
        <v>1.5043311735623937</v>
      </c>
      <c r="DB234" s="1">
        <f t="shared" si="34"/>
        <v>-4.0319853118809493E-2</v>
      </c>
    </row>
    <row r="235" spans="1:106">
      <c r="A235" s="1">
        <v>234</v>
      </c>
      <c r="B235" s="1" t="s">
        <v>105</v>
      </c>
      <c r="C235" s="15">
        <v>43830</v>
      </c>
      <c r="D235" s="16">
        <v>2019</v>
      </c>
      <c r="E235" s="1">
        <v>0.68279999999999996</v>
      </c>
      <c r="F235" s="1">
        <v>8053</v>
      </c>
      <c r="G235" s="1">
        <v>3057</v>
      </c>
      <c r="H235" s="1">
        <v>111483</v>
      </c>
      <c r="I235" s="1">
        <v>77533</v>
      </c>
      <c r="J235" s="1">
        <v>7586</v>
      </c>
      <c r="K235" s="1">
        <v>418497</v>
      </c>
      <c r="L235" s="1">
        <v>271281</v>
      </c>
      <c r="M235" s="1">
        <v>0</v>
      </c>
      <c r="N235" s="1">
        <v>0</v>
      </c>
      <c r="O235" s="1">
        <v>43745</v>
      </c>
      <c r="P235" s="1">
        <v>37105</v>
      </c>
      <c r="Q235" s="1">
        <v>43583</v>
      </c>
      <c r="R235" s="1">
        <v>515480</v>
      </c>
      <c r="S235" s="1">
        <v>397039</v>
      </c>
      <c r="T235" s="1">
        <v>0</v>
      </c>
      <c r="U235" s="1">
        <v>17032</v>
      </c>
      <c r="V235" s="1">
        <v>437947</v>
      </c>
      <c r="W235" s="1">
        <v>-17032</v>
      </c>
      <c r="X235" s="1">
        <v>41012</v>
      </c>
      <c r="Y235" s="1">
        <v>6687</v>
      </c>
      <c r="Z235" s="1">
        <v>1435</v>
      </c>
      <c r="AA235" s="1">
        <v>23980</v>
      </c>
      <c r="AB235" s="1" t="e">
        <v>#N/A</v>
      </c>
      <c r="AC235" s="1">
        <v>0</v>
      </c>
      <c r="AD235" s="1">
        <v>45972</v>
      </c>
      <c r="AE235" s="1">
        <v>18.9983</v>
      </c>
      <c r="AF235" s="1">
        <v>946157.77989999996</v>
      </c>
      <c r="AG235" s="1">
        <v>44260</v>
      </c>
      <c r="AH235" s="1">
        <v>10359</v>
      </c>
      <c r="AI235" s="1">
        <v>4902</v>
      </c>
      <c r="AJ235" s="1">
        <v>45972</v>
      </c>
      <c r="AK235" s="1">
        <v>0</v>
      </c>
      <c r="AL235" s="1">
        <v>6369</v>
      </c>
      <c r="AM235" s="1">
        <v>10075</v>
      </c>
      <c r="AN235" s="1">
        <v>0</v>
      </c>
      <c r="AO235" s="1">
        <v>54526</v>
      </c>
      <c r="AP235" s="1">
        <v>81647</v>
      </c>
      <c r="AQ235" s="1">
        <v>933.02660000000003</v>
      </c>
      <c r="AR235" s="1">
        <v>124182</v>
      </c>
      <c r="AS235" s="1">
        <v>507894</v>
      </c>
      <c r="AT235" s="1">
        <v>112072</v>
      </c>
      <c r="AU235" s="1">
        <v>18.289400000000001</v>
      </c>
      <c r="AV235" s="1">
        <v>27972</v>
      </c>
      <c r="AW235" s="1">
        <v>19800</v>
      </c>
      <c r="AX235" s="1">
        <v>787</v>
      </c>
      <c r="AY235" s="1">
        <v>124182</v>
      </c>
      <c r="AZ235" s="1">
        <v>124182</v>
      </c>
      <c r="BA235" s="1">
        <v>257760</v>
      </c>
      <c r="BB235" s="1">
        <v>142359</v>
      </c>
      <c r="BC235" s="1">
        <v>152941</v>
      </c>
      <c r="BD235" s="1">
        <v>97360</v>
      </c>
      <c r="BE235" s="1">
        <v>52659</v>
      </c>
      <c r="BF235" s="17">
        <f t="shared" si="28"/>
        <v>1.5417435156642978</v>
      </c>
      <c r="BG235" s="17">
        <f t="shared" si="29"/>
        <v>1.4378780648240104</v>
      </c>
      <c r="BH235" s="5">
        <v>44260</v>
      </c>
      <c r="BI235" s="1">
        <v>244.75</v>
      </c>
      <c r="BJ235" s="19">
        <v>32860.37975</v>
      </c>
      <c r="BK235" s="19">
        <v>54742.237529999999</v>
      </c>
      <c r="BL235" s="1">
        <v>134.261</v>
      </c>
      <c r="BM235" s="19">
        <f t="shared" si="30"/>
        <v>946157.77989999996</v>
      </c>
      <c r="BN235" s="1">
        <v>7103.5</v>
      </c>
      <c r="BO235" s="1">
        <v>1</v>
      </c>
      <c r="BP235" s="1" t="s">
        <v>67</v>
      </c>
      <c r="BQ235" s="1">
        <v>1</v>
      </c>
      <c r="BR235" s="1">
        <v>112072</v>
      </c>
      <c r="BS235" s="1">
        <v>8.4424100569276899</v>
      </c>
      <c r="BT235" s="1">
        <v>0.11844958883268387</v>
      </c>
      <c r="BU235" s="1">
        <v>1</v>
      </c>
      <c r="BV235" s="1">
        <v>0</v>
      </c>
      <c r="BW235" s="1">
        <v>24.09055637464111</v>
      </c>
      <c r="BX235" s="1">
        <v>17.343369097280121</v>
      </c>
      <c r="BY235" s="1" t="e">
        <v>#N/A</v>
      </c>
      <c r="BZ235" s="1" t="e">
        <v>#N/A</v>
      </c>
      <c r="CA235" s="1" t="e">
        <v>#N/A</v>
      </c>
      <c r="CB235" s="1">
        <v>48.411167327921945</v>
      </c>
      <c r="CC235" s="1" t="s">
        <v>126</v>
      </c>
      <c r="CD235" s="1">
        <f t="shared" si="31"/>
        <v>0.4408226436198483</v>
      </c>
      <c r="CE235" s="1">
        <v>13.152853784402328</v>
      </c>
      <c r="CF235" s="1">
        <v>1.8501649210444635</v>
      </c>
      <c r="CG235" s="1">
        <v>8.4548382090478783E-2</v>
      </c>
      <c r="CH235" s="1">
        <v>7.484042682203576E-2</v>
      </c>
      <c r="CI235" s="1">
        <v>86.170787340833428</v>
      </c>
      <c r="CJ235" s="1">
        <v>340.01842534193179</v>
      </c>
      <c r="CK235" s="1">
        <v>48.411167327921945</v>
      </c>
      <c r="CL235" s="1">
        <v>11.586912219291733</v>
      </c>
      <c r="CM235" s="1">
        <v>70.04575798104824</v>
      </c>
      <c r="CN235" s="1">
        <v>-60.900526461623713</v>
      </c>
      <c r="CO235" s="1" t="e">
        <v>#N/A</v>
      </c>
      <c r="CP235" s="1">
        <v>36885.524530000002</v>
      </c>
      <c r="CQ235" s="1">
        <f t="shared" si="32"/>
        <v>0.61081710250640175</v>
      </c>
      <c r="CR235" s="1">
        <v>0.23189260495072553</v>
      </c>
      <c r="CS235" s="1">
        <v>0.58199961247820187</v>
      </c>
      <c r="CT235" s="1">
        <v>0.18998276051791807</v>
      </c>
      <c r="CU235" s="1">
        <v>1.5417435156642978</v>
      </c>
      <c r="CV235" s="1">
        <v>0.81185885000387992</v>
      </c>
      <c r="CW235" s="1">
        <v>0.33108180455421515</v>
      </c>
      <c r="CX235" s="1">
        <v>3.8622267798476995</v>
      </c>
      <c r="CY235" s="1">
        <v>110.80555357270325</v>
      </c>
      <c r="CZ235" s="1">
        <v>1</v>
      </c>
      <c r="DA235" s="1">
        <f t="shared" si="33"/>
        <v>1.2983107452920242</v>
      </c>
      <c r="DB235" s="1">
        <f t="shared" si="34"/>
        <v>3.4001842534193183</v>
      </c>
    </row>
    <row r="236" spans="1:106">
      <c r="A236" s="1">
        <v>235</v>
      </c>
      <c r="B236" s="1" t="s">
        <v>105</v>
      </c>
      <c r="C236" s="15">
        <v>43465</v>
      </c>
      <c r="D236" s="16">
        <v>2018</v>
      </c>
      <c r="E236" s="1">
        <v>0.62429999999999997</v>
      </c>
      <c r="F236" s="1">
        <v>3384</v>
      </c>
      <c r="G236" s="1">
        <v>3678</v>
      </c>
      <c r="H236" s="1">
        <v>62263</v>
      </c>
      <c r="I236" s="1">
        <v>63810</v>
      </c>
      <c r="J236" s="1">
        <v>0</v>
      </c>
      <c r="K236" s="1">
        <v>361932</v>
      </c>
      <c r="L236" s="1">
        <v>276175</v>
      </c>
      <c r="M236" s="1">
        <v>0</v>
      </c>
      <c r="N236" s="1">
        <v>0</v>
      </c>
      <c r="O236" s="1">
        <v>-38691</v>
      </c>
      <c r="P236" s="1">
        <v>-43590</v>
      </c>
      <c r="Q236" s="1">
        <v>479</v>
      </c>
      <c r="R236" s="1">
        <v>418278</v>
      </c>
      <c r="S236" s="1">
        <v>387146</v>
      </c>
      <c r="T236" s="1">
        <v>0</v>
      </c>
      <c r="U236" s="1">
        <v>15807</v>
      </c>
      <c r="V236" s="1">
        <v>354468</v>
      </c>
      <c r="W236" s="1">
        <v>-15807</v>
      </c>
      <c r="X236" s="1">
        <v>24747</v>
      </c>
      <c r="Y236" s="1">
        <v>5562</v>
      </c>
      <c r="Z236" s="1">
        <v>991</v>
      </c>
      <c r="AA236" s="1">
        <v>8940</v>
      </c>
      <c r="AB236" s="1" t="e">
        <v>#N/A</v>
      </c>
      <c r="AC236" s="1">
        <v>0</v>
      </c>
      <c r="AD236" s="1">
        <v>24397</v>
      </c>
      <c r="AE236" s="1">
        <v>349.5025</v>
      </c>
      <c r="AF236" s="1">
        <v>714498.28540000005</v>
      </c>
      <c r="AG236" s="1">
        <v>-2474</v>
      </c>
      <c r="AH236" s="1">
        <v>2810</v>
      </c>
      <c r="AI236" s="1">
        <v>4455</v>
      </c>
      <c r="AJ236" s="1">
        <v>24397</v>
      </c>
      <c r="AK236" s="1">
        <v>0</v>
      </c>
      <c r="AL236" s="1">
        <v>6059</v>
      </c>
      <c r="AM236" s="1">
        <v>-208</v>
      </c>
      <c r="AN236" s="1">
        <v>0</v>
      </c>
      <c r="AO236" s="1">
        <v>804</v>
      </c>
      <c r="AP236" s="1">
        <v>51610</v>
      </c>
      <c r="AQ236" s="1">
        <v>221.19120000000001</v>
      </c>
      <c r="AR236" s="1">
        <v>28222</v>
      </c>
      <c r="AS236" s="1">
        <v>418278</v>
      </c>
      <c r="AT236" s="1">
        <v>25073</v>
      </c>
      <c r="AU236" s="1">
        <v>14.411899999999999</v>
      </c>
      <c r="AV236" s="1">
        <v>4928</v>
      </c>
      <c r="AW236" s="1">
        <v>14486</v>
      </c>
      <c r="AX236" s="1">
        <v>1044</v>
      </c>
      <c r="AY236" s="1">
        <v>28222</v>
      </c>
      <c r="AZ236" s="1">
        <v>28222</v>
      </c>
      <c r="BA236" s="1">
        <v>184692</v>
      </c>
      <c r="BB236" s="1">
        <v>96601</v>
      </c>
      <c r="BC236" s="1">
        <v>34194</v>
      </c>
      <c r="BD236" s="1">
        <v>58175</v>
      </c>
      <c r="BE236" s="1">
        <v>29959</v>
      </c>
      <c r="BF236" s="17">
        <f t="shared" si="28"/>
        <v>1.0287885911299171</v>
      </c>
      <c r="BG236" s="17">
        <f t="shared" si="29"/>
        <v>0.97575615107349944</v>
      </c>
      <c r="BH236" s="5">
        <v>-2474</v>
      </c>
      <c r="BI236" s="1">
        <v>143.62</v>
      </c>
      <c r="BJ236" s="19">
        <v>19282.56482</v>
      </c>
      <c r="BK236" s="19">
        <v>36885.524530000002</v>
      </c>
      <c r="BL236" s="1">
        <v>134.261</v>
      </c>
      <c r="BM236" s="19">
        <f t="shared" si="30"/>
        <v>714498.28540000005</v>
      </c>
      <c r="BN236" s="1">
        <v>5392</v>
      </c>
      <c r="BO236" s="1">
        <v>1</v>
      </c>
      <c r="BP236" s="1" t="s">
        <v>67</v>
      </c>
      <c r="BQ236" s="1">
        <v>1</v>
      </c>
      <c r="BR236" s="1">
        <v>25073</v>
      </c>
      <c r="BS236" s="1">
        <v>28.496720990707136</v>
      </c>
      <c r="BT236" s="1">
        <v>3.5091756708643881E-2</v>
      </c>
      <c r="BU236" s="1">
        <v>1</v>
      </c>
      <c r="BV236" s="1">
        <v>0</v>
      </c>
      <c r="BW236" s="1">
        <v>6.7471872773609904</v>
      </c>
      <c r="BX236" s="1">
        <v>-12.690472447797287</v>
      </c>
      <c r="BY236" s="1">
        <v>7.0970769225199204</v>
      </c>
      <c r="BZ236" s="1" t="e">
        <v>#N/A</v>
      </c>
      <c r="CA236" s="1" t="e">
        <v>#N/A</v>
      </c>
      <c r="CB236" s="1">
        <v>11.586912219291733</v>
      </c>
      <c r="CC236" s="1" t="s">
        <v>126</v>
      </c>
      <c r="CD236" s="1">
        <f t="shared" si="31"/>
        <v>1</v>
      </c>
      <c r="CE236" s="1">
        <v>12.943901562215007</v>
      </c>
      <c r="CF236" s="1">
        <v>1.7307515862655938</v>
      </c>
      <c r="CG236" s="1">
        <v>1.1451713931882623E-3</v>
      </c>
      <c r="CH236" s="1">
        <v>8.6851274232899345E-2</v>
      </c>
      <c r="CI236" s="1">
        <v>134.12162363902621</v>
      </c>
      <c r="CJ236" s="1">
        <v>-60.900526461623713</v>
      </c>
      <c r="CK236" s="1">
        <v>11.586912219291733</v>
      </c>
      <c r="CL236" s="1">
        <v>70.04575798104824</v>
      </c>
      <c r="CM236" s="1" t="e">
        <v>#DIV/0!</v>
      </c>
      <c r="CN236" s="1" t="e">
        <v>#N/A</v>
      </c>
      <c r="CO236" s="1" t="e">
        <v>#DIV/0!</v>
      </c>
      <c r="CP236" s="1">
        <v>33055.421819999996</v>
      </c>
      <c r="CQ236" s="1">
        <f t="shared" si="32"/>
        <v>0.66141178833216185</v>
      </c>
      <c r="CR236" s="1">
        <v>0.15694585897417507</v>
      </c>
      <c r="CS236" s="1">
        <v>0.18938974926253693</v>
      </c>
      <c r="CT236" s="1">
        <v>3.4950248756218905</v>
      </c>
      <c r="CU236" s="1">
        <v>1.0287885911299171</v>
      </c>
      <c r="CV236" s="1">
        <v>0.86529054839126129</v>
      </c>
      <c r="CW236" s="1">
        <v>-1.7385235113468671</v>
      </c>
      <c r="CX236" s="1">
        <v>7.1561467338696216</v>
      </c>
      <c r="CY236" s="1">
        <v>112.55932676584372</v>
      </c>
      <c r="CZ236" s="1">
        <v>1</v>
      </c>
      <c r="DA236" s="1">
        <f t="shared" si="33"/>
        <v>1.0804141073393501</v>
      </c>
      <c r="DB236" s="1">
        <f t="shared" si="34"/>
        <v>-0.60900526461623716</v>
      </c>
    </row>
    <row r="237" spans="1:106">
      <c r="A237" s="1">
        <v>236</v>
      </c>
      <c r="B237" s="1" t="s">
        <v>105</v>
      </c>
      <c r="C237" s="15">
        <v>43100</v>
      </c>
      <c r="D237" s="16">
        <v>2017</v>
      </c>
      <c r="E237" s="1">
        <v>0.42959999999999998</v>
      </c>
      <c r="F237" s="1">
        <v>2914</v>
      </c>
      <c r="G237" s="1">
        <v>2048</v>
      </c>
      <c r="H237" s="1">
        <v>69332</v>
      </c>
      <c r="I237" s="1">
        <v>24015</v>
      </c>
      <c r="J237" s="1">
        <v>0</v>
      </c>
      <c r="K237" s="1">
        <v>307638</v>
      </c>
      <c r="L237" s="1">
        <v>245880</v>
      </c>
      <c r="M237" s="1">
        <v>0</v>
      </c>
      <c r="N237" s="1">
        <v>0</v>
      </c>
      <c r="O237" s="1">
        <v>-29219</v>
      </c>
      <c r="P237" s="1">
        <v>-35938</v>
      </c>
      <c r="Q237" s="1">
        <v>690</v>
      </c>
      <c r="R237" s="1">
        <v>371341</v>
      </c>
      <c r="S237" s="1">
        <v>333560</v>
      </c>
      <c r="T237" s="1">
        <v>0</v>
      </c>
      <c r="U237" s="1">
        <v>18660</v>
      </c>
      <c r="V237" s="1">
        <v>347326</v>
      </c>
      <c r="W237" s="1">
        <v>-18660</v>
      </c>
      <c r="X237" s="1">
        <v>17066</v>
      </c>
      <c r="Y237" s="1">
        <v>2817</v>
      </c>
      <c r="Z237" s="1">
        <v>3698</v>
      </c>
      <c r="AA237" s="1">
        <v>-1594</v>
      </c>
      <c r="AB237" s="1" t="e">
        <v>#N/A</v>
      </c>
      <c r="AC237" s="1">
        <v>0</v>
      </c>
      <c r="AD237" s="1">
        <v>22646</v>
      </c>
      <c r="AE237" s="1">
        <v>30.750699999999998</v>
      </c>
      <c r="AF237" s="1">
        <v>606126.46680000005</v>
      </c>
      <c r="AG237" s="1">
        <v>15786</v>
      </c>
      <c r="AH237" s="1">
        <v>6878</v>
      </c>
      <c r="AI237" s="1">
        <v>3198</v>
      </c>
      <c r="AJ237" s="1">
        <v>22646</v>
      </c>
      <c r="AK237" s="1">
        <v>0</v>
      </c>
      <c r="AL237" s="1">
        <v>5317</v>
      </c>
      <c r="AM237" s="1">
        <v>521</v>
      </c>
      <c r="AN237" s="1">
        <v>0</v>
      </c>
      <c r="AO237" s="1">
        <v>22367</v>
      </c>
      <c r="AP237" s="1">
        <v>43392</v>
      </c>
      <c r="AQ237" s="1">
        <v>522.4316</v>
      </c>
      <c r="AR237" s="1">
        <v>72180</v>
      </c>
      <c r="AS237" s="1">
        <v>371341</v>
      </c>
      <c r="AT237" s="1">
        <v>32464</v>
      </c>
      <c r="AU237" s="1">
        <v>19.048400000000001</v>
      </c>
      <c r="AV237" s="1">
        <v>16987</v>
      </c>
      <c r="AW237" s="1">
        <v>12390</v>
      </c>
      <c r="AX237" s="1">
        <v>11</v>
      </c>
      <c r="AY237" s="1">
        <v>72180</v>
      </c>
      <c r="AZ237" s="1">
        <v>72180</v>
      </c>
      <c r="BA237" s="1">
        <v>158683</v>
      </c>
      <c r="BB237" s="1">
        <v>84699</v>
      </c>
      <c r="BC237" s="1">
        <v>89178</v>
      </c>
      <c r="BD237" s="1">
        <v>84780</v>
      </c>
      <c r="BE237" s="1">
        <v>25463</v>
      </c>
      <c r="BF237" s="17">
        <f t="shared" si="28"/>
        <v>3.0083697688944411</v>
      </c>
      <c r="BG237" s="17">
        <f t="shared" si="29"/>
        <v>2.8870289402456799</v>
      </c>
      <c r="BH237" s="5">
        <v>15786</v>
      </c>
      <c r="BI237" s="1">
        <v>147.12</v>
      </c>
      <c r="BJ237" s="19">
        <v>19752.478319999998</v>
      </c>
      <c r="BK237" s="19">
        <v>33055.421819999996</v>
      </c>
      <c r="BL237" s="1">
        <v>134.261</v>
      </c>
      <c r="BM237" s="19">
        <f t="shared" si="30"/>
        <v>606126.46680000005</v>
      </c>
      <c r="BN237" s="1">
        <v>4595</v>
      </c>
      <c r="BO237" s="1">
        <v>1</v>
      </c>
      <c r="BP237" s="1" t="s">
        <v>67</v>
      </c>
      <c r="BQ237" s="1">
        <v>1</v>
      </c>
      <c r="BR237" s="1">
        <v>32464</v>
      </c>
      <c r="BS237" s="1">
        <v>18.670726552488912</v>
      </c>
      <c r="BT237" s="1">
        <v>5.355977964696261E-2</v>
      </c>
      <c r="BU237" s="1">
        <v>1</v>
      </c>
      <c r="BV237" s="1">
        <v>0</v>
      </c>
      <c r="BW237" s="1">
        <v>19.437659725158277</v>
      </c>
      <c r="BX237" s="1" t="e">
        <v>#N/A</v>
      </c>
      <c r="BY237" s="1">
        <v>0.89259221200501793</v>
      </c>
      <c r="BZ237" s="1" t="e">
        <v>#N/A</v>
      </c>
      <c r="CA237" s="1" t="e">
        <v>#N/A</v>
      </c>
      <c r="CB237" s="1">
        <v>70.04575798104824</v>
      </c>
      <c r="CC237" s="1" t="s">
        <v>126</v>
      </c>
      <c r="CD237" s="1">
        <f t="shared" si="31"/>
        <v>0.45795818536990851</v>
      </c>
      <c r="CE237" s="1">
        <v>12.824876056907694</v>
      </c>
      <c r="CF237" s="1">
        <v>1.661355182971985</v>
      </c>
      <c r="CG237" s="1">
        <v>1.8581303976668345E-3</v>
      </c>
      <c r="CH237" s="1">
        <v>6.4755609033372658E-2</v>
      </c>
      <c r="CI237" s="1">
        <v>68.168519723270563</v>
      </c>
      <c r="CJ237" s="1" t="e">
        <v>#N/A</v>
      </c>
      <c r="CK237" s="1">
        <v>70.04575798104824</v>
      </c>
      <c r="CL237" s="1" t="e">
        <v>#DIV/0!</v>
      </c>
      <c r="CM237" s="1" t="e">
        <v>#DIV/0!</v>
      </c>
      <c r="CN237" s="1" t="e">
        <v>#DIV/0!</v>
      </c>
      <c r="CO237" s="1" t="e">
        <v>#DIV/0!</v>
      </c>
      <c r="CP237" s="1">
        <v>19439.133450000001</v>
      </c>
      <c r="CQ237" s="1">
        <f t="shared" si="32"/>
        <v>0.66399885819233539</v>
      </c>
      <c r="CR237" s="1">
        <v>0.19455433146353351</v>
      </c>
      <c r="CS237" s="1">
        <v>3.1080695751354526E-2</v>
      </c>
      <c r="CT237" s="1">
        <v>0.30750659453659407</v>
      </c>
      <c r="CU237" s="1">
        <v>3.0083697688944411</v>
      </c>
      <c r="CV237" s="1">
        <v>0.82845147721366619</v>
      </c>
      <c r="CW237" s="1">
        <v>-1.1070108427796945</v>
      </c>
      <c r="CX237" s="1">
        <v>6.9606095118407101</v>
      </c>
      <c r="CY237" s="1">
        <v>222.33859043863973</v>
      </c>
      <c r="CZ237" s="1">
        <v>1</v>
      </c>
      <c r="DA237" s="1">
        <f t="shared" si="33"/>
        <v>1.1132659791341888</v>
      </c>
      <c r="DB237" s="1" t="e">
        <f t="shared" si="34"/>
        <v>#N/A</v>
      </c>
    </row>
    <row r="238" spans="1:106">
      <c r="A238" s="1">
        <v>237</v>
      </c>
      <c r="B238" s="1" t="s">
        <v>105</v>
      </c>
      <c r="C238" s="15">
        <v>42735</v>
      </c>
      <c r="D238" s="16">
        <v>2016</v>
      </c>
      <c r="E238" s="1">
        <v>0.37909999999999999</v>
      </c>
      <c r="F238" s="1" t="e">
        <v>#N/A</v>
      </c>
      <c r="G238" s="1">
        <v>2054</v>
      </c>
      <c r="H238" s="1">
        <v>105536</v>
      </c>
      <c r="I238" s="1">
        <v>36300</v>
      </c>
      <c r="J238" s="1">
        <v>0</v>
      </c>
      <c r="K238" s="1">
        <v>244539</v>
      </c>
      <c r="L238" s="1">
        <v>284973</v>
      </c>
      <c r="M238" s="1">
        <v>0</v>
      </c>
      <c r="N238" s="1">
        <v>0</v>
      </c>
      <c r="O238" s="1">
        <v>165346</v>
      </c>
      <c r="P238" s="1">
        <v>-95624</v>
      </c>
      <c r="Q238" s="1">
        <v>17161</v>
      </c>
      <c r="R238" s="1">
        <v>343696</v>
      </c>
      <c r="S238" s="1">
        <v>368825</v>
      </c>
      <c r="T238" s="1" t="e">
        <v>#N/A</v>
      </c>
      <c r="U238" s="1">
        <v>9355</v>
      </c>
      <c r="V238" s="1">
        <v>307396</v>
      </c>
      <c r="W238" s="1">
        <v>-9355</v>
      </c>
      <c r="X238" s="1">
        <v>14624</v>
      </c>
      <c r="Y238" s="1">
        <v>2577</v>
      </c>
      <c r="Z238" s="1">
        <v>0</v>
      </c>
      <c r="AA238" s="1">
        <v>5269</v>
      </c>
      <c r="AB238" s="1" t="e">
        <v>#N/A</v>
      </c>
      <c r="AC238" s="1" t="e">
        <v>#N/A</v>
      </c>
      <c r="AD238" s="1">
        <v>21724</v>
      </c>
      <c r="AE238" s="1">
        <v>9.2868999999999993</v>
      </c>
      <c r="AF238" s="1">
        <v>556674.25939999998</v>
      </c>
      <c r="AG238" s="1">
        <v>34883</v>
      </c>
      <c r="AH238" s="1">
        <v>3571</v>
      </c>
      <c r="AI238" s="1">
        <v>7974</v>
      </c>
      <c r="AJ238" s="1">
        <v>21724</v>
      </c>
      <c r="AK238" s="1">
        <v>0</v>
      </c>
      <c r="AL238" s="1">
        <v>5714</v>
      </c>
      <c r="AM238" s="1">
        <v>3681</v>
      </c>
      <c r="AN238" s="1">
        <v>0</v>
      </c>
      <c r="AO238" s="1">
        <v>38452</v>
      </c>
      <c r="AP238" s="1">
        <v>42084</v>
      </c>
      <c r="AQ238" s="1" t="e">
        <v>#N/A</v>
      </c>
      <c r="AR238" s="1" t="e">
        <v>#N/A</v>
      </c>
      <c r="AS238" s="1">
        <v>343696</v>
      </c>
      <c r="AT238" s="1">
        <v>-30843</v>
      </c>
      <c r="AU238" s="1" t="e">
        <v>#N/A</v>
      </c>
      <c r="AV238" s="1" t="e">
        <v>#N/A</v>
      </c>
      <c r="AW238" s="1" t="e">
        <v>#N/A</v>
      </c>
      <c r="AX238" s="1" t="e">
        <v>#N/A</v>
      </c>
      <c r="AY238" s="1" t="e">
        <v>#N/A</v>
      </c>
      <c r="AZ238" s="1" t="e">
        <v>#N/A</v>
      </c>
      <c r="BA238" s="1" t="e">
        <v>#N/A</v>
      </c>
      <c r="BB238" s="1" t="e">
        <v>#N/A</v>
      </c>
      <c r="BC238" s="1" t="e">
        <v>#N/A</v>
      </c>
      <c r="BD238" s="1">
        <v>102936</v>
      </c>
      <c r="BE238" s="1">
        <v>24301</v>
      </c>
      <c r="BF238" s="17" t="e">
        <f t="shared" si="28"/>
        <v>#N/A</v>
      </c>
      <c r="BG238" s="17">
        <f t="shared" si="29"/>
        <v>2.9073278236914599</v>
      </c>
      <c r="BH238" s="5">
        <v>34883</v>
      </c>
      <c r="BI238" s="1">
        <v>152.41</v>
      </c>
      <c r="BJ238" s="19">
        <v>19439.133450000001</v>
      </c>
      <c r="BK238" s="19">
        <v>19439.133450000001</v>
      </c>
      <c r="BL238" s="1">
        <v>127.545</v>
      </c>
      <c r="BM238" s="19">
        <f t="shared" si="30"/>
        <v>556674.25939999998</v>
      </c>
      <c r="BN238" s="1">
        <v>4364.5068359999996</v>
      </c>
      <c r="BO238" s="1">
        <v>1</v>
      </c>
      <c r="BP238" s="1" t="s">
        <v>67</v>
      </c>
      <c r="BQ238" s="1">
        <v>1</v>
      </c>
      <c r="BR238" s="1">
        <v>-30843</v>
      </c>
      <c r="BS238" s="1">
        <v>-18.048641811756312</v>
      </c>
      <c r="BT238" s="1">
        <v>-5.5405831110717244E-2</v>
      </c>
      <c r="BU238" s="1" t="e">
        <v>#N/A</v>
      </c>
      <c r="BV238" s="1" t="e">
        <v>#N/A</v>
      </c>
      <c r="BW238" s="1" t="e">
        <v>#N/A</v>
      </c>
      <c r="BX238" s="1" t="e">
        <v>#N/A</v>
      </c>
      <c r="BY238" s="1" t="e">
        <v>#N/A</v>
      </c>
      <c r="BZ238" s="1" t="e">
        <v>#N/A</v>
      </c>
      <c r="CA238" s="1" t="e">
        <v>#N/A</v>
      </c>
      <c r="CB238" s="1">
        <v>25.431471502046364</v>
      </c>
      <c r="CC238" s="1" t="e">
        <v>#N/A</v>
      </c>
      <c r="CD238" s="1" t="e">
        <f t="shared" si="31"/>
        <v>#N/A</v>
      </c>
      <c r="CE238" s="1">
        <v>12.747512824713757</v>
      </c>
      <c r="CF238" s="1">
        <v>1.6196610504562754</v>
      </c>
      <c r="CG238" s="1">
        <v>4.9930752758251477E-2</v>
      </c>
      <c r="CH238" s="1">
        <v>9.4993421151357574E-2</v>
      </c>
      <c r="CI238" s="1">
        <v>116.12503018310565</v>
      </c>
      <c r="CJ238" s="1" t="e">
        <v>#DIV/0!</v>
      </c>
      <c r="CK238" s="1" t="e">
        <v>#DIV/0!</v>
      </c>
      <c r="CL238" s="1" t="e">
        <v>#DIV/0!</v>
      </c>
      <c r="CM238" s="1" t="e">
        <v>#DIV/0!</v>
      </c>
      <c r="CN238" s="1" t="e">
        <v>#DIV/0!</v>
      </c>
      <c r="CO238" s="1" t="e">
        <v>#DIV/0!</v>
      </c>
      <c r="CP238" s="1" t="e">
        <v>#DIV/0!</v>
      </c>
      <c r="CQ238" s="1">
        <f t="shared" si="32"/>
        <v>0.87907336716167772</v>
      </c>
      <c r="CR238" s="1" t="e">
        <v>#N/A</v>
      </c>
      <c r="CS238" s="1" t="e">
        <v>#N/A</v>
      </c>
      <c r="CT238" s="1">
        <v>9.2869031519816916E-2</v>
      </c>
      <c r="CU238" s="1" t="e">
        <v>#N/A</v>
      </c>
      <c r="CV238" s="1">
        <v>0.71149795167822727</v>
      </c>
      <c r="CW238" s="1">
        <v>3.1003469182634635</v>
      </c>
      <c r="CX238" s="1">
        <v>8.0901197481585125</v>
      </c>
      <c r="CY238" s="1" t="e">
        <v>#N/A</v>
      </c>
      <c r="CZ238" s="1">
        <v>0</v>
      </c>
      <c r="DA238" s="1">
        <f t="shared" si="33"/>
        <v>0.93186741679658369</v>
      </c>
      <c r="DB238" s="1" t="e">
        <f t="shared" si="34"/>
        <v>#N/A</v>
      </c>
    </row>
    <row r="239" spans="1:106">
      <c r="A239" s="1">
        <v>238</v>
      </c>
      <c r="B239" s="1" t="s">
        <v>106</v>
      </c>
      <c r="C239" s="15">
        <v>44561</v>
      </c>
      <c r="D239" s="16">
        <v>2021</v>
      </c>
      <c r="E239" s="1">
        <v>56.331960976999994</v>
      </c>
      <c r="F239" s="1">
        <v>5844.0248419999998</v>
      </c>
      <c r="G239" s="1">
        <v>8950.9747580000003</v>
      </c>
      <c r="H239" s="1">
        <v>30847.574165999999</v>
      </c>
      <c r="I239" s="1">
        <v>67761.098167999997</v>
      </c>
      <c r="J239" s="1">
        <v>1035.6499719999999</v>
      </c>
      <c r="K239" s="1">
        <v>347016.71561800002</v>
      </c>
      <c r="L239" s="1">
        <v>121836.821706</v>
      </c>
      <c r="M239" s="1">
        <v>0</v>
      </c>
      <c r="N239" s="1">
        <v>0</v>
      </c>
      <c r="O239" s="1">
        <v>117398.321826</v>
      </c>
      <c r="P239" s="1">
        <v>-18271.824506000001</v>
      </c>
      <c r="Q239" s="1">
        <v>33510.674094000002</v>
      </c>
      <c r="R239" s="1">
        <v>381045.214698</v>
      </c>
      <c r="S239" s="1">
        <v>218078.294104</v>
      </c>
      <c r="T239" s="1">
        <v>0</v>
      </c>
      <c r="U239" s="1">
        <v>28406.399232</v>
      </c>
      <c r="V239" s="1">
        <v>313284.11653</v>
      </c>
      <c r="W239" s="1">
        <v>-28406.399232</v>
      </c>
      <c r="X239" s="1">
        <v>61917.073325999998</v>
      </c>
      <c r="Y239" s="1">
        <v>8950.9747580000003</v>
      </c>
      <c r="Z239" s="1">
        <v>0</v>
      </c>
      <c r="AA239" s="1">
        <v>33510.674094000002</v>
      </c>
      <c r="AB239" s="1">
        <v>-6731.7248179999997</v>
      </c>
      <c r="AC239" s="1">
        <v>0</v>
      </c>
      <c r="AD239" s="1">
        <v>48601.573685999996</v>
      </c>
      <c r="AE239" s="1">
        <v>1791.5856815624002</v>
      </c>
      <c r="AF239" s="1" t="e">
        <v>#N/A</v>
      </c>
      <c r="AG239" s="1">
        <v>35877.874029999999</v>
      </c>
      <c r="AH239" s="1">
        <v>11466.124690000001</v>
      </c>
      <c r="AI239" s="1" t="e">
        <v>#N/A</v>
      </c>
      <c r="AJ239" s="1">
        <v>48601.573685999996</v>
      </c>
      <c r="AK239" s="1">
        <v>0</v>
      </c>
      <c r="AL239" s="1">
        <v>0</v>
      </c>
      <c r="AM239" s="1">
        <v>-147.949996</v>
      </c>
      <c r="AN239" s="1">
        <v>0</v>
      </c>
      <c r="AO239" s="1">
        <v>47343.998720000003</v>
      </c>
      <c r="AP239" s="1">
        <v>119543.596768</v>
      </c>
      <c r="AQ239" s="1" t="e">
        <v>#N/A</v>
      </c>
      <c r="AR239" s="1">
        <v>66873.398191999993</v>
      </c>
      <c r="AS239" s="1">
        <v>380009.56472600001</v>
      </c>
      <c r="AT239" s="1">
        <v>162966.920594</v>
      </c>
      <c r="AU239" s="1">
        <v>1637.5179532277998</v>
      </c>
      <c r="AV239" s="1">
        <v>19011.574486000001</v>
      </c>
      <c r="AW239" s="1" t="e">
        <v>#N/A</v>
      </c>
      <c r="AX239" s="1">
        <v>0</v>
      </c>
      <c r="AY239" s="1">
        <v>66873.398191999993</v>
      </c>
      <c r="AZ239" s="1">
        <v>66873.398191999993</v>
      </c>
      <c r="BA239" s="1">
        <v>213787.74421999999</v>
      </c>
      <c r="BB239" s="1">
        <v>89361.797584</v>
      </c>
      <c r="BC239" s="1">
        <v>85884.972678000006</v>
      </c>
      <c r="BD239" s="1">
        <v>46308.348747999997</v>
      </c>
      <c r="BE239" s="1">
        <v>57552.548444</v>
      </c>
      <c r="BF239" s="17">
        <f t="shared" si="28"/>
        <v>0.54148471615720528</v>
      </c>
      <c r="BG239" s="17">
        <f t="shared" si="29"/>
        <v>0.45524017467248906</v>
      </c>
      <c r="BH239" s="1">
        <v>35877.874029999999</v>
      </c>
      <c r="BI239" s="1">
        <v>0</v>
      </c>
      <c r="BJ239" s="19">
        <v>0</v>
      </c>
      <c r="BK239" s="19">
        <v>15497.8118467524</v>
      </c>
      <c r="BL239" s="1">
        <v>473.57600000000002</v>
      </c>
      <c r="BM239" s="19" t="e">
        <f t="shared" si="30"/>
        <v>#N/A</v>
      </c>
      <c r="BN239" s="1">
        <v>1309</v>
      </c>
      <c r="BO239" s="1">
        <v>0</v>
      </c>
      <c r="BP239" s="1" t="s">
        <v>67</v>
      </c>
      <c r="BQ239" s="1">
        <v>0</v>
      </c>
      <c r="BR239" s="1">
        <v>162966.920594</v>
      </c>
      <c r="BS239" s="1" t="e">
        <v>#N/A</v>
      </c>
      <c r="BT239" s="1" t="e">
        <v>#N/A</v>
      </c>
      <c r="BU239" s="1">
        <v>0</v>
      </c>
      <c r="BV239" s="1">
        <v>1</v>
      </c>
      <c r="BW239" s="1">
        <v>17.549990293146962</v>
      </c>
      <c r="BX239" s="1">
        <v>-7.0685476253226334</v>
      </c>
      <c r="BY239" s="1" t="e">
        <v>#N/A</v>
      </c>
      <c r="BZ239" s="1">
        <v>4.4338007895324916</v>
      </c>
      <c r="CA239" s="1" t="e">
        <v>#N/A</v>
      </c>
      <c r="CB239" s="1">
        <v>-64.885639903290041</v>
      </c>
      <c r="CC239" s="1" t="s">
        <v>127</v>
      </c>
      <c r="CD239" s="1">
        <f t="shared" si="31"/>
        <v>0.2317485317892278</v>
      </c>
      <c r="CE239" s="1">
        <v>12.850673320815698</v>
      </c>
      <c r="CF239" s="1">
        <v>1.6268698833846129</v>
      </c>
      <c r="CG239" s="1">
        <v>8.7944088526499709E-2</v>
      </c>
      <c r="CH239" s="1">
        <v>8.1802709546402008E-2</v>
      </c>
      <c r="CI239" s="1">
        <v>59.860676222589504</v>
      </c>
      <c r="CJ239" s="1">
        <v>-16.426151062292384</v>
      </c>
      <c r="CK239" s="1">
        <v>-64.885639903290041</v>
      </c>
      <c r="CL239" s="1">
        <v>83.03446679535395</v>
      </c>
      <c r="CM239" s="1">
        <v>59.048747409758562</v>
      </c>
      <c r="CN239" s="1">
        <v>168.65291656482202</v>
      </c>
      <c r="CO239" s="1">
        <v>20.961200442426176</v>
      </c>
      <c r="CP239" s="1">
        <v>44135.253509018003</v>
      </c>
      <c r="CQ239" s="1">
        <f t="shared" si="32"/>
        <v>0.40768782760629008</v>
      </c>
      <c r="CR239" s="1">
        <v>9.62919821393904E-2</v>
      </c>
      <c r="CS239" s="1">
        <v>-6.6481518147438967E-2</v>
      </c>
      <c r="CT239" s="1">
        <v>0.2421875</v>
      </c>
      <c r="CU239" s="1">
        <v>0.54148471615720528</v>
      </c>
      <c r="CV239" s="1">
        <v>0.91069695204814605</v>
      </c>
      <c r="CW239" s="1">
        <v>-0.112119836586473</v>
      </c>
      <c r="CX239" s="1">
        <v>2.1632390745501286</v>
      </c>
      <c r="CY239" s="1">
        <v>41.034952337721286</v>
      </c>
      <c r="CZ239" s="1">
        <v>1</v>
      </c>
      <c r="DA239" s="1">
        <f t="shared" si="33"/>
        <v>1.7472862957937585</v>
      </c>
      <c r="DB239" s="1">
        <f t="shared" si="34"/>
        <v>-0.16426151062292382</v>
      </c>
    </row>
    <row r="240" spans="1:106">
      <c r="A240" s="1">
        <v>239</v>
      </c>
      <c r="B240" s="1" t="s">
        <v>106</v>
      </c>
      <c r="C240" s="15">
        <v>44196</v>
      </c>
      <c r="D240" s="16">
        <v>2020</v>
      </c>
      <c r="E240" s="1">
        <v>53.399037960000001</v>
      </c>
      <c r="F240" s="1">
        <v>4959.4337999999998</v>
      </c>
      <c r="G240" s="1">
        <v>6661.9260000000004</v>
      </c>
      <c r="H240" s="1">
        <v>28572.260399999999</v>
      </c>
      <c r="I240" s="1">
        <v>46781.524799999999</v>
      </c>
      <c r="J240" s="1">
        <v>1036.2996000000001</v>
      </c>
      <c r="K240" s="1">
        <v>290237.9094</v>
      </c>
      <c r="L240" s="1">
        <v>105850.602</v>
      </c>
      <c r="M240" s="1">
        <v>0</v>
      </c>
      <c r="N240" s="1">
        <v>0</v>
      </c>
      <c r="O240" s="1">
        <v>97560.205199999997</v>
      </c>
      <c r="P240" s="1">
        <v>-35086.143600000003</v>
      </c>
      <c r="Q240" s="1">
        <v>25167.276000000002</v>
      </c>
      <c r="R240" s="1">
        <v>325027.96740000002</v>
      </c>
      <c r="S240" s="1">
        <v>179946.02340000001</v>
      </c>
      <c r="T240" s="1">
        <v>0</v>
      </c>
      <c r="U240" s="1">
        <v>24797.169000000002</v>
      </c>
      <c r="V240" s="1">
        <v>278246.44260000001</v>
      </c>
      <c r="W240" s="1">
        <v>-24797.169000000002</v>
      </c>
      <c r="X240" s="1">
        <v>66027.088799999998</v>
      </c>
      <c r="Y240" s="1">
        <v>8290.3968000000004</v>
      </c>
      <c r="Z240" s="1">
        <v>0</v>
      </c>
      <c r="AA240" s="1">
        <v>41229.919800000003</v>
      </c>
      <c r="AB240" s="1">
        <v>-22724.569800000001</v>
      </c>
      <c r="AC240" s="1">
        <v>0</v>
      </c>
      <c r="AD240" s="1">
        <v>70172.287200000006</v>
      </c>
      <c r="AE240" s="1">
        <v>1784.79659466</v>
      </c>
      <c r="AF240" s="1" t="e">
        <v>#N/A</v>
      </c>
      <c r="AG240" s="1">
        <v>52185.087</v>
      </c>
      <c r="AH240" s="1">
        <v>16580.793600000001</v>
      </c>
      <c r="AI240" s="1">
        <v>2146.6206000000002</v>
      </c>
      <c r="AJ240" s="1">
        <v>70172.287200000006</v>
      </c>
      <c r="AK240" s="1">
        <v>0</v>
      </c>
      <c r="AL240" s="1">
        <v>0</v>
      </c>
      <c r="AM240" s="1">
        <v>-148.0428</v>
      </c>
      <c r="AN240" s="1">
        <v>0</v>
      </c>
      <c r="AO240" s="1">
        <v>68765.880600000004</v>
      </c>
      <c r="AP240" s="1">
        <v>128057.022</v>
      </c>
      <c r="AQ240" s="1" t="e">
        <v>#N/A</v>
      </c>
      <c r="AR240" s="1">
        <v>80017.133400000006</v>
      </c>
      <c r="AS240" s="1">
        <v>323991.6678</v>
      </c>
      <c r="AT240" s="1">
        <v>145081.94399999999</v>
      </c>
      <c r="AU240" s="1">
        <v>1682.5434327</v>
      </c>
      <c r="AV240" s="1">
        <v>23538.805199999999</v>
      </c>
      <c r="AW240" s="1" t="e">
        <v>#N/A</v>
      </c>
      <c r="AX240" s="1">
        <v>0</v>
      </c>
      <c r="AY240" s="1">
        <v>80017.133400000006</v>
      </c>
      <c r="AZ240" s="1">
        <v>80017.133400000006</v>
      </c>
      <c r="BA240" s="1">
        <v>212071.31099999999</v>
      </c>
      <c r="BB240" s="1">
        <v>107553.09420000001</v>
      </c>
      <c r="BC240" s="1">
        <v>103555.93859999999</v>
      </c>
      <c r="BD240" s="1">
        <v>54997.900199999996</v>
      </c>
      <c r="BE240" s="1">
        <v>78462.684000000008</v>
      </c>
      <c r="BF240" s="17">
        <f t="shared" si="28"/>
        <v>0.71677215189873411</v>
      </c>
      <c r="BG240" s="17">
        <f t="shared" si="29"/>
        <v>0.61075949367088611</v>
      </c>
      <c r="BH240" s="1">
        <v>52185.087</v>
      </c>
      <c r="BI240" s="1">
        <v>65.879046000000002</v>
      </c>
      <c r="BJ240" s="19">
        <v>30975.207485417999</v>
      </c>
      <c r="BK240" s="19">
        <v>44135.253509018003</v>
      </c>
      <c r="BL240" s="1">
        <v>470.18299999999999</v>
      </c>
      <c r="BM240" s="19" t="e">
        <f t="shared" si="30"/>
        <v>#N/A</v>
      </c>
      <c r="BN240" s="1">
        <v>1736.1999510000001</v>
      </c>
      <c r="BO240" s="1">
        <v>0</v>
      </c>
      <c r="BP240" s="1" t="s">
        <v>67</v>
      </c>
      <c r="BQ240" s="1">
        <v>1</v>
      </c>
      <c r="BR240" s="1">
        <v>145081.94399999999</v>
      </c>
      <c r="BS240" s="1" t="e">
        <v>#N/A</v>
      </c>
      <c r="BT240" s="1" t="e">
        <v>#N/A</v>
      </c>
      <c r="BU240" s="1">
        <v>1</v>
      </c>
      <c r="BV240" s="1">
        <v>0</v>
      </c>
      <c r="BW240" s="1">
        <v>24.618537918469595</v>
      </c>
      <c r="BX240" s="1">
        <v>13.308453092833403</v>
      </c>
      <c r="BY240" s="1" t="e">
        <v>#N/A</v>
      </c>
      <c r="BZ240" s="1">
        <v>-1.054693845222771</v>
      </c>
      <c r="CA240" s="1" t="e">
        <v>#N/A</v>
      </c>
      <c r="CB240" s="1">
        <v>83.03446679535395</v>
      </c>
      <c r="CC240" s="1" t="s">
        <v>126</v>
      </c>
      <c r="CD240" s="1">
        <f t="shared" si="31"/>
        <v>0.55157253995077504</v>
      </c>
      <c r="CE240" s="1">
        <v>12.691666511147943</v>
      </c>
      <c r="CF240" s="1">
        <v>2.5115737211512124</v>
      </c>
      <c r="CG240" s="1">
        <v>7.7431109086768396E-2</v>
      </c>
      <c r="CH240" s="1">
        <v>0.13665517115480277</v>
      </c>
      <c r="CI240" s="1">
        <v>138.16594016224951</v>
      </c>
      <c r="CJ240" s="1">
        <v>168.65291656482202</v>
      </c>
      <c r="CK240" s="1">
        <v>83.03446679535395</v>
      </c>
      <c r="CL240" s="1">
        <v>59.048747409758562</v>
      </c>
      <c r="CM240" s="1">
        <v>29.59732765202827</v>
      </c>
      <c r="CN240" s="1">
        <v>20.961200442426176</v>
      </c>
      <c r="CO240" s="1">
        <v>20.824258917153916</v>
      </c>
      <c r="CP240" s="1">
        <v>24113.083334388859</v>
      </c>
      <c r="CQ240" s="1">
        <f t="shared" si="32"/>
        <v>0.40309724436347072</v>
      </c>
      <c r="CR240" s="1">
        <v>0.10316556593031199</v>
      </c>
      <c r="CS240" s="1">
        <v>0.5936151062431696</v>
      </c>
      <c r="CT240" s="1">
        <v>0.2411194833153929</v>
      </c>
      <c r="CU240" s="1">
        <v>0.71677215189873411</v>
      </c>
      <c r="CV240" s="1">
        <v>0.89296287861534951</v>
      </c>
      <c r="CW240" s="1">
        <v>-0.24183673469387759</v>
      </c>
      <c r="CX240" s="1">
        <v>1.3056603773584905</v>
      </c>
      <c r="CY240" s="1">
        <v>55.153061224489811</v>
      </c>
      <c r="CZ240" s="1">
        <v>1</v>
      </c>
      <c r="DA240" s="1">
        <f t="shared" si="33"/>
        <v>1.8062525709584534</v>
      </c>
      <c r="DB240" s="1">
        <f t="shared" si="34"/>
        <v>1.6865291656482202</v>
      </c>
    </row>
    <row r="241" spans="1:106">
      <c r="A241" s="1">
        <v>240</v>
      </c>
      <c r="B241" s="1" t="s">
        <v>106</v>
      </c>
      <c r="C241" s="15">
        <v>43830</v>
      </c>
      <c r="D241" s="16">
        <v>2019</v>
      </c>
      <c r="E241" s="1">
        <v>36.393029386500004</v>
      </c>
      <c r="F241" s="1">
        <v>2419.9968389999999</v>
      </c>
      <c r="G241" s="1">
        <v>4529.7376729999996</v>
      </c>
      <c r="H241" s="1">
        <v>15698.953852999999</v>
      </c>
      <c r="I241" s="1">
        <v>26744.067630999998</v>
      </c>
      <c r="J241" s="1">
        <v>992.81921599999998</v>
      </c>
      <c r="K241" s="1">
        <v>248080.70159799999</v>
      </c>
      <c r="L241" s="1">
        <v>95993.207947000003</v>
      </c>
      <c r="M241" s="1">
        <v>0</v>
      </c>
      <c r="N241" s="1">
        <v>0</v>
      </c>
      <c r="O241" s="1">
        <v>48399.936779999996</v>
      </c>
      <c r="P241" s="1">
        <v>-30777.395696</v>
      </c>
      <c r="Q241" s="1">
        <v>13465.110617</v>
      </c>
      <c r="R241" s="1">
        <v>263345.29704400001</v>
      </c>
      <c r="S241" s="1">
        <v>142283.40389300001</v>
      </c>
      <c r="T241" s="1">
        <v>0</v>
      </c>
      <c r="U241" s="1">
        <v>15326.646647</v>
      </c>
      <c r="V241" s="1">
        <v>236601.22941299999</v>
      </c>
      <c r="W241" s="1">
        <v>-15326.646647</v>
      </c>
      <c r="X241" s="1">
        <v>35307.133369000003</v>
      </c>
      <c r="Y241" s="1">
        <v>8438.9633360000007</v>
      </c>
      <c r="Z241" s="1">
        <v>0</v>
      </c>
      <c r="AA241" s="1">
        <v>19980.486722000001</v>
      </c>
      <c r="AB241" s="1">
        <v>-10362.550567</v>
      </c>
      <c r="AC241" s="1">
        <v>0</v>
      </c>
      <c r="AD241" s="1">
        <v>31273.805303999998</v>
      </c>
      <c r="AE241" s="1">
        <v>1141.5063038362</v>
      </c>
      <c r="AF241" s="1" t="e">
        <v>#N/A</v>
      </c>
      <c r="AG241" s="1">
        <v>21345.613143999999</v>
      </c>
      <c r="AH241" s="1">
        <v>4839.9936779999998</v>
      </c>
      <c r="AI241" s="1">
        <v>2171.7920349999999</v>
      </c>
      <c r="AJ241" s="1">
        <v>31273.805303999998</v>
      </c>
      <c r="AK241" s="1">
        <v>0</v>
      </c>
      <c r="AL241" s="1">
        <v>1427.177623</v>
      </c>
      <c r="AM241" s="1">
        <v>-124.102402</v>
      </c>
      <c r="AN241" s="1">
        <v>0</v>
      </c>
      <c r="AO241" s="1">
        <v>26309.709223999998</v>
      </c>
      <c r="AP241" s="1">
        <v>80356.305294999998</v>
      </c>
      <c r="AQ241" s="1" t="e">
        <v>#N/A</v>
      </c>
      <c r="AR241" s="1">
        <v>30777.395696</v>
      </c>
      <c r="AS241" s="1">
        <v>262352.47782799997</v>
      </c>
      <c r="AT241" s="1">
        <v>119634.715528</v>
      </c>
      <c r="AU241" s="1">
        <v>1321.2810433733998</v>
      </c>
      <c r="AV241" s="1">
        <v>8376.9121350000005</v>
      </c>
      <c r="AW241" s="1">
        <v>4467.6864720000003</v>
      </c>
      <c r="AX241" s="1">
        <v>186.153603</v>
      </c>
      <c r="AY241" s="1">
        <v>29784.57648</v>
      </c>
      <c r="AZ241" s="1">
        <v>29784.57648</v>
      </c>
      <c r="BA241" s="1">
        <v>139056.74144099999</v>
      </c>
      <c r="BB241" s="1">
        <v>49330.704794999998</v>
      </c>
      <c r="BC241" s="1">
        <v>39340.461433999997</v>
      </c>
      <c r="BD241" s="1">
        <v>46972.759157</v>
      </c>
      <c r="BE241" s="1">
        <v>39712.768639999995</v>
      </c>
      <c r="BF241" s="17">
        <f t="shared" si="28"/>
        <v>0.6774941995359629</v>
      </c>
      <c r="BG241" s="17">
        <f t="shared" si="29"/>
        <v>0.58700696055684454</v>
      </c>
      <c r="BH241" s="1">
        <v>20352.793927999999</v>
      </c>
      <c r="BI241" s="1">
        <v>26.061504419999999</v>
      </c>
      <c r="BJ241" s="19">
        <v>12253.676332708859</v>
      </c>
      <c r="BK241" s="19">
        <v>24113.083334388859</v>
      </c>
      <c r="BL241" s="1">
        <v>470.18299999999999</v>
      </c>
      <c r="BM241" s="19" t="e">
        <f t="shared" si="30"/>
        <v>#N/A</v>
      </c>
      <c r="BN241" s="1">
        <v>971</v>
      </c>
      <c r="BO241" s="1">
        <v>0</v>
      </c>
      <c r="BP241" s="1" t="s">
        <v>67</v>
      </c>
      <c r="BQ241" s="1">
        <v>1</v>
      </c>
      <c r="BR241" s="1">
        <v>119634.715528</v>
      </c>
      <c r="BS241" s="1" t="e">
        <v>#N/A</v>
      </c>
      <c r="BT241" s="1" t="e">
        <v>#N/A</v>
      </c>
      <c r="BU241" s="1">
        <v>1</v>
      </c>
      <c r="BV241" s="1">
        <v>0</v>
      </c>
      <c r="BW241" s="1">
        <v>11.310084825636192</v>
      </c>
      <c r="BX241" s="1">
        <v>2.0793155948669604</v>
      </c>
      <c r="BY241" s="1" t="e">
        <v>#N/A</v>
      </c>
      <c r="BZ241" s="1">
        <v>-0.46212997596358224</v>
      </c>
      <c r="CA241" s="1" t="e">
        <v>#N/A</v>
      </c>
      <c r="CB241" s="1">
        <v>59.048747409758562</v>
      </c>
      <c r="CC241" s="1" t="s">
        <v>126</v>
      </c>
      <c r="CD241" s="1">
        <f t="shared" si="31"/>
        <v>0.80958288430189751</v>
      </c>
      <c r="CE241" s="1">
        <v>12.48122136655576</v>
      </c>
      <c r="CF241" s="1">
        <v>1.7336466537457076</v>
      </c>
      <c r="CG241" s="1">
        <v>5.113100848256362E-2</v>
      </c>
      <c r="CH241" s="1">
        <v>9.8906554679342368E-2</v>
      </c>
      <c r="CI241" s="1">
        <v>115.50788888526604</v>
      </c>
      <c r="CJ241" s="1">
        <v>20.961200442426176</v>
      </c>
      <c r="CK241" s="1">
        <v>59.048747409758562</v>
      </c>
      <c r="CL241" s="1">
        <v>29.59732765202827</v>
      </c>
      <c r="CM241" s="1">
        <v>4.4531842174291736</v>
      </c>
      <c r="CN241" s="1">
        <v>20.824258917153916</v>
      </c>
      <c r="CO241" s="1">
        <v>-14.49737747574723</v>
      </c>
      <c r="CP241" s="1">
        <v>15160.813101071541</v>
      </c>
      <c r="CQ241" s="1">
        <f t="shared" si="32"/>
        <v>0.41564561734213007</v>
      </c>
      <c r="CR241" s="1">
        <v>6.8803016022620164E-2</v>
      </c>
      <c r="CS241" s="1">
        <v>5.6957973445056265E-2</v>
      </c>
      <c r="CT241" s="1">
        <v>0.18396226415094341</v>
      </c>
      <c r="CU241" s="1">
        <v>0.6774941995359629</v>
      </c>
      <c r="CV241" s="1">
        <v>0.94203581526861446</v>
      </c>
      <c r="CW241" s="1">
        <v>-0.25726141078838172</v>
      </c>
      <c r="CX241" s="1">
        <v>2.3609375000000004</v>
      </c>
      <c r="CY241" s="1">
        <v>24.896265560165975</v>
      </c>
      <c r="CZ241" s="1">
        <v>1</v>
      </c>
      <c r="DA241" s="1">
        <f t="shared" si="33"/>
        <v>1.8508504143044047</v>
      </c>
      <c r="DB241" s="1">
        <f t="shared" si="34"/>
        <v>0.2096120044242617</v>
      </c>
    </row>
    <row r="242" spans="1:106">
      <c r="A242" s="1">
        <v>241</v>
      </c>
      <c r="B242" s="1" t="s">
        <v>106</v>
      </c>
      <c r="C242" s="15">
        <v>43465</v>
      </c>
      <c r="D242" s="16">
        <v>2018</v>
      </c>
      <c r="E242" s="1">
        <v>28.935794368</v>
      </c>
      <c r="F242" s="1">
        <v>5495.018642</v>
      </c>
      <c r="G242" s="1">
        <v>5008.1182559999997</v>
      </c>
      <c r="H242" s="1">
        <v>26362.178042</v>
      </c>
      <c r="I242" s="1">
        <v>29283.580357999999</v>
      </c>
      <c r="J242" s="1">
        <v>1043.35797</v>
      </c>
      <c r="K242" s="1">
        <v>235590.22962599999</v>
      </c>
      <c r="L242" s="1">
        <v>123950.926836</v>
      </c>
      <c r="M242" s="1">
        <v>0</v>
      </c>
      <c r="N242" s="1">
        <v>0</v>
      </c>
      <c r="O242" s="1">
        <v>37560.886919999997</v>
      </c>
      <c r="P242" s="1">
        <v>-71991.699930000002</v>
      </c>
      <c r="Q242" s="1">
        <v>8138.1921659999998</v>
      </c>
      <c r="R242" s="1">
        <v>266751.85433</v>
      </c>
      <c r="S242" s="1">
        <v>169580.44872399999</v>
      </c>
      <c r="T242" s="1">
        <v>0</v>
      </c>
      <c r="U242" s="1">
        <v>12172.50965</v>
      </c>
      <c r="V242" s="1">
        <v>237468.273972</v>
      </c>
      <c r="W242" s="1">
        <v>-12172.50965</v>
      </c>
      <c r="X242" s="1">
        <v>29214.023160000001</v>
      </c>
      <c r="Y242" s="1">
        <v>7790.4061760000004</v>
      </c>
      <c r="Z242" s="1">
        <v>0</v>
      </c>
      <c r="AA242" s="1">
        <v>17041.513510000001</v>
      </c>
      <c r="AB242" s="1">
        <v>14467.897183999999</v>
      </c>
      <c r="AC242" s="1">
        <v>0</v>
      </c>
      <c r="AD242" s="1">
        <v>22397.417755999999</v>
      </c>
      <c r="AE242" s="1">
        <v>1159.2889519066</v>
      </c>
      <c r="AF242" s="1" t="e">
        <v>#N/A</v>
      </c>
      <c r="AG242" s="1">
        <v>12450.738442</v>
      </c>
      <c r="AH242" s="1">
        <v>2504.0591279999999</v>
      </c>
      <c r="AI242" s="1">
        <v>2712.7307219999998</v>
      </c>
      <c r="AJ242" s="1">
        <v>22397.417755999999</v>
      </c>
      <c r="AK242" s="1">
        <v>0</v>
      </c>
      <c r="AL242" s="1">
        <v>1252.0295639999999</v>
      </c>
      <c r="AM242" s="1" t="e">
        <v>#N/A</v>
      </c>
      <c r="AN242" s="1">
        <v>0</v>
      </c>
      <c r="AO242" s="1">
        <v>15024.354767999999</v>
      </c>
      <c r="AP242" s="1">
        <v>76026.017414000002</v>
      </c>
      <c r="AQ242" s="1" t="e">
        <v>#N/A</v>
      </c>
      <c r="AR242" s="1">
        <v>24623.248092000002</v>
      </c>
      <c r="AS242" s="1">
        <v>265708.49635999999</v>
      </c>
      <c r="AT242" s="1">
        <v>95919.376042000004</v>
      </c>
      <c r="AU242" s="1">
        <v>1159.2889519066</v>
      </c>
      <c r="AV242" s="1">
        <v>4938.5610580000002</v>
      </c>
      <c r="AW242" s="1">
        <v>4660.3322660000003</v>
      </c>
      <c r="AX242" s="1">
        <v>69.557198</v>
      </c>
      <c r="AY242" s="1">
        <v>24623.248092000002</v>
      </c>
      <c r="AZ242" s="1">
        <v>24623.248092000002</v>
      </c>
      <c r="BA242" s="1">
        <v>130906.646636</v>
      </c>
      <c r="BB242" s="1">
        <v>37282.658128000003</v>
      </c>
      <c r="BC242" s="1">
        <v>29631.366348</v>
      </c>
      <c r="BD242" s="1">
        <v>55437.086805999999</v>
      </c>
      <c r="BE242" s="1">
        <v>30187.823931999999</v>
      </c>
      <c r="BF242" s="17">
        <f t="shared" si="28"/>
        <v>1.0878859857482186</v>
      </c>
      <c r="BG242" s="17">
        <f t="shared" si="29"/>
        <v>0.9002375296912114</v>
      </c>
      <c r="BH242" s="1">
        <v>12450.738442</v>
      </c>
      <c r="BI242" s="1">
        <v>21.562731379999999</v>
      </c>
      <c r="BJ242" s="19">
        <v>10138.429728442539</v>
      </c>
      <c r="BK242" s="19">
        <v>15160.813101071541</v>
      </c>
      <c r="BL242" s="1">
        <v>470.18299999999999</v>
      </c>
      <c r="BM242" s="19" t="e">
        <f t="shared" si="30"/>
        <v>#N/A</v>
      </c>
      <c r="BN242" s="1">
        <v>736.29998799999998</v>
      </c>
      <c r="BO242" s="1">
        <v>0</v>
      </c>
      <c r="BP242" s="1" t="s">
        <v>67</v>
      </c>
      <c r="BQ242" s="1">
        <v>1</v>
      </c>
      <c r="BR242" s="1">
        <v>95919.376042000004</v>
      </c>
      <c r="BS242" s="1" t="e">
        <v>#N/A</v>
      </c>
      <c r="BT242" s="1" t="e">
        <v>#N/A</v>
      </c>
      <c r="BU242" s="1">
        <v>1</v>
      </c>
      <c r="BV242" s="1">
        <v>0</v>
      </c>
      <c r="BW242" s="1">
        <v>9.2307692307692317</v>
      </c>
      <c r="BX242" s="1">
        <v>-2.0863663191028898</v>
      </c>
      <c r="BY242" s="1">
        <v>2.7730736874592434</v>
      </c>
      <c r="BZ242" s="1">
        <v>6.1513250663976349</v>
      </c>
      <c r="CA242" s="1">
        <v>-3.3782513789383914</v>
      </c>
      <c r="CB242" s="1">
        <v>29.59732765202827</v>
      </c>
      <c r="CC242" s="1" t="s">
        <v>126</v>
      </c>
      <c r="CD242" s="1">
        <f t="shared" si="31"/>
        <v>0.61571134094194624</v>
      </c>
      <c r="CE242" s="1">
        <v>12.494074120704974</v>
      </c>
      <c r="CF242" s="1">
        <v>1.297819421451982</v>
      </c>
      <c r="CG242" s="1">
        <v>3.0508474576271184E-2</v>
      </c>
      <c r="CH242" s="1">
        <v>8.5627532139892382E-2</v>
      </c>
      <c r="CI242" s="1">
        <v>136.95587089518781</v>
      </c>
      <c r="CJ242" s="1">
        <v>20.824258917153916</v>
      </c>
      <c r="CK242" s="1">
        <v>29.59732765202827</v>
      </c>
      <c r="CL242" s="1">
        <v>4.4531842174291736</v>
      </c>
      <c r="CM242" s="1">
        <v>-13.492471220002599</v>
      </c>
      <c r="CN242" s="1">
        <v>-14.49737747574723</v>
      </c>
      <c r="CO242" s="1">
        <v>49.385053136212065</v>
      </c>
      <c r="CP242" s="1">
        <v>11698.39947763326</v>
      </c>
      <c r="CQ242" s="1">
        <f t="shared" si="32"/>
        <v>0.49517601043024767</v>
      </c>
      <c r="CR242" s="1">
        <v>0.11942633637548891</v>
      </c>
      <c r="CS242" s="1">
        <v>0.16661585685909208</v>
      </c>
      <c r="CT242" s="1">
        <v>0.16666666666666666</v>
      </c>
      <c r="CU242" s="1">
        <v>1.0878859857482186</v>
      </c>
      <c r="CV242" s="1">
        <v>0.88318122555410683</v>
      </c>
      <c r="CW242" s="1">
        <v>-0.7505438723712835</v>
      </c>
      <c r="CX242" s="1">
        <v>3.5023041474654377</v>
      </c>
      <c r="CY242" s="1">
        <v>25.670775924583033</v>
      </c>
      <c r="CZ242" s="1">
        <v>1</v>
      </c>
      <c r="DA242" s="1">
        <f t="shared" si="33"/>
        <v>1.5730106644790813</v>
      </c>
      <c r="DB242" s="1">
        <f t="shared" si="34"/>
        <v>0.20824258917153915</v>
      </c>
    </row>
    <row r="243" spans="1:106">
      <c r="A243" s="1">
        <v>242</v>
      </c>
      <c r="B243" s="1" t="s">
        <v>106</v>
      </c>
      <c r="C243" s="15">
        <v>43100</v>
      </c>
      <c r="D243" s="16">
        <v>2017</v>
      </c>
      <c r="E243" s="1">
        <v>30.166104124</v>
      </c>
      <c r="F243" s="1">
        <v>2705.738347</v>
      </c>
      <c r="G243" s="1">
        <v>3569.2718619999996</v>
      </c>
      <c r="H243" s="1">
        <v>2072.4804359999998</v>
      </c>
      <c r="I243" s="1">
        <v>12319.744814</v>
      </c>
      <c r="J243" s="1">
        <v>1036.2402179999999</v>
      </c>
      <c r="K243" s="1">
        <v>182263.14056599999</v>
      </c>
      <c r="L243" s="1">
        <v>82323.528429999991</v>
      </c>
      <c r="M243" s="1">
        <v>0</v>
      </c>
      <c r="N243" s="1">
        <v>0</v>
      </c>
      <c r="O243" s="1">
        <v>23372.973805999998</v>
      </c>
      <c r="P243" s="1">
        <v>-41679.884323999999</v>
      </c>
      <c r="Q243" s="1">
        <v>1496.791426</v>
      </c>
      <c r="R243" s="1">
        <v>180075.52232799999</v>
      </c>
      <c r="S243" s="1">
        <v>104832.968721</v>
      </c>
      <c r="T243" s="1" t="e">
        <v>#N/A</v>
      </c>
      <c r="U243" s="1">
        <v>10938.091189999999</v>
      </c>
      <c r="V243" s="1">
        <v>167755.77751399999</v>
      </c>
      <c r="W243" s="1">
        <v>-10938.091189999999</v>
      </c>
      <c r="X243" s="1">
        <v>28669.312697999998</v>
      </c>
      <c r="Y243" s="1">
        <v>7311.2504269999999</v>
      </c>
      <c r="Z243" s="1">
        <v>0</v>
      </c>
      <c r="AA243" s="1">
        <v>17731.221507999999</v>
      </c>
      <c r="AB243" s="1">
        <v>-9614.0064669999992</v>
      </c>
      <c r="AC243" s="1" t="e">
        <v>#N/A</v>
      </c>
      <c r="AD243" s="1">
        <v>19228.012933999998</v>
      </c>
      <c r="AE243" s="1">
        <v>1159.2361749864999</v>
      </c>
      <c r="AF243" s="1" t="e">
        <v>#N/A</v>
      </c>
      <c r="AG243" s="1">
        <v>13471.122834</v>
      </c>
      <c r="AH243" s="1">
        <v>3396.5651589999998</v>
      </c>
      <c r="AI243" s="1">
        <v>1669.4981289999998</v>
      </c>
      <c r="AJ243" s="1">
        <v>19228.012933999998</v>
      </c>
      <c r="AK243" s="1">
        <v>0</v>
      </c>
      <c r="AL243" s="1">
        <v>0</v>
      </c>
      <c r="AM243" s="1" t="e">
        <v>#N/A</v>
      </c>
      <c r="AN243" s="1">
        <v>0</v>
      </c>
      <c r="AO243" s="1">
        <v>16867.687993</v>
      </c>
      <c r="AP243" s="1">
        <v>65167.995931999998</v>
      </c>
      <c r="AQ243" s="1" t="e">
        <v>#N/A</v>
      </c>
      <c r="AR243" s="1">
        <v>20379.390953999999</v>
      </c>
      <c r="AS243" s="1">
        <v>179039.28211</v>
      </c>
      <c r="AT243" s="1">
        <v>75242.553606999994</v>
      </c>
      <c r="AU243" s="1">
        <v>1156.5764917602999</v>
      </c>
      <c r="AV243" s="1">
        <v>5123.6321889999999</v>
      </c>
      <c r="AW243" s="1">
        <v>3281.427357</v>
      </c>
      <c r="AX243" s="1">
        <v>0</v>
      </c>
      <c r="AY243" s="1">
        <v>20379.390953999999</v>
      </c>
      <c r="AZ243" s="1">
        <v>20379.390953999999</v>
      </c>
      <c r="BA243" s="1">
        <v>104487.55531499999</v>
      </c>
      <c r="BB243" s="1">
        <v>29187.432806999997</v>
      </c>
      <c r="BC243" s="1">
        <v>25503.023142999999</v>
      </c>
      <c r="BD243" s="1">
        <v>31490.188846999998</v>
      </c>
      <c r="BE243" s="1">
        <v>26539.263360999998</v>
      </c>
      <c r="BF243" s="17">
        <f t="shared" si="28"/>
        <v>0.38785046728971967</v>
      </c>
      <c r="BG243" s="17">
        <f t="shared" si="29"/>
        <v>0.16822429906542055</v>
      </c>
      <c r="BH243" s="1">
        <v>13471.122834</v>
      </c>
      <c r="BI243" s="1">
        <v>17.270670299999999</v>
      </c>
      <c r="BJ243" s="19">
        <v>8120.3755736648991</v>
      </c>
      <c r="BK243" s="19">
        <v>11698.39947763326</v>
      </c>
      <c r="BL243" s="1">
        <v>470.18299999999999</v>
      </c>
      <c r="BM243" s="19" t="e">
        <f t="shared" si="30"/>
        <v>#N/A</v>
      </c>
      <c r="BN243" s="1">
        <v>706.59997599999997</v>
      </c>
      <c r="BO243" s="1">
        <v>0</v>
      </c>
      <c r="BP243" s="1" t="s">
        <v>67</v>
      </c>
      <c r="BQ243" s="1">
        <v>1</v>
      </c>
      <c r="BR243" s="1">
        <v>75242.553606999994</v>
      </c>
      <c r="BS243" s="1" t="e">
        <v>#N/A</v>
      </c>
      <c r="BT243" s="1" t="e">
        <v>#N/A</v>
      </c>
      <c r="BU243" s="1">
        <v>1</v>
      </c>
      <c r="BV243" s="1">
        <v>0</v>
      </c>
      <c r="BW243" s="1">
        <v>11.317135549872122</v>
      </c>
      <c r="BX243" s="1">
        <v>-3.1570308114323833</v>
      </c>
      <c r="BY243" s="1">
        <v>4.4338007895324916</v>
      </c>
      <c r="BZ243" s="1">
        <v>6.8529152928867108</v>
      </c>
      <c r="CA243" s="1">
        <v>-2.4191145033542192</v>
      </c>
      <c r="CB243" s="1">
        <v>4.4531842174291736</v>
      </c>
      <c r="CC243" s="1" t="s">
        <v>126</v>
      </c>
      <c r="CD243" s="1">
        <f t="shared" si="31"/>
        <v>0.57403086795079794</v>
      </c>
      <c r="CE243" s="1">
        <v>12.101131610366989</v>
      </c>
      <c r="CF243" s="1">
        <v>1.8449553399626555</v>
      </c>
      <c r="CG243" s="1">
        <v>8.3120204603580571E-3</v>
      </c>
      <c r="CH243" s="1">
        <v>6.2521987250494029E-2</v>
      </c>
      <c r="CI243" s="1">
        <v>58.826769200393677</v>
      </c>
      <c r="CJ243" s="1">
        <v>-14.49737747574723</v>
      </c>
      <c r="CK243" s="1">
        <v>4.4531842174291736</v>
      </c>
      <c r="CL243" s="1">
        <v>-13.492471220002599</v>
      </c>
      <c r="CM243" s="1">
        <v>88.769348484409093</v>
      </c>
      <c r="CN243" s="1">
        <v>49.385053136212065</v>
      </c>
      <c r="CO243" s="1">
        <v>-231.48104115071231</v>
      </c>
      <c r="CP243" s="1">
        <v>11199.65807196642</v>
      </c>
      <c r="CQ243" s="1">
        <f t="shared" si="32"/>
        <v>0.46547314578005111</v>
      </c>
      <c r="CR243" s="1">
        <v>2.6534526854219951E-2</v>
      </c>
      <c r="CS243" s="1">
        <v>9.1120424406842648E-2</v>
      </c>
      <c r="CT243" s="1">
        <v>0.20136518771331058</v>
      </c>
      <c r="CU243" s="1">
        <v>0.38785046728971967</v>
      </c>
      <c r="CV243" s="1">
        <v>1.0121483375959079</v>
      </c>
      <c r="CW243" s="1">
        <v>-0.55394032134659532</v>
      </c>
      <c r="CX243" s="1">
        <v>3.0802603036876355</v>
      </c>
      <c r="CY243" s="1">
        <v>27.0849273144606</v>
      </c>
      <c r="CZ243" s="1">
        <v>1</v>
      </c>
      <c r="DA243" s="1">
        <f t="shared" si="33"/>
        <v>1.7177375068643601</v>
      </c>
      <c r="DB243" s="1">
        <f t="shared" si="34"/>
        <v>-0.14497377475747228</v>
      </c>
    </row>
    <row r="244" spans="1:106">
      <c r="A244" s="1">
        <v>243</v>
      </c>
      <c r="B244" s="1" t="s">
        <v>106</v>
      </c>
      <c r="C244" s="15">
        <v>42735</v>
      </c>
      <c r="D244" s="16">
        <v>2016</v>
      </c>
      <c r="E244" s="1">
        <v>33.18771555</v>
      </c>
      <c r="F244" s="1">
        <v>2111.9455349999998</v>
      </c>
      <c r="G244" s="1">
        <v>3077.4063510000001</v>
      </c>
      <c r="H244" s="1">
        <v>2896.3824480000003</v>
      </c>
      <c r="I244" s="1">
        <v>17317.953387000001</v>
      </c>
      <c r="J244" s="1">
        <v>1025.802117</v>
      </c>
      <c r="K244" s="1">
        <v>161050.93236900002</v>
      </c>
      <c r="L244" s="1">
        <v>77236.865279999998</v>
      </c>
      <c r="M244" s="1">
        <v>0</v>
      </c>
      <c r="N244" s="1">
        <v>0</v>
      </c>
      <c r="O244" s="1">
        <v>12068.260200000001</v>
      </c>
      <c r="P244" s="1">
        <v>-62091.198729000003</v>
      </c>
      <c r="Q244" s="1">
        <v>5913.4474980000005</v>
      </c>
      <c r="R244" s="1">
        <v>164671.41042900001</v>
      </c>
      <c r="S244" s="1">
        <v>105476.594148</v>
      </c>
      <c r="T244" s="1" t="e">
        <v>#N/A</v>
      </c>
      <c r="U244" s="1">
        <v>9313.1970789420011</v>
      </c>
      <c r="V244" s="1">
        <v>147353.45704199999</v>
      </c>
      <c r="W244" s="1">
        <v>-9313.1970789420011</v>
      </c>
      <c r="X244" s="1">
        <v>28080.065785554001</v>
      </c>
      <c r="Y244" s="1">
        <v>6211.1714771340003</v>
      </c>
      <c r="Z244" s="1">
        <v>0</v>
      </c>
      <c r="AA244" s="1">
        <v>18766.868706612</v>
      </c>
      <c r="AB244" s="1" t="e">
        <v>#N/A</v>
      </c>
      <c r="AC244" s="1" t="e">
        <v>#N/A</v>
      </c>
      <c r="AD244" s="1">
        <v>21872.152738673998</v>
      </c>
      <c r="AE244" s="1">
        <v>1766.8355321907</v>
      </c>
      <c r="AF244" s="1" t="e">
        <v>#N/A</v>
      </c>
      <c r="AG244" s="1">
        <v>13944.150565488</v>
      </c>
      <c r="AH244" s="1">
        <v>5773.4556796800007</v>
      </c>
      <c r="AI244" s="1">
        <v>1771.801621263</v>
      </c>
      <c r="AJ244" s="1">
        <v>21872.152738673998</v>
      </c>
      <c r="AK244" s="1">
        <v>0</v>
      </c>
      <c r="AL244" s="1">
        <v>0</v>
      </c>
      <c r="AM244" s="1">
        <v>-4677.6576535200002</v>
      </c>
      <c r="AN244" s="1">
        <v>0</v>
      </c>
      <c r="AO244" s="1">
        <v>19717.606245167997</v>
      </c>
      <c r="AP244" s="1">
        <v>59725.759388498998</v>
      </c>
      <c r="AQ244" s="1" t="e">
        <v>#N/A</v>
      </c>
      <c r="AR244" s="1">
        <v>23834.813894999999</v>
      </c>
      <c r="AS244" s="1">
        <v>163645.608312</v>
      </c>
      <c r="AT244" s="1">
        <v>59194.816280999999</v>
      </c>
      <c r="AU244" s="1">
        <v>1808.0969138145001</v>
      </c>
      <c r="AV244" s="1">
        <v>10197.679869</v>
      </c>
      <c r="AW244" s="1">
        <v>3560.136759</v>
      </c>
      <c r="AX244" s="1">
        <v>0</v>
      </c>
      <c r="AY244" s="1">
        <v>23834.813894999999</v>
      </c>
      <c r="AZ244" s="1">
        <v>23834.813894999999</v>
      </c>
      <c r="BA244" s="1">
        <v>95520.279483000006</v>
      </c>
      <c r="BB244" s="1">
        <v>35058.295880999998</v>
      </c>
      <c r="BC244" s="1">
        <v>34032.493763999999</v>
      </c>
      <c r="BD244" s="1">
        <v>26188.124634</v>
      </c>
      <c r="BE244" s="1">
        <v>28083.324215807999</v>
      </c>
      <c r="BF244" s="17">
        <f t="shared" si="28"/>
        <v>0.28919860627177701</v>
      </c>
      <c r="BG244" s="17">
        <f t="shared" si="29"/>
        <v>0.1672473867595819</v>
      </c>
      <c r="BH244" s="1">
        <v>13944.150565488</v>
      </c>
      <c r="BI244" s="1">
        <v>10.86143418</v>
      </c>
      <c r="BJ244" s="19">
        <v>4671.6440394623396</v>
      </c>
      <c r="BK244" s="19">
        <v>11199.65807196642</v>
      </c>
      <c r="BL244" s="1">
        <v>430.113</v>
      </c>
      <c r="BM244" s="19" t="e">
        <f t="shared" si="30"/>
        <v>#N/A</v>
      </c>
      <c r="BN244" s="1">
        <v>638.5</v>
      </c>
      <c r="BO244" s="1">
        <v>0</v>
      </c>
      <c r="BP244" s="1" t="s">
        <v>67</v>
      </c>
      <c r="BQ244" s="1">
        <v>1</v>
      </c>
      <c r="BR244" s="1">
        <v>59194.816280999999</v>
      </c>
      <c r="BS244" s="1" t="e">
        <v>#N/A</v>
      </c>
      <c r="BT244" s="1" t="e">
        <v>#N/A</v>
      </c>
      <c r="BU244" s="1">
        <v>0</v>
      </c>
      <c r="BV244" s="1">
        <v>1</v>
      </c>
      <c r="BW244" s="1">
        <v>14.474166361304505</v>
      </c>
      <c r="BX244" s="1">
        <v>3.8570072026445263</v>
      </c>
      <c r="BY244" s="1">
        <v>-1.054693845222771</v>
      </c>
      <c r="BZ244" s="1">
        <v>-0.32026379939456956</v>
      </c>
      <c r="CA244" s="1">
        <v>-0.73443004582820137</v>
      </c>
      <c r="CB244" s="1">
        <v>-13.492471220002599</v>
      </c>
      <c r="CC244" s="1" t="s">
        <v>126</v>
      </c>
      <c r="CD244" s="1">
        <f t="shared" si="31"/>
        <v>0.46988653325780122</v>
      </c>
      <c r="CE244" s="1">
        <v>12.01170731536028</v>
      </c>
      <c r="CF244" s="1">
        <v>1.6677281732423654</v>
      </c>
      <c r="CG244" s="1">
        <v>3.5910589959692193E-2</v>
      </c>
      <c r="CH244" s="1">
        <v>0.10628152472136039</v>
      </c>
      <c r="CI244" s="1">
        <v>86.454430158283813</v>
      </c>
      <c r="CJ244" s="1">
        <v>49.385053136212065</v>
      </c>
      <c r="CK244" s="1">
        <v>-13.492471220002599</v>
      </c>
      <c r="CL244" s="1">
        <v>88.769348484409093</v>
      </c>
      <c r="CM244" s="1">
        <v>217.80760659270766</v>
      </c>
      <c r="CN244" s="1">
        <v>-231.48104115071231</v>
      </c>
      <c r="CO244" s="1">
        <v>88.074849513420503</v>
      </c>
      <c r="CP244" s="1">
        <v>12946.454753607581</v>
      </c>
      <c r="CQ244" s="1">
        <f t="shared" si="32"/>
        <v>0.50494686698424318</v>
      </c>
      <c r="CR244" s="1">
        <v>3.0414071088310735E-2</v>
      </c>
      <c r="CS244" s="1">
        <v>4.3094381616220145E-2</v>
      </c>
      <c r="CT244" s="1">
        <v>0.29280712921705926</v>
      </c>
      <c r="CU244" s="1">
        <v>0.28919860627177701</v>
      </c>
      <c r="CV244" s="1">
        <v>0.97801392451447422</v>
      </c>
      <c r="CW244" s="1">
        <v>-1.0489296636085628</v>
      </c>
      <c r="CX244" s="1">
        <v>2.857707645764576</v>
      </c>
      <c r="CY244" s="1">
        <v>40.265035677879709</v>
      </c>
      <c r="CZ244" s="1">
        <v>1</v>
      </c>
      <c r="DA244" s="1">
        <f t="shared" si="33"/>
        <v>1.561212814645309</v>
      </c>
      <c r="DB244" s="1">
        <f t="shared" si="34"/>
        <v>0.4938505313621207</v>
      </c>
    </row>
    <row r="245" spans="1:106">
      <c r="A245" s="1">
        <v>244</v>
      </c>
      <c r="B245" s="1" t="s">
        <v>106</v>
      </c>
      <c r="C245" s="15">
        <v>42369</v>
      </c>
      <c r="D245" s="16">
        <v>2015</v>
      </c>
      <c r="E245" s="1">
        <v>44.719132738799999</v>
      </c>
      <c r="F245" s="1">
        <v>740.67417301800003</v>
      </c>
      <c r="G245" s="1">
        <v>2641.2012156659998</v>
      </c>
      <c r="H245" s="1">
        <v>3739.6862085960001</v>
      </c>
      <c r="I245" s="1">
        <v>30396.953279549998</v>
      </c>
      <c r="J245" s="1">
        <v>1001.4515502420001</v>
      </c>
      <c r="K245" s="1">
        <v>139941.57328663199</v>
      </c>
      <c r="L245" s="1">
        <v>76723.20241287</v>
      </c>
      <c r="M245" s="1">
        <v>0</v>
      </c>
      <c r="N245" s="1">
        <v>0</v>
      </c>
      <c r="O245" s="1">
        <v>-1687.1112267359999</v>
      </c>
      <c r="P245" s="1">
        <v>-107038.21152765</v>
      </c>
      <c r="Q245" s="1">
        <v>20710.647621222</v>
      </c>
      <c r="R245" s="1">
        <v>150278.30624047801</v>
      </c>
      <c r="S245" s="1">
        <v>115150.611642378</v>
      </c>
      <c r="T245" s="1" t="e">
        <v>#N/A</v>
      </c>
      <c r="U245" s="1">
        <v>8588.5426404179998</v>
      </c>
      <c r="V245" s="1">
        <v>119881.35296092799</v>
      </c>
      <c r="W245" s="1">
        <v>-8588.5426404179998</v>
      </c>
      <c r="X245" s="1">
        <v>22743.945870047999</v>
      </c>
      <c r="Y245" s="1">
        <v>6088.4875411620005</v>
      </c>
      <c r="Z245" s="1">
        <v>0</v>
      </c>
      <c r="AA245" s="1">
        <v>14155.403229629999</v>
      </c>
      <c r="AB245" s="1" t="e">
        <v>#N/A</v>
      </c>
      <c r="AC245" s="1" t="e">
        <v>#N/A</v>
      </c>
      <c r="AD245" s="1">
        <v>19918.063444265998</v>
      </c>
      <c r="AE245" s="1" t="e">
        <v>#N/A</v>
      </c>
      <c r="AF245" s="1" t="e">
        <v>#N/A</v>
      </c>
      <c r="AG245" s="1">
        <v>8878.2712159439998</v>
      </c>
      <c r="AH245" s="1">
        <v>-347.12558961600001</v>
      </c>
      <c r="AI245" s="1">
        <v>1859.3744665080001</v>
      </c>
      <c r="AJ245" s="1">
        <v>19918.063444265998</v>
      </c>
      <c r="AK245" s="1">
        <v>0</v>
      </c>
      <c r="AL245" s="1">
        <v>0</v>
      </c>
      <c r="AM245" s="1" t="e">
        <v>#N/A</v>
      </c>
      <c r="AN245" s="1">
        <v>0</v>
      </c>
      <c r="AO245" s="1">
        <v>8531.1456263279997</v>
      </c>
      <c r="AP245" s="1">
        <v>57258.250491155995</v>
      </c>
      <c r="AQ245" s="1" t="e">
        <v>#N/A</v>
      </c>
      <c r="AR245" s="1">
        <v>15955.28695449</v>
      </c>
      <c r="AS245" s="1">
        <v>149276.85469023598</v>
      </c>
      <c r="AT245" s="1">
        <v>35127.694598100003</v>
      </c>
      <c r="AU245" s="1">
        <v>1435.178043507</v>
      </c>
      <c r="AV245" s="1">
        <v>3958.5890346599999</v>
      </c>
      <c r="AW245" s="1">
        <v>3755.7862515420002</v>
      </c>
      <c r="AX245" s="1">
        <v>0</v>
      </c>
      <c r="AY245" s="1">
        <v>15955.28695449</v>
      </c>
      <c r="AZ245" s="1">
        <v>15955.28695449</v>
      </c>
      <c r="BA245" s="1">
        <v>104043.314749686</v>
      </c>
      <c r="BB245" s="1">
        <v>34882.800671315999</v>
      </c>
      <c r="BC245" s="1">
        <v>19913.875989149998</v>
      </c>
      <c r="BD245" s="1">
        <v>8395.1255325599996</v>
      </c>
      <c r="BE245" s="1">
        <v>26006.550985427999</v>
      </c>
      <c r="BF245" s="17">
        <f t="shared" si="28"/>
        <v>0.14739504780001189</v>
      </c>
      <c r="BG245" s="17">
        <f t="shared" si="29"/>
        <v>0.12302832373374505</v>
      </c>
      <c r="BH245" s="1">
        <v>8878.2712159439998</v>
      </c>
      <c r="BI245" s="1">
        <v>9.3856752600000011</v>
      </c>
      <c r="BJ245" s="19">
        <v>4000.4845230955807</v>
      </c>
      <c r="BK245" s="19">
        <v>12946.454753607581</v>
      </c>
      <c r="BL245" s="1">
        <v>426.233</v>
      </c>
      <c r="BM245" s="19" t="e">
        <f t="shared" si="30"/>
        <v>#N/A</v>
      </c>
      <c r="BN245" s="1">
        <v>622</v>
      </c>
      <c r="BO245" s="1">
        <v>0</v>
      </c>
      <c r="BP245" s="1" t="s">
        <v>67</v>
      </c>
      <c r="BQ245" s="1">
        <v>1</v>
      </c>
      <c r="BR245" s="1">
        <v>35127.694598100003</v>
      </c>
      <c r="BS245" s="1" t="e">
        <v>#N/A</v>
      </c>
      <c r="BT245" s="1" t="e">
        <v>#N/A</v>
      </c>
      <c r="BU245" s="1">
        <v>1</v>
      </c>
      <c r="BV245" s="1">
        <v>0</v>
      </c>
      <c r="BW245" s="1">
        <v>10.617159158659979</v>
      </c>
      <c r="BX245" s="1">
        <v>17.753998807980764</v>
      </c>
      <c r="BY245" s="1">
        <v>-0.46212997596358224</v>
      </c>
      <c r="BZ245" s="1">
        <v>-5.0196428057684264</v>
      </c>
      <c r="CA245" s="1">
        <v>4.5575128298048444</v>
      </c>
      <c r="CB245" s="1">
        <v>88.769348484409093</v>
      </c>
      <c r="CC245" s="1" t="s">
        <v>126</v>
      </c>
      <c r="CD245" s="1">
        <f t="shared" si="31"/>
        <v>0.81142099108184951</v>
      </c>
      <c r="CE245" s="1">
        <v>11.920244228932868</v>
      </c>
      <c r="CF245" s="1">
        <v>1.764172971019218</v>
      </c>
      <c r="CG245" s="1">
        <v>0.13781528511560714</v>
      </c>
      <c r="CH245" s="1">
        <v>0.12293357844910485</v>
      </c>
      <c r="CI245" s="1">
        <v>121.72075255091409</v>
      </c>
      <c r="CJ245" s="1">
        <v>-231.48104115071231</v>
      </c>
      <c r="CK245" s="1">
        <v>88.769348484409093</v>
      </c>
      <c r="CL245" s="1">
        <v>217.80760659270766</v>
      </c>
      <c r="CM245" s="1">
        <v>-78.647960158858979</v>
      </c>
      <c r="CN245" s="1">
        <v>88.074849513420503</v>
      </c>
      <c r="CO245" s="1">
        <v>-150.58902514105387</v>
      </c>
      <c r="CP245" s="1">
        <v>6858.3458371563211</v>
      </c>
      <c r="CQ245" s="1">
        <f t="shared" si="32"/>
        <v>0.64835605664983098</v>
      </c>
      <c r="CR245" s="1">
        <v>2.9813753519715935E-2</v>
      </c>
      <c r="CS245" s="1">
        <v>2.7596888982595047E-2</v>
      </c>
      <c r="CT245" s="1">
        <v>-4.0689211604211101E-2</v>
      </c>
      <c r="CU245" s="1">
        <v>0.14739504780001189</v>
      </c>
      <c r="CV245" s="1">
        <v>0.931216066959758</v>
      </c>
      <c r="CW245" s="1">
        <v>-3.0471174596649879</v>
      </c>
      <c r="CX245" s="1">
        <v>3.602713942267652</v>
      </c>
      <c r="CY245" s="1">
        <v>45.420820059603329</v>
      </c>
      <c r="CZ245" s="1">
        <v>1</v>
      </c>
      <c r="DA245" s="1">
        <f t="shared" si="33"/>
        <v>1.3050586887648994</v>
      </c>
      <c r="DB245" s="1">
        <f t="shared" si="34"/>
        <v>-2.3148104115071235</v>
      </c>
    </row>
    <row r="246" spans="1:106">
      <c r="A246" s="1">
        <v>245</v>
      </c>
      <c r="B246" s="1" t="s">
        <v>106</v>
      </c>
      <c r="C246" s="15">
        <v>42004</v>
      </c>
      <c r="D246" s="16">
        <v>2014</v>
      </c>
      <c r="E246" s="1">
        <v>40.752802409399997</v>
      </c>
      <c r="F246" s="1">
        <v>2021.389889908</v>
      </c>
      <c r="G246" s="1">
        <v>2237.6740973880001</v>
      </c>
      <c r="H246" s="1">
        <v>9092.2642344479991</v>
      </c>
      <c r="I246" s="1">
        <v>59784.366917590007</v>
      </c>
      <c r="J246" s="1">
        <v>1039.20513594</v>
      </c>
      <c r="K246" s="1">
        <v>157357.97996208799</v>
      </c>
      <c r="L246" s="1">
        <v>47063.443547647999</v>
      </c>
      <c r="M246" s="1">
        <v>0</v>
      </c>
      <c r="N246" s="1">
        <v>0</v>
      </c>
      <c r="O246" s="1">
        <v>-1658.043987342</v>
      </c>
      <c r="P246" s="1">
        <v>-61854.970139199992</v>
      </c>
      <c r="Q246" s="1">
        <v>29424.541147622</v>
      </c>
      <c r="R246" s="1">
        <v>170033.91159047402</v>
      </c>
      <c r="S246" s="1">
        <v>119751.65013150602</v>
      </c>
      <c r="T246" s="1" t="e">
        <v>#N/A</v>
      </c>
      <c r="U246" s="1">
        <v>6077.4705701840003</v>
      </c>
      <c r="V246" s="1">
        <v>110249.544672884</v>
      </c>
      <c r="W246" s="1">
        <v>-6077.4705701840003</v>
      </c>
      <c r="X246" s="1">
        <v>21814.806844446</v>
      </c>
      <c r="Y246" s="1">
        <v>8957.6359897919992</v>
      </c>
      <c r="Z246" s="1">
        <v>0</v>
      </c>
      <c r="AA246" s="1">
        <v>15737.336274261999</v>
      </c>
      <c r="AB246" s="1" t="e">
        <v>#N/A</v>
      </c>
      <c r="AC246" s="1" t="e">
        <v>#N/A</v>
      </c>
      <c r="AD246" s="1">
        <v>15000.177238768001</v>
      </c>
      <c r="AE246" s="1" t="e">
        <v>#N/A</v>
      </c>
      <c r="AF246" s="1" t="e">
        <v>#N/A</v>
      </c>
      <c r="AG246" s="1">
        <v>-17933.893240227997</v>
      </c>
      <c r="AH246" s="1">
        <v>1783.6507516859999</v>
      </c>
      <c r="AI246" s="1">
        <v>1150.585719792</v>
      </c>
      <c r="AJ246" s="1">
        <v>15000.177238768001</v>
      </c>
      <c r="AK246" s="1">
        <v>0</v>
      </c>
      <c r="AL246" s="1">
        <v>0</v>
      </c>
      <c r="AM246" s="1" t="e">
        <v>#N/A</v>
      </c>
      <c r="AN246" s="1">
        <v>0</v>
      </c>
      <c r="AO246" s="1">
        <v>-16150.242488542001</v>
      </c>
      <c r="AP246" s="1">
        <v>55720.537017046001</v>
      </c>
      <c r="AQ246" s="1" t="e">
        <v>#N/A</v>
      </c>
      <c r="AR246" s="1">
        <v>-12135.047619680001</v>
      </c>
      <c r="AS246" s="1">
        <v>168994.706454534</v>
      </c>
      <c r="AT246" s="1">
        <v>50282.261458968002</v>
      </c>
      <c r="AU246" s="1" t="e">
        <v>#N/A</v>
      </c>
      <c r="AV246" s="1">
        <v>4161.7360939300006</v>
      </c>
      <c r="AW246" s="1">
        <v>1954.2492575859999</v>
      </c>
      <c r="AX246" s="1">
        <v>0</v>
      </c>
      <c r="AY246" s="1">
        <v>-12135.047619680001</v>
      </c>
      <c r="AZ246" s="1">
        <v>-12135.047619680001</v>
      </c>
      <c r="BA246" s="1">
        <v>97755.314910782006</v>
      </c>
      <c r="BB246" s="1">
        <v>25627.481046303998</v>
      </c>
      <c r="BC246" s="1">
        <v>-7973.3115257500003</v>
      </c>
      <c r="BD246" s="1">
        <v>-15443.328544094002</v>
      </c>
      <c r="BE246" s="1">
        <v>23957.81322856</v>
      </c>
      <c r="BF246" s="17">
        <f t="shared" si="28"/>
        <v>0.18589565629549373</v>
      </c>
      <c r="BG246" s="17">
        <f t="shared" si="29"/>
        <v>0.15208431071924314</v>
      </c>
      <c r="BH246" s="1">
        <v>-17933.893240227997</v>
      </c>
      <c r="BI246" s="1">
        <v>7.5179002600000002</v>
      </c>
      <c r="BJ246" s="19">
        <v>3180.3123827883201</v>
      </c>
      <c r="BK246" s="19">
        <v>6858.3458371563211</v>
      </c>
      <c r="BL246" s="1">
        <v>423.03199999999998</v>
      </c>
      <c r="BM246" s="19" t="e">
        <f t="shared" si="30"/>
        <v>#N/A</v>
      </c>
      <c r="BN246" s="1">
        <v>510</v>
      </c>
      <c r="BO246" s="1">
        <v>0</v>
      </c>
      <c r="BP246" s="1" t="s">
        <v>67</v>
      </c>
      <c r="BQ246" s="1">
        <v>1</v>
      </c>
      <c r="BR246" s="1">
        <v>50282.261458968002</v>
      </c>
      <c r="BS246" s="1" t="e">
        <v>#N/A</v>
      </c>
      <c r="BT246" s="1" t="e">
        <v>#N/A</v>
      </c>
      <c r="BU246" s="1">
        <v>1</v>
      </c>
      <c r="BV246" s="1">
        <v>0</v>
      </c>
      <c r="BW246" s="1">
        <v>-7.1368396493207866</v>
      </c>
      <c r="BX246" s="1">
        <v>-1.0522601319651539</v>
      </c>
      <c r="BY246" s="1">
        <v>6.1513250663976349</v>
      </c>
      <c r="BZ246" s="1">
        <v>-3.816692493915895</v>
      </c>
      <c r="CA246" s="1">
        <v>9.9680175603135304</v>
      </c>
      <c r="CB246" s="1">
        <v>217.80760659270766</v>
      </c>
      <c r="CC246" s="1" t="s">
        <v>126</v>
      </c>
      <c r="CD246" s="1">
        <f t="shared" si="31"/>
        <v>0</v>
      </c>
      <c r="CE246" s="1">
        <v>12.043753176082886</v>
      </c>
      <c r="CF246" s="1">
        <v>1.2688428912911449</v>
      </c>
      <c r="CG246" s="1">
        <v>0.1730510159555165</v>
      </c>
      <c r="CH246" s="1">
        <v>0.10099640026271073</v>
      </c>
      <c r="CI246" s="1">
        <v>52.09664257351568</v>
      </c>
      <c r="CJ246" s="1">
        <v>88.074849513420503</v>
      </c>
      <c r="CK246" s="1">
        <v>217.80760659270766</v>
      </c>
      <c r="CL246" s="1">
        <v>-78.647960158858979</v>
      </c>
      <c r="CM246" s="1">
        <v>305.92382746709842</v>
      </c>
      <c r="CN246" s="1">
        <v>-150.58902514105387</v>
      </c>
      <c r="CO246" s="1">
        <v>37.913781247233572</v>
      </c>
      <c r="CP246" s="1">
        <v>2158.0181515119502</v>
      </c>
      <c r="CQ246" s="1">
        <f t="shared" si="32"/>
        <v>0.44983958776112265</v>
      </c>
      <c r="CR246" s="1">
        <v>6.5361397737665347E-2</v>
      </c>
      <c r="CS246" s="1">
        <v>0.73570620724058156</v>
      </c>
      <c r="CT246" s="1">
        <v>-0.11044111275427809</v>
      </c>
      <c r="CU246" s="1">
        <v>0.18589565629549373</v>
      </c>
      <c r="CV246" s="1">
        <v>0.92545056742024523</v>
      </c>
      <c r="CW246" s="1">
        <v>-1.2301548964673299</v>
      </c>
      <c r="CX246" s="1">
        <v>2.8130998358598052</v>
      </c>
      <c r="CY246" s="1">
        <v>-24.133854101973125</v>
      </c>
      <c r="CZ246" s="1">
        <v>1</v>
      </c>
      <c r="DA246" s="1">
        <f t="shared" si="33"/>
        <v>1.4198878379024442</v>
      </c>
      <c r="DB246" s="1">
        <f t="shared" si="34"/>
        <v>0.88074849513420506</v>
      </c>
    </row>
    <row r="247" spans="1:106">
      <c r="A247" s="1">
        <v>246</v>
      </c>
      <c r="B247" s="1" t="s">
        <v>106</v>
      </c>
      <c r="C247" s="15">
        <v>41639</v>
      </c>
      <c r="D247" s="16">
        <v>2013</v>
      </c>
      <c r="E247" s="1">
        <v>21.242812652000001</v>
      </c>
      <c r="F247" s="1">
        <v>399.01951924700001</v>
      </c>
      <c r="G247" s="1">
        <v>1846.2675836670001</v>
      </c>
      <c r="H247" s="1">
        <v>2136.2384925669999</v>
      </c>
      <c r="I247" s="1">
        <v>9564.9999495760003</v>
      </c>
      <c r="J247" s="1">
        <v>1006.394539889</v>
      </c>
      <c r="K247" s="1">
        <v>98277.494321405014</v>
      </c>
      <c r="L247" s="1">
        <v>33552.338382813003</v>
      </c>
      <c r="M247" s="1">
        <v>0</v>
      </c>
      <c r="N247" s="1">
        <v>0</v>
      </c>
      <c r="O247" s="1">
        <v>6080.6573786320005</v>
      </c>
      <c r="P247" s="1">
        <v>4017.8890433199999</v>
      </c>
      <c r="Q247" s="1">
        <v>2649.8453923310003</v>
      </c>
      <c r="R247" s="1">
        <v>106042.55687073599</v>
      </c>
      <c r="S247" s="1">
        <v>47804.343393246003</v>
      </c>
      <c r="T247" s="1" t="e">
        <v>#N/A</v>
      </c>
      <c r="U247" s="1">
        <v>4848.7371498210005</v>
      </c>
      <c r="V247" s="1">
        <v>96477.556921159994</v>
      </c>
      <c r="W247" s="1">
        <v>-4848.7371498210005</v>
      </c>
      <c r="X247" s="1">
        <v>13163.310862017999</v>
      </c>
      <c r="Y247" s="1">
        <v>5006.2662896560005</v>
      </c>
      <c r="Z247" s="1">
        <v>0</v>
      </c>
      <c r="AA247" s="1">
        <v>8314.5737121969996</v>
      </c>
      <c r="AB247" s="1" t="e">
        <v>#N/A</v>
      </c>
      <c r="AC247" s="1" t="e">
        <v>#N/A</v>
      </c>
      <c r="AD247" s="1">
        <v>4431.2767840080005</v>
      </c>
      <c r="AE247" s="1">
        <v>1520.7573188762001</v>
      </c>
      <c r="AF247" s="1" t="e">
        <v>#N/A</v>
      </c>
      <c r="AG247" s="1">
        <v>1867.3149103130002</v>
      </c>
      <c r="AH247" s="1">
        <v>1634.5236581680001</v>
      </c>
      <c r="AI247" s="1">
        <v>525.72703213599993</v>
      </c>
      <c r="AJ247" s="1">
        <v>4431.2767840080005</v>
      </c>
      <c r="AK247" s="1">
        <v>0</v>
      </c>
      <c r="AL247" s="1">
        <v>0</v>
      </c>
      <c r="AM247" s="1" t="e">
        <v>#N/A</v>
      </c>
      <c r="AN247" s="1">
        <v>0</v>
      </c>
      <c r="AO247" s="1">
        <v>3501.838568481</v>
      </c>
      <c r="AP247" s="1">
        <v>32102.516419314001</v>
      </c>
      <c r="AQ247" s="1" t="e">
        <v>#N/A</v>
      </c>
      <c r="AR247" s="1">
        <v>-6452.2436950370002</v>
      </c>
      <c r="AS247" s="1">
        <v>105036.16233084702</v>
      </c>
      <c r="AT247" s="1">
        <v>58238.213477490004</v>
      </c>
      <c r="AU247" s="1" t="e">
        <v>#N/A</v>
      </c>
      <c r="AV247" s="1">
        <v>1316.8263174170002</v>
      </c>
      <c r="AW247" s="1">
        <v>976.51776197200002</v>
      </c>
      <c r="AX247" s="1">
        <v>0</v>
      </c>
      <c r="AY247" s="1">
        <v>-6452.2436950370002</v>
      </c>
      <c r="AZ247" s="1">
        <v>-6452.2436950370002</v>
      </c>
      <c r="BA247" s="1">
        <v>55602.638563597</v>
      </c>
      <c r="BB247" s="1">
        <v>-1320.8337805399999</v>
      </c>
      <c r="BC247" s="1">
        <v>-5135.4173776200005</v>
      </c>
      <c r="BD247" s="1">
        <v>21353.555474399</v>
      </c>
      <c r="BE247" s="1">
        <v>9437.543073664001</v>
      </c>
      <c r="BF247" s="17">
        <f t="shared" si="28"/>
        <v>0.26505572662615473</v>
      </c>
      <c r="BG247" s="17">
        <f t="shared" si="29"/>
        <v>0.22333910128893367</v>
      </c>
      <c r="BH247" s="1">
        <v>1867.3149103130002</v>
      </c>
      <c r="BI247" s="1">
        <v>5.2129601600000006</v>
      </c>
      <c r="BJ247" s="19">
        <v>2030.3072323956803</v>
      </c>
      <c r="BK247" s="19">
        <v>2158.0181515119502</v>
      </c>
      <c r="BL247" s="1">
        <v>389.47300000000001</v>
      </c>
      <c r="BM247" s="19" t="e">
        <f t="shared" si="30"/>
        <v>#N/A</v>
      </c>
      <c r="BN247" s="1">
        <v>309.26001000000002</v>
      </c>
      <c r="BO247" s="1">
        <v>0</v>
      </c>
      <c r="BP247" s="1" t="s">
        <v>67</v>
      </c>
      <c r="BQ247" s="1">
        <v>2</v>
      </c>
      <c r="BR247" s="1">
        <v>58238.213477490004</v>
      </c>
      <c r="BS247" s="1" t="e">
        <v>#N/A</v>
      </c>
      <c r="BT247" s="1" t="e">
        <v>#N/A</v>
      </c>
      <c r="BU247" s="1">
        <v>0</v>
      </c>
      <c r="BV247" s="1">
        <v>1</v>
      </c>
      <c r="BW247" s="1">
        <v>-6.0845795173556327</v>
      </c>
      <c r="BX247" s="1">
        <v>-17.662530074199321</v>
      </c>
      <c r="BY247" s="1">
        <v>6.8529152928867108</v>
      </c>
      <c r="BZ247" s="1" t="e">
        <v>#N/A</v>
      </c>
      <c r="CA247" s="1" t="e">
        <v>#N/A</v>
      </c>
      <c r="CB247" s="1">
        <v>-78.647960158858979</v>
      </c>
      <c r="CC247" s="1" t="s">
        <v>126</v>
      </c>
      <c r="CD247" s="1">
        <f t="shared" si="31"/>
        <v>0</v>
      </c>
      <c r="CE247" s="1">
        <v>11.571595772435312</v>
      </c>
      <c r="CF247" s="1">
        <v>1.1358498647062474</v>
      </c>
      <c r="CG247" s="1">
        <v>2.4988509052654352E-2</v>
      </c>
      <c r="CH247" s="1">
        <v>0.19386354911487935</v>
      </c>
      <c r="CI247" s="1" t="e">
        <v>#N/A</v>
      </c>
      <c r="CJ247" s="1">
        <v>-150.58902514105387</v>
      </c>
      <c r="CK247" s="1">
        <v>-78.647960158858979</v>
      </c>
      <c r="CL247" s="1">
        <v>305.92382746709842</v>
      </c>
      <c r="CM247" s="1" t="e">
        <v>#DIV/0!</v>
      </c>
      <c r="CN247" s="1">
        <v>37.913781247233572</v>
      </c>
      <c r="CO247" s="1" t="e">
        <v>#DIV/0!</v>
      </c>
      <c r="CP247" s="1">
        <v>10106.847718380001</v>
      </c>
      <c r="CQ247" s="1">
        <f t="shared" si="32"/>
        <v>0.3413929731935248</v>
      </c>
      <c r="CR247" s="1">
        <v>2.3907929859748996E-2</v>
      </c>
      <c r="CS247" s="1">
        <v>-2.4325940486264575E-2</v>
      </c>
      <c r="CT247" s="1">
        <v>0.46676156716070749</v>
      </c>
      <c r="CU247" s="1">
        <v>0.26505572662615473</v>
      </c>
      <c r="CV247" s="1">
        <v>0.92677409166211966</v>
      </c>
      <c r="CW247" s="1">
        <v>6.8990595751584616E-2</v>
      </c>
      <c r="CX247" s="1">
        <v>3.6096201115775521</v>
      </c>
      <c r="CY247" s="1">
        <v>-11.079054987720211</v>
      </c>
      <c r="CZ247" s="1">
        <v>1</v>
      </c>
      <c r="DA247" s="1">
        <f t="shared" si="33"/>
        <v>2.2182619683406868</v>
      </c>
      <c r="DB247" s="1">
        <f t="shared" si="34"/>
        <v>-1.5058902514105383</v>
      </c>
    </row>
    <row r="248" spans="1:106">
      <c r="A248" s="1">
        <v>247</v>
      </c>
      <c r="B248" s="1" t="s">
        <v>106</v>
      </c>
      <c r="C248" s="15">
        <v>41274</v>
      </c>
      <c r="D248" s="16">
        <v>2012</v>
      </c>
      <c r="E248" s="1">
        <v>17.644738699999998</v>
      </c>
      <c r="F248" s="1">
        <v>1754.995917</v>
      </c>
      <c r="G248" s="1">
        <v>1945.1908779999999</v>
      </c>
      <c r="H248" s="1">
        <v>563.89278200000001</v>
      </c>
      <c r="I248" s="1">
        <v>20988.790654</v>
      </c>
      <c r="J248" s="1">
        <v>3485.5247859999995</v>
      </c>
      <c r="K248" s="1">
        <v>84747.374137999999</v>
      </c>
      <c r="L248" s="1">
        <v>18762.470971999999</v>
      </c>
      <c r="M248" s="1">
        <v>0</v>
      </c>
      <c r="N248" s="1">
        <v>0</v>
      </c>
      <c r="O248" s="1">
        <v>15434.770758000001</v>
      </c>
      <c r="P248" s="1">
        <v>17434.225188</v>
      </c>
      <c r="Q248" s="1">
        <v>7394.9532909999998</v>
      </c>
      <c r="R248" s="1">
        <v>110159.704115</v>
      </c>
      <c r="S248" s="1">
        <v>44998.898364000001</v>
      </c>
      <c r="T248" s="1" t="e">
        <v>#N/A</v>
      </c>
      <c r="U248" s="1">
        <v>6086.5415620000003</v>
      </c>
      <c r="V248" s="1">
        <v>89170.913460999989</v>
      </c>
      <c r="W248" s="1">
        <v>-6086.5415620000003</v>
      </c>
      <c r="X248" s="1">
        <v>10860.946832</v>
      </c>
      <c r="Y248" s="1">
        <v>2714.9036169999999</v>
      </c>
      <c r="Z248" s="1">
        <v>0</v>
      </c>
      <c r="AA248" s="1">
        <v>4774.4052699999993</v>
      </c>
      <c r="AB248" s="1" t="e">
        <v>#N/A</v>
      </c>
      <c r="AC248" s="1" t="e">
        <v>#N/A</v>
      </c>
      <c r="AD248" s="1">
        <v>11230.375032</v>
      </c>
      <c r="AE248" s="1">
        <v>1071.7475454</v>
      </c>
      <c r="AF248" s="1" t="e">
        <v>#N/A</v>
      </c>
      <c r="AG248" s="1">
        <v>8217.990871</v>
      </c>
      <c r="AH248" s="1">
        <v>4504.5409980000004</v>
      </c>
      <c r="AI248" s="1">
        <v>250.06049799999997</v>
      </c>
      <c r="AJ248" s="1">
        <v>11230.375032</v>
      </c>
      <c r="AK248" s="1">
        <v>0</v>
      </c>
      <c r="AL248" s="1">
        <v>0</v>
      </c>
      <c r="AM248" s="1" t="e">
        <v>#N/A</v>
      </c>
      <c r="AN248" s="1">
        <v>0</v>
      </c>
      <c r="AO248" s="1">
        <v>12727.074019</v>
      </c>
      <c r="AP248" s="1">
        <v>32902.910665999996</v>
      </c>
      <c r="AQ248" s="1" t="e">
        <v>#N/A</v>
      </c>
      <c r="AR248" s="1">
        <v>12754.236076000001</v>
      </c>
      <c r="AS248" s="1">
        <v>106674.17932900001</v>
      </c>
      <c r="AT248" s="1">
        <v>65160.805751</v>
      </c>
      <c r="AU248" s="1">
        <v>1036.5156019000001</v>
      </c>
      <c r="AV248" s="1">
        <v>6748.6659079999999</v>
      </c>
      <c r="AW248" s="1">
        <v>560.89496299999996</v>
      </c>
      <c r="AX248" s="1">
        <v>212.78458699999999</v>
      </c>
      <c r="AY248" s="1">
        <v>12754.236076000001</v>
      </c>
      <c r="AZ248" s="1">
        <v>12754.236076000001</v>
      </c>
      <c r="BA248" s="1">
        <v>56142.942264999998</v>
      </c>
      <c r="BB248" s="1">
        <v>20067.915162999998</v>
      </c>
      <c r="BC248" s="1">
        <v>19715.686570999998</v>
      </c>
      <c r="BD248" s="1">
        <v>12791.360582000001</v>
      </c>
      <c r="BE248" s="1">
        <v>13945.278649</v>
      </c>
      <c r="BF248" s="17">
        <f t="shared" si="28"/>
        <v>0.11048224441449994</v>
      </c>
      <c r="BG248" s="17">
        <f t="shared" si="29"/>
        <v>2.6866377929808668E-2</v>
      </c>
      <c r="BH248" s="1">
        <v>8217.990871</v>
      </c>
      <c r="BI248" s="1">
        <v>9.3871099999999998</v>
      </c>
      <c r="BJ248" s="19">
        <v>3656.0258930300001</v>
      </c>
      <c r="BK248" s="19">
        <v>10106.847718380001</v>
      </c>
      <c r="BL248" s="1">
        <v>389.47300000000001</v>
      </c>
      <c r="BM248" s="19" t="e">
        <f t="shared" si="30"/>
        <v>#N/A</v>
      </c>
      <c r="BN248" s="1" t="e">
        <v>#N/A</v>
      </c>
      <c r="BO248" s="1">
        <v>0</v>
      </c>
      <c r="BP248" s="1" t="s">
        <v>67</v>
      </c>
      <c r="BQ248" s="1">
        <v>1</v>
      </c>
      <c r="BR248" s="1">
        <v>65160.805751</v>
      </c>
      <c r="BS248" s="1" t="e">
        <v>#N/A</v>
      </c>
      <c r="BT248" s="1" t="e">
        <v>#N/A</v>
      </c>
      <c r="BU248" s="1">
        <v>1</v>
      </c>
      <c r="BV248" s="1">
        <v>0</v>
      </c>
      <c r="BW248" s="1">
        <v>11.577950556843687</v>
      </c>
      <c r="BX248" s="1">
        <v>3.6558617888591964</v>
      </c>
      <c r="BY248" s="1">
        <v>-0.32026379939456956</v>
      </c>
      <c r="BZ248" s="1" t="e">
        <v>#N/A</v>
      </c>
      <c r="CA248" s="1" t="e">
        <v>#N/A</v>
      </c>
      <c r="CB248" s="1">
        <v>305.92382746709842</v>
      </c>
      <c r="CC248" s="1" t="s">
        <v>126</v>
      </c>
      <c r="CD248" s="1">
        <f t="shared" si="31"/>
        <v>0.79243066053939015</v>
      </c>
      <c r="CE248" s="1">
        <v>11.609686447442138</v>
      </c>
      <c r="CF248" s="1" t="e">
        <v>#N/A</v>
      </c>
      <c r="CG248" s="1">
        <v>6.7129385925729437E-2</v>
      </c>
      <c r="CH248" s="1" t="e">
        <v>#N/A</v>
      </c>
      <c r="CI248" s="1" t="e">
        <v>#N/A</v>
      </c>
      <c r="CJ248" s="1">
        <v>37.913781247233572</v>
      </c>
      <c r="CK248" s="1">
        <v>305.92382746709842</v>
      </c>
      <c r="CL248" s="1" t="e">
        <v>#DIV/0!</v>
      </c>
      <c r="CM248" s="1" t="e">
        <v>#DIV/0!</v>
      </c>
      <c r="CN248" s="1" t="e">
        <v>#DIV/0!</v>
      </c>
      <c r="CO248" s="1" t="e">
        <v>#DIV/0!</v>
      </c>
      <c r="CP248" s="1">
        <v>2489.8384954254002</v>
      </c>
      <c r="CQ248" s="1">
        <f t="shared" si="32"/>
        <v>0.23745002288398712</v>
      </c>
      <c r="CR248" s="1">
        <v>2.1050244439466015E-2</v>
      </c>
      <c r="CS248" s="1">
        <v>0.31646320843677911</v>
      </c>
      <c r="CT248" s="1">
        <v>0.35393374716570825</v>
      </c>
      <c r="CU248" s="1">
        <v>0.11048224441449994</v>
      </c>
      <c r="CV248" s="1">
        <v>0.76931374152502185</v>
      </c>
      <c r="CW248" s="1">
        <v>0.2675569306896185</v>
      </c>
      <c r="CX248" s="1">
        <v>1.8352829029225088</v>
      </c>
      <c r="CY248" s="1">
        <v>19.573478149944865</v>
      </c>
      <c r="CZ248" s="1">
        <v>1</v>
      </c>
      <c r="DA248" s="1">
        <f t="shared" si="33"/>
        <v>2.4480533550823527</v>
      </c>
      <c r="DB248" s="1">
        <f t="shared" si="34"/>
        <v>0.37913781247233563</v>
      </c>
    </row>
    <row r="249" spans="1:106">
      <c r="A249" s="1">
        <v>248</v>
      </c>
      <c r="B249" s="1" t="s">
        <v>106</v>
      </c>
      <c r="C249" s="15">
        <v>40908</v>
      </c>
      <c r="D249" s="16">
        <v>2011</v>
      </c>
      <c r="E249" s="1">
        <v>19.248840637800001</v>
      </c>
      <c r="F249" s="1">
        <v>1170.8166451709999</v>
      </c>
      <c r="G249" s="1">
        <v>1956.8162985810002</v>
      </c>
      <c r="H249" s="1">
        <v>21057.854480204998</v>
      </c>
      <c r="I249" s="1">
        <v>32767.235571477002</v>
      </c>
      <c r="J249" s="1">
        <v>3470.8964768130004</v>
      </c>
      <c r="K249" s="1">
        <v>72024.609964710005</v>
      </c>
      <c r="L249" s="1">
        <v>20925.874302534001</v>
      </c>
      <c r="M249" s="1">
        <v>0</v>
      </c>
      <c r="N249" s="1">
        <v>0</v>
      </c>
      <c r="O249" s="1">
        <v>24087.325368828002</v>
      </c>
      <c r="P249" s="1">
        <v>3187.7256378719999</v>
      </c>
      <c r="Q249" s="1">
        <v>11137.253893371</v>
      </c>
      <c r="R249" s="1">
        <v>116736.610988895</v>
      </c>
      <c r="S249" s="1">
        <v>58734.439411893007</v>
      </c>
      <c r="T249" s="1" t="e">
        <v>#N/A</v>
      </c>
      <c r="U249" s="1">
        <v>8282.8828868700002</v>
      </c>
      <c r="V249" s="1">
        <v>83969.375417418007</v>
      </c>
      <c r="W249" s="1">
        <v>-8282.8828868700002</v>
      </c>
      <c r="X249" s="1">
        <v>4231.7083414110002</v>
      </c>
      <c r="Y249" s="1">
        <v>1973.7573240510001</v>
      </c>
      <c r="Z249" s="1">
        <v>0</v>
      </c>
      <c r="AA249" s="1">
        <v>-4051.174545459</v>
      </c>
      <c r="AB249" s="1" t="e">
        <v>#N/A</v>
      </c>
      <c r="AC249" s="1" t="e">
        <v>#N/A</v>
      </c>
      <c r="AD249" s="1">
        <v>8680.549486629001</v>
      </c>
      <c r="AE249" s="1">
        <v>957.89672279220008</v>
      </c>
      <c r="AF249" s="1" t="e">
        <v>#N/A</v>
      </c>
      <c r="AG249" s="1">
        <v>4417.7080153919997</v>
      </c>
      <c r="AH249" s="1">
        <v>1897.7784230280001</v>
      </c>
      <c r="AI249" s="1">
        <v>335.560161102</v>
      </c>
      <c r="AJ249" s="1">
        <v>8680.549486629001</v>
      </c>
      <c r="AK249" s="1">
        <v>0</v>
      </c>
      <c r="AL249" s="1">
        <v>4746.172124316</v>
      </c>
      <c r="AM249" s="1" t="e">
        <v>#N/A</v>
      </c>
      <c r="AN249" s="1">
        <v>0</v>
      </c>
      <c r="AO249" s="1">
        <v>6332.7151416810002</v>
      </c>
      <c r="AP249" s="1">
        <v>24993.414517880999</v>
      </c>
      <c r="AQ249" s="1" t="e">
        <v>#N/A</v>
      </c>
      <c r="AR249" s="1">
        <v>9247.9779472769987</v>
      </c>
      <c r="AS249" s="1">
        <v>113265.71451208201</v>
      </c>
      <c r="AT249" s="1">
        <v>53255.999452686003</v>
      </c>
      <c r="AU249" s="1">
        <v>930.24129781739998</v>
      </c>
      <c r="AV249" s="1">
        <v>3803.2602180150002</v>
      </c>
      <c r="AW249" s="1">
        <v>641.64933072600002</v>
      </c>
      <c r="AX249" s="1">
        <v>17.228703261</v>
      </c>
      <c r="AY249" s="1">
        <v>9247.9779472769987</v>
      </c>
      <c r="AZ249" s="1">
        <v>9247.9779472769987</v>
      </c>
      <c r="BA249" s="1">
        <v>42398.272479570005</v>
      </c>
      <c r="BB249" s="1">
        <v>14470.928063877001</v>
      </c>
      <c r="BC249" s="1">
        <v>13068.466868553</v>
      </c>
      <c r="BD249" s="1">
        <v>14817.356052638999</v>
      </c>
      <c r="BE249" s="1">
        <v>10654.306810680002</v>
      </c>
      <c r="BF249" s="17">
        <f t="shared" si="28"/>
        <v>0.67838103330039401</v>
      </c>
      <c r="BG249" s="17">
        <f t="shared" si="29"/>
        <v>0.64264971130293624</v>
      </c>
      <c r="BH249" s="1">
        <v>4417.7080153919997</v>
      </c>
      <c r="BI249" s="1">
        <v>6.3928398000000008</v>
      </c>
      <c r="BJ249" s="19">
        <v>2489.8384954254002</v>
      </c>
      <c r="BK249" s="19">
        <v>2489.8384954254002</v>
      </c>
      <c r="BL249" s="1">
        <v>389.47300000000001</v>
      </c>
      <c r="BM249" s="19" t="e">
        <f t="shared" si="30"/>
        <v>#N/A</v>
      </c>
      <c r="BN249" s="1" t="e">
        <v>#N/A</v>
      </c>
      <c r="BO249" s="1">
        <v>0</v>
      </c>
      <c r="BP249" s="1" t="s">
        <v>67</v>
      </c>
      <c r="BQ249" s="1">
        <v>1</v>
      </c>
      <c r="BR249" s="1">
        <v>53255.999452686003</v>
      </c>
      <c r="BS249" s="1" t="e">
        <v>#N/A</v>
      </c>
      <c r="BT249" s="1" t="e">
        <v>#N/A</v>
      </c>
      <c r="BU249" s="1" t="e">
        <v>#N/A</v>
      </c>
      <c r="BV249" s="1" t="e">
        <v>#N/A</v>
      </c>
      <c r="BW249" s="1">
        <v>7.9220887679844907</v>
      </c>
      <c r="BX249" s="1">
        <v>2.5565908035924387</v>
      </c>
      <c r="BY249" s="1">
        <v>-5.0196428057684264</v>
      </c>
      <c r="BZ249" s="1" t="e">
        <v>#N/A</v>
      </c>
      <c r="CA249" s="1" t="e">
        <v>#N/A</v>
      </c>
      <c r="CB249" s="1">
        <v>-99.436075838695729</v>
      </c>
      <c r="CC249" s="1" t="e">
        <v>#N/A</v>
      </c>
      <c r="CD249" s="1">
        <f t="shared" si="31"/>
        <v>0.26923058311990411</v>
      </c>
      <c r="CE249" s="1">
        <v>11.667675487917469</v>
      </c>
      <c r="CF249" s="1" t="e">
        <v>#N/A</v>
      </c>
      <c r="CG249" s="1">
        <v>9.5404978772516122E-2</v>
      </c>
      <c r="CH249" s="1" t="e">
        <v>#N/A</v>
      </c>
      <c r="CI249" s="1" t="e">
        <v>#N/A</v>
      </c>
      <c r="CJ249" s="1" t="e">
        <v>#DIV/0!</v>
      </c>
      <c r="CK249" s="1" t="e">
        <v>#DIV/0!</v>
      </c>
      <c r="CL249" s="1" t="e">
        <v>#DIV/0!</v>
      </c>
      <c r="CM249" s="1" t="e">
        <v>#DIV/0!</v>
      </c>
      <c r="CN249" s="1" t="e">
        <v>#DIV/0!</v>
      </c>
      <c r="CO249" s="1" t="e">
        <v>#DIV/0!</v>
      </c>
      <c r="CP249" s="1" t="e">
        <v>#DIV/0!</v>
      </c>
      <c r="CQ249" s="1">
        <f t="shared" si="32"/>
        <v>0.27466214689884327</v>
      </c>
      <c r="CR249" s="1">
        <v>0.19041730727895279</v>
      </c>
      <c r="CS249" s="1" t="e">
        <v>#N/A</v>
      </c>
      <c r="CT249" s="1">
        <v>0.29967847606741405</v>
      </c>
      <c r="CU249" s="1">
        <v>0.67838103330039401</v>
      </c>
      <c r="CV249" s="1">
        <v>0.61698390380342305</v>
      </c>
      <c r="CW249" s="1">
        <v>5.9856648464630867E-2</v>
      </c>
      <c r="CX249" s="1">
        <v>1.0329413176527065</v>
      </c>
      <c r="CY249" s="1">
        <v>17.365138279853596</v>
      </c>
      <c r="CZ249" s="1">
        <v>1</v>
      </c>
      <c r="DA249" s="1">
        <f t="shared" si="33"/>
        <v>1.9875325645017949</v>
      </c>
      <c r="DB249" s="1" t="e">
        <f>(AY249-#REF!)/#REF!</f>
        <v>#REF!</v>
      </c>
    </row>
    <row r="250" spans="1:106">
      <c r="A250" s="1">
        <v>249</v>
      </c>
      <c r="B250" s="1" t="s">
        <v>108</v>
      </c>
      <c r="C250" s="15">
        <v>44561</v>
      </c>
      <c r="D250" s="16">
        <v>2021</v>
      </c>
      <c r="E250" s="1">
        <v>0.8458</v>
      </c>
      <c r="F250" s="1">
        <v>54370</v>
      </c>
      <c r="G250" s="1">
        <v>10723</v>
      </c>
      <c r="H250" s="1">
        <v>49570</v>
      </c>
      <c r="I250" s="1">
        <v>291275</v>
      </c>
      <c r="J250" s="1">
        <v>149007</v>
      </c>
      <c r="K250" s="1">
        <v>1581126</v>
      </c>
      <c r="L250" s="1">
        <v>445858</v>
      </c>
      <c r="M250" s="1">
        <v>13965</v>
      </c>
      <c r="N250" s="1">
        <v>24</v>
      </c>
      <c r="O250" s="1">
        <v>198804</v>
      </c>
      <c r="P250" s="1">
        <v>121381</v>
      </c>
      <c r="Q250" s="1">
        <v>122874</v>
      </c>
      <c r="R250" s="1">
        <v>1102888</v>
      </c>
      <c r="S250" s="1">
        <v>875486</v>
      </c>
      <c r="T250" s="1">
        <v>0</v>
      </c>
      <c r="U250" s="1">
        <v>56582</v>
      </c>
      <c r="V250" s="1">
        <v>811613</v>
      </c>
      <c r="W250" s="1">
        <v>-56582</v>
      </c>
      <c r="X250" s="1">
        <v>59623</v>
      </c>
      <c r="Y250" s="1">
        <v>39428</v>
      </c>
      <c r="Z250" s="1">
        <v>2194</v>
      </c>
      <c r="AA250" s="1">
        <v>3041</v>
      </c>
      <c r="AB250" s="1" t="e">
        <v>#N/A</v>
      </c>
      <c r="AC250" s="1">
        <v>0</v>
      </c>
      <c r="AD250" s="1">
        <v>8009</v>
      </c>
      <c r="AE250" s="1" t="e">
        <v>#N/A</v>
      </c>
      <c r="AF250" s="1">
        <v>286343.08960000001</v>
      </c>
      <c r="AG250" s="1">
        <v>-1495</v>
      </c>
      <c r="AH250" s="1">
        <v>-1071</v>
      </c>
      <c r="AI250" s="1" t="e">
        <v>#N/A</v>
      </c>
      <c r="AJ250" s="1">
        <v>8009</v>
      </c>
      <c r="AK250" s="1">
        <v>0</v>
      </c>
      <c r="AL250" s="1">
        <v>39926</v>
      </c>
      <c r="AM250" s="1">
        <v>17130</v>
      </c>
      <c r="AN250" s="1">
        <v>0</v>
      </c>
      <c r="AO250" s="1">
        <v>-621</v>
      </c>
      <c r="AP250" s="1">
        <v>168332</v>
      </c>
      <c r="AQ250" s="1">
        <v>5.8197000000000001</v>
      </c>
      <c r="AR250" s="1">
        <v>27501</v>
      </c>
      <c r="AS250" s="1">
        <v>953881</v>
      </c>
      <c r="AT250" s="1">
        <v>187452</v>
      </c>
      <c r="AU250" s="1">
        <v>22.010999999999999</v>
      </c>
      <c r="AV250" s="1">
        <v>8984</v>
      </c>
      <c r="AW250" s="1" t="e">
        <v>#N/A</v>
      </c>
      <c r="AX250" s="1">
        <v>3283</v>
      </c>
      <c r="AY250" s="1">
        <v>28549</v>
      </c>
      <c r="AZ250" s="1">
        <v>27501</v>
      </c>
      <c r="BA250" s="1">
        <v>580092</v>
      </c>
      <c r="BB250" s="1" t="e">
        <v>#N/A</v>
      </c>
      <c r="BC250" s="1">
        <v>40816</v>
      </c>
      <c r="BD250" s="1">
        <v>-123398</v>
      </c>
      <c r="BE250" s="1">
        <v>47437</v>
      </c>
      <c r="BF250" s="17">
        <f t="shared" si="28"/>
        <v>0.40478928847309242</v>
      </c>
      <c r="BG250" s="17">
        <f t="shared" si="29"/>
        <v>0.21812719938202729</v>
      </c>
      <c r="BH250" s="5">
        <v>-1495</v>
      </c>
      <c r="BI250" s="1">
        <v>4.5599999999999996</v>
      </c>
      <c r="BJ250" s="19">
        <v>14970.470879999999</v>
      </c>
      <c r="BK250" s="19">
        <v>14970.470879999999</v>
      </c>
      <c r="BL250" s="1">
        <v>3282.998</v>
      </c>
      <c r="BM250" s="19">
        <f t="shared" si="30"/>
        <v>286343.08960000001</v>
      </c>
      <c r="BN250" s="1">
        <v>86.839995999999999</v>
      </c>
      <c r="BO250" s="1">
        <v>1</v>
      </c>
      <c r="BP250" s="1" t="s">
        <v>73</v>
      </c>
      <c r="BQ250" s="1">
        <v>1</v>
      </c>
      <c r="BR250" s="1">
        <v>187452</v>
      </c>
      <c r="BS250" s="1">
        <v>1.5275541984081258</v>
      </c>
      <c r="BT250" s="1">
        <v>0.65464125661931116</v>
      </c>
      <c r="BU250" s="1">
        <v>0</v>
      </c>
      <c r="BV250" s="1">
        <v>1</v>
      </c>
      <c r="BW250" s="1">
        <v>2.58856747013296</v>
      </c>
      <c r="BX250" s="1">
        <v>0.25623102415135568</v>
      </c>
      <c r="BY250" s="1" t="e">
        <v>#N/A</v>
      </c>
      <c r="BZ250" s="1">
        <v>-3.7518874843544214E-2</v>
      </c>
      <c r="CA250" s="1" t="e">
        <v>#N/A</v>
      </c>
      <c r="CB250" s="1">
        <v>-8.8000000000000185</v>
      </c>
      <c r="CC250" s="1" t="s">
        <v>126</v>
      </c>
      <c r="CD250" s="1">
        <f t="shared" si="31"/>
        <v>0.52437811762233344</v>
      </c>
      <c r="CE250" s="1">
        <v>13.913442751828844</v>
      </c>
      <c r="CF250" s="1">
        <v>0.25849907985943088</v>
      </c>
      <c r="CG250" s="1">
        <v>0.11141113150202014</v>
      </c>
      <c r="CH250" s="1">
        <v>4.528899174637048E-2</v>
      </c>
      <c r="CI250" s="1">
        <v>57.648516608356594</v>
      </c>
      <c r="CJ250" s="1">
        <v>22.391322987224548</v>
      </c>
      <c r="CK250" s="1">
        <v>-8.8000000000000185</v>
      </c>
      <c r="CL250" s="1">
        <v>27.499276675152394</v>
      </c>
      <c r="CM250" s="1">
        <v>0</v>
      </c>
      <c r="CN250" s="1">
        <v>15.583965115702881</v>
      </c>
      <c r="CO250" s="1">
        <v>42.571529494878121</v>
      </c>
      <c r="CP250" s="1">
        <v>16414.990000000002</v>
      </c>
      <c r="CQ250" s="1">
        <f t="shared" si="32"/>
        <v>0.51567520908741415</v>
      </c>
      <c r="CR250" s="1">
        <v>9.4243477125510483E-2</v>
      </c>
      <c r="CS250" s="1">
        <v>3.2654638700930549E-2</v>
      </c>
      <c r="CT250" s="1">
        <v>1.7246376811594204</v>
      </c>
      <c r="CU250" s="1">
        <v>0.40478928847309242</v>
      </c>
      <c r="CV250" s="1">
        <v>1.4336233597609187</v>
      </c>
      <c r="CW250" s="1">
        <v>0.64753110129526492</v>
      </c>
      <c r="CX250" s="1">
        <v>10.944241836541096</v>
      </c>
      <c r="CY250" s="1">
        <v>15.230032221582057</v>
      </c>
      <c r="CZ250" s="1">
        <v>1</v>
      </c>
      <c r="DA250" s="1">
        <f t="shared" si="33"/>
        <v>1.2597437309106028</v>
      </c>
      <c r="DB250" s="1">
        <f t="shared" si="34"/>
        <v>0.22391322987224557</v>
      </c>
    </row>
    <row r="251" spans="1:106">
      <c r="A251" s="1">
        <v>250</v>
      </c>
      <c r="B251" s="1" t="s">
        <v>108</v>
      </c>
      <c r="C251" s="15">
        <v>44196</v>
      </c>
      <c r="D251" s="16">
        <v>2020</v>
      </c>
      <c r="E251" s="1">
        <v>0.81710000000000005</v>
      </c>
      <c r="F251" s="1">
        <v>45691</v>
      </c>
      <c r="G251" s="1">
        <v>25205</v>
      </c>
      <c r="H251" s="1">
        <v>31215</v>
      </c>
      <c r="I251" s="1">
        <v>208201</v>
      </c>
      <c r="J251" s="1">
        <v>141184</v>
      </c>
      <c r="K251" s="1">
        <v>1455766</v>
      </c>
      <c r="L251" s="1">
        <v>458798</v>
      </c>
      <c r="M251" s="1">
        <v>11482</v>
      </c>
      <c r="N251" s="1">
        <v>24</v>
      </c>
      <c r="O251" s="1">
        <v>192801</v>
      </c>
      <c r="P251" s="1">
        <v>114050</v>
      </c>
      <c r="Q251" s="1">
        <v>49934</v>
      </c>
      <c r="R251" s="1">
        <v>1000113</v>
      </c>
      <c r="S251" s="1">
        <v>782364</v>
      </c>
      <c r="T251" s="1">
        <v>0</v>
      </c>
      <c r="U251" s="1">
        <v>52145</v>
      </c>
      <c r="V251" s="1">
        <v>791912</v>
      </c>
      <c r="W251" s="1">
        <v>-52145</v>
      </c>
      <c r="X251" s="1">
        <v>60136</v>
      </c>
      <c r="Y251" s="1">
        <v>35245</v>
      </c>
      <c r="Z251" s="1">
        <v>1741</v>
      </c>
      <c r="AA251" s="1">
        <v>7991</v>
      </c>
      <c r="AB251" s="1" t="e">
        <v>#N/A</v>
      </c>
      <c r="AC251" s="1">
        <v>34964</v>
      </c>
      <c r="AD251" s="1">
        <v>7295</v>
      </c>
      <c r="AE251" s="1" t="e">
        <v>#N/A</v>
      </c>
      <c r="AF251" s="1">
        <v>317564.40110000002</v>
      </c>
      <c r="AG251" s="1">
        <v>-2758</v>
      </c>
      <c r="AH251" s="1">
        <v>809</v>
      </c>
      <c r="AI251" s="1" t="e">
        <v>#N/A</v>
      </c>
      <c r="AJ251" s="1">
        <v>7295</v>
      </c>
      <c r="AK251" s="1">
        <v>0</v>
      </c>
      <c r="AL251" s="1">
        <v>37604</v>
      </c>
      <c r="AM251" s="1">
        <v>-42582</v>
      </c>
      <c r="AN251" s="1">
        <v>0</v>
      </c>
      <c r="AO251" s="1">
        <v>-698</v>
      </c>
      <c r="AP251" s="1">
        <v>163009</v>
      </c>
      <c r="AQ251" s="1">
        <v>6.4143999999999997</v>
      </c>
      <c r="AR251" s="1">
        <v>23326</v>
      </c>
      <c r="AS251" s="1">
        <v>858929</v>
      </c>
      <c r="AT251" s="1">
        <v>180121</v>
      </c>
      <c r="AU251" s="1">
        <v>25.4512</v>
      </c>
      <c r="AV251" s="1">
        <v>8659</v>
      </c>
      <c r="AW251" s="1" t="e">
        <v>#N/A</v>
      </c>
      <c r="AX251" s="1">
        <v>2037</v>
      </c>
      <c r="AY251" s="1">
        <v>23326</v>
      </c>
      <c r="AZ251" s="1">
        <v>23326</v>
      </c>
      <c r="BA251" s="1">
        <v>546889</v>
      </c>
      <c r="BB251" s="1">
        <v>68965</v>
      </c>
      <c r="BC251" s="1">
        <v>34022</v>
      </c>
      <c r="BD251" s="1">
        <v>-78109</v>
      </c>
      <c r="BE251" s="1">
        <v>42540</v>
      </c>
      <c r="BF251" s="17">
        <f t="shared" si="28"/>
        <v>0.42453206276626915</v>
      </c>
      <c r="BG251" s="17">
        <f t="shared" si="29"/>
        <v>0.20507586418893281</v>
      </c>
      <c r="BH251" s="5">
        <v>-2758</v>
      </c>
      <c r="BI251" s="1">
        <v>5</v>
      </c>
      <c r="BJ251" s="19">
        <v>16414.990000000002</v>
      </c>
      <c r="BK251" s="19">
        <v>16414.990000000002</v>
      </c>
      <c r="BL251" s="1">
        <v>3282.998</v>
      </c>
      <c r="BM251" s="19">
        <f t="shared" si="30"/>
        <v>317564.40110000002</v>
      </c>
      <c r="BN251" s="1">
        <v>96.510002</v>
      </c>
      <c r="BO251" s="1">
        <v>1</v>
      </c>
      <c r="BP251" s="1" t="s">
        <v>73</v>
      </c>
      <c r="BQ251" s="1">
        <v>1</v>
      </c>
      <c r="BR251" s="1">
        <v>180121</v>
      </c>
      <c r="BS251" s="1">
        <v>1.7630615036558759</v>
      </c>
      <c r="BT251" s="1">
        <v>0.567195187420521</v>
      </c>
      <c r="BU251" s="1">
        <v>1</v>
      </c>
      <c r="BV251" s="1">
        <v>0</v>
      </c>
      <c r="BW251" s="1">
        <v>2.3323364459816043</v>
      </c>
      <c r="BX251" s="1">
        <v>4.9146700593294401E-2</v>
      </c>
      <c r="BY251" s="1" t="e">
        <v>#N/A</v>
      </c>
      <c r="BZ251" s="1">
        <v>4.5666072859937255E-2</v>
      </c>
      <c r="CA251" s="1" t="e">
        <v>#N/A</v>
      </c>
      <c r="CB251" s="1">
        <v>27.499276675152394</v>
      </c>
      <c r="CC251" s="1" t="s">
        <v>126</v>
      </c>
      <c r="CD251" s="1">
        <f t="shared" si="31"/>
        <v>0.70372074080425284</v>
      </c>
      <c r="CE251" s="1">
        <v>13.815623551580256</v>
      </c>
      <c r="CF251" s="1">
        <v>0.31680634442907551</v>
      </c>
      <c r="CG251" s="1">
        <v>4.9928358095535204E-2</v>
      </c>
      <c r="CH251" s="1">
        <v>7.8560550055516085E-2</v>
      </c>
      <c r="CI251" s="1">
        <v>240.05451698474261</v>
      </c>
      <c r="CJ251" s="1">
        <v>15.583965115702881</v>
      </c>
      <c r="CK251" s="1">
        <v>27.499276675152394</v>
      </c>
      <c r="CL251" s="1">
        <v>0</v>
      </c>
      <c r="CM251" s="1">
        <v>-0.99009900990097988</v>
      </c>
      <c r="CN251" s="1">
        <v>42.571529494878121</v>
      </c>
      <c r="CO251" s="1">
        <v>3.3437979119515182</v>
      </c>
      <c r="CP251" s="1">
        <v>12874.575000000001</v>
      </c>
      <c r="CQ251" s="1">
        <f t="shared" si="32"/>
        <v>0.50867451977926492</v>
      </c>
      <c r="CR251" s="1">
        <v>7.6897310603901758E-2</v>
      </c>
      <c r="CS251" s="1">
        <v>0.22660917723900242</v>
      </c>
      <c r="CT251" s="1">
        <v>-1.1590257879656161</v>
      </c>
      <c r="CU251" s="1">
        <v>0.42453206276626915</v>
      </c>
      <c r="CV251" s="1">
        <v>1.4556015170285759</v>
      </c>
      <c r="CW251" s="1">
        <v>0.63318546976754519</v>
      </c>
      <c r="CX251" s="1">
        <v>11.225129290079925</v>
      </c>
      <c r="CY251" s="1">
        <v>12.950183487766557</v>
      </c>
      <c r="CZ251" s="1">
        <v>1</v>
      </c>
      <c r="DA251" s="1">
        <f t="shared" si="33"/>
        <v>1.2783218553000906</v>
      </c>
      <c r="DB251" s="1">
        <f t="shared" si="34"/>
        <v>0.15583965115702889</v>
      </c>
    </row>
    <row r="252" spans="1:106">
      <c r="A252" s="1">
        <v>251</v>
      </c>
      <c r="B252" s="1" t="s">
        <v>108</v>
      </c>
      <c r="C252" s="15">
        <v>43830</v>
      </c>
      <c r="D252" s="16">
        <v>2019</v>
      </c>
      <c r="E252" s="1">
        <v>0.46229999999999999</v>
      </c>
      <c r="F252" s="1">
        <v>44747</v>
      </c>
      <c r="G252" s="1">
        <v>18288</v>
      </c>
      <c r="H252" s="1">
        <v>19955</v>
      </c>
      <c r="I252" s="1">
        <v>238354</v>
      </c>
      <c r="J252" s="1">
        <v>126090</v>
      </c>
      <c r="K252" s="1">
        <v>1318061</v>
      </c>
      <c r="L252" s="1">
        <v>343727</v>
      </c>
      <c r="M252" s="1">
        <v>8886</v>
      </c>
      <c r="N252" s="1">
        <v>24</v>
      </c>
      <c r="O252" s="1">
        <v>185835</v>
      </c>
      <c r="P252" s="1">
        <v>209277</v>
      </c>
      <c r="Q252" s="1">
        <v>93721</v>
      </c>
      <c r="R252" s="1">
        <v>883895</v>
      </c>
      <c r="S252" s="1">
        <v>669825</v>
      </c>
      <c r="T252" s="1" t="e">
        <v>#N/A</v>
      </c>
      <c r="U252" s="1">
        <v>58865</v>
      </c>
      <c r="V252" s="1">
        <v>645541</v>
      </c>
      <c r="W252" s="1">
        <v>-58865</v>
      </c>
      <c r="X252" s="1">
        <v>58173</v>
      </c>
      <c r="Y252" s="1">
        <v>29024</v>
      </c>
      <c r="Z252" s="1">
        <v>5370</v>
      </c>
      <c r="AA252" s="1">
        <v>-692</v>
      </c>
      <c r="AB252" s="1" t="e">
        <v>#N/A</v>
      </c>
      <c r="AC252" s="1">
        <v>0</v>
      </c>
      <c r="AD252" s="1">
        <v>9790</v>
      </c>
      <c r="AE252" s="1" t="e">
        <v>#N/A</v>
      </c>
      <c r="AF252" s="1">
        <v>201770.3425</v>
      </c>
      <c r="AG252" s="1">
        <v>-1863</v>
      </c>
      <c r="AH252" s="1">
        <v>-299</v>
      </c>
      <c r="AI252" s="1" t="e">
        <v>#N/A</v>
      </c>
      <c r="AJ252" s="1">
        <v>9790</v>
      </c>
      <c r="AK252" s="1" t="e">
        <v>#N/A</v>
      </c>
      <c r="AL252" s="1">
        <v>4585</v>
      </c>
      <c r="AM252" s="1">
        <v>18333</v>
      </c>
      <c r="AN252" s="1">
        <v>0</v>
      </c>
      <c r="AO252" s="1">
        <v>-1091</v>
      </c>
      <c r="AP252" s="1">
        <v>132894</v>
      </c>
      <c r="AQ252" s="1">
        <v>4.6124999999999998</v>
      </c>
      <c r="AR252" s="1">
        <v>20181</v>
      </c>
      <c r="AS252" s="1">
        <v>757805</v>
      </c>
      <c r="AT252" s="1">
        <v>209461</v>
      </c>
      <c r="AU252" s="1">
        <v>20.126999999999999</v>
      </c>
      <c r="AV252" s="1">
        <v>5513</v>
      </c>
      <c r="AW252" s="1" t="e">
        <v>#N/A</v>
      </c>
      <c r="AX252" s="1">
        <v>1697</v>
      </c>
      <c r="AY252" s="1">
        <v>20181</v>
      </c>
      <c r="AZ252" s="1">
        <v>20181</v>
      </c>
      <c r="BA252" s="1">
        <v>475752</v>
      </c>
      <c r="BB252" s="1">
        <v>61280</v>
      </c>
      <c r="BC252" s="1">
        <v>27391</v>
      </c>
      <c r="BD252" s="1">
        <v>-129399</v>
      </c>
      <c r="BE252" s="1">
        <v>38814</v>
      </c>
      <c r="BF252" s="17">
        <f t="shared" si="28"/>
        <v>0.30873406781509855</v>
      </c>
      <c r="BG252" s="17">
        <f t="shared" si="29"/>
        <v>0.12100069644310563</v>
      </c>
      <c r="BH252" s="5">
        <v>-1863</v>
      </c>
      <c r="BI252" s="1">
        <v>5</v>
      </c>
      <c r="BJ252" s="19">
        <v>12874.575000000001</v>
      </c>
      <c r="BK252" s="19">
        <v>12874.575000000001</v>
      </c>
      <c r="BL252" s="1">
        <v>2574.915</v>
      </c>
      <c r="BM252" s="19">
        <f t="shared" si="30"/>
        <v>201770.3425</v>
      </c>
      <c r="BN252" s="1">
        <v>78.360000999999997</v>
      </c>
      <c r="BO252" s="1">
        <v>1</v>
      </c>
      <c r="BP252" s="1" t="s">
        <v>73</v>
      </c>
      <c r="BQ252" s="1">
        <v>1</v>
      </c>
      <c r="BR252" s="1">
        <v>209461</v>
      </c>
      <c r="BS252" s="1">
        <v>0.96328358262397296</v>
      </c>
      <c r="BT252" s="1">
        <v>1.0381158965421293</v>
      </c>
      <c r="BU252" s="1">
        <v>0</v>
      </c>
      <c r="BV252" s="1">
        <v>0</v>
      </c>
      <c r="BW252" s="1">
        <v>2.2831897453883099</v>
      </c>
      <c r="BX252" s="1">
        <v>9.4056691567031336E-2</v>
      </c>
      <c r="BY252" s="1" t="e">
        <v>#N/A</v>
      </c>
      <c r="BZ252" s="1">
        <v>-0.11335652903773526</v>
      </c>
      <c r="CA252" s="1" t="e">
        <v>#N/A</v>
      </c>
      <c r="CB252" s="1">
        <v>0</v>
      </c>
      <c r="CC252" s="1" t="s">
        <v>126</v>
      </c>
      <c r="CD252" s="1">
        <f t="shared" si="31"/>
        <v>0.63795525494276795</v>
      </c>
      <c r="CE252" s="1">
        <v>13.692093556284538</v>
      </c>
      <c r="CF252" s="1">
        <v>0.2282741071902375</v>
      </c>
      <c r="CG252" s="1">
        <v>0.1060318250470927</v>
      </c>
      <c r="CH252" s="1">
        <v>3.2726128648730757E-2</v>
      </c>
      <c r="CI252" s="1">
        <v>87.370992941902784</v>
      </c>
      <c r="CJ252" s="1">
        <v>42.571529494878121</v>
      </c>
      <c r="CK252" s="1">
        <v>0</v>
      </c>
      <c r="CL252" s="1">
        <v>-0.99009900990097988</v>
      </c>
      <c r="CM252" s="1">
        <v>-6.3079777365491747</v>
      </c>
      <c r="CN252" s="1">
        <v>3.3437979119515182</v>
      </c>
      <c r="CO252" s="1">
        <v>14.849907764548043</v>
      </c>
      <c r="CP252" s="1">
        <v>12874.575000000001</v>
      </c>
      <c r="CQ252" s="1">
        <f t="shared" si="32"/>
        <v>0.49490946322809837</v>
      </c>
      <c r="CR252" s="1">
        <v>7.3201002381504593E-2</v>
      </c>
      <c r="CS252" s="1">
        <v>0.52301821057336384</v>
      </c>
      <c r="CT252" s="1">
        <v>0.27406049495875345</v>
      </c>
      <c r="CU252" s="1">
        <v>0.30873406781509855</v>
      </c>
      <c r="CV252" s="1">
        <v>1.4911963525079337</v>
      </c>
      <c r="CW252" s="1">
        <v>0.9991215548479192</v>
      </c>
      <c r="CX252" s="1">
        <v>10.756247745658783</v>
      </c>
      <c r="CY252" s="1">
        <v>9.6347291381211768</v>
      </c>
      <c r="CZ252" s="1">
        <v>1</v>
      </c>
      <c r="DA252" s="1">
        <f t="shared" si="33"/>
        <v>1.3195909379315494</v>
      </c>
      <c r="DB252" s="1">
        <f t="shared" si="34"/>
        <v>0.42571529494878135</v>
      </c>
    </row>
    <row r="253" spans="1:106">
      <c r="A253" s="1">
        <v>252</v>
      </c>
      <c r="B253" s="1" t="s">
        <v>108</v>
      </c>
      <c r="C253" s="15">
        <v>43465</v>
      </c>
      <c r="D253" s="16">
        <v>2018</v>
      </c>
      <c r="E253" s="1">
        <v>0.58750000000000002</v>
      </c>
      <c r="F253" s="1">
        <v>41568</v>
      </c>
      <c r="G253" s="1">
        <v>22959</v>
      </c>
      <c r="H253" s="1">
        <v>10080</v>
      </c>
      <c r="I253" s="1">
        <v>137269</v>
      </c>
      <c r="J253" s="1">
        <v>66083</v>
      </c>
      <c r="K253" s="1">
        <v>997217</v>
      </c>
      <c r="L253" s="1">
        <v>191226</v>
      </c>
      <c r="M253" s="1">
        <v>5583</v>
      </c>
      <c r="N253" s="1">
        <v>24</v>
      </c>
      <c r="O253" s="1">
        <v>296471</v>
      </c>
      <c r="P253" s="1">
        <v>246815</v>
      </c>
      <c r="Q253" s="1">
        <v>34699</v>
      </c>
      <c r="R253" s="1">
        <v>646603</v>
      </c>
      <c r="S253" s="1">
        <v>395671</v>
      </c>
      <c r="T253" s="1" t="e">
        <v>#N/A</v>
      </c>
      <c r="U253" s="1">
        <v>27287</v>
      </c>
      <c r="V253" s="1">
        <v>509334</v>
      </c>
      <c r="W253" s="1">
        <v>-27287</v>
      </c>
      <c r="X253" s="1">
        <v>39206</v>
      </c>
      <c r="Y253" s="1">
        <v>16713</v>
      </c>
      <c r="Z253" s="1">
        <v>6191</v>
      </c>
      <c r="AA253" s="1">
        <v>11919</v>
      </c>
      <c r="AB253" s="1" t="e">
        <v>#N/A</v>
      </c>
      <c r="AC253" s="1">
        <v>0</v>
      </c>
      <c r="AD253" s="1">
        <v>8167</v>
      </c>
      <c r="AE253" s="1">
        <v>15.9757</v>
      </c>
      <c r="AF253" s="1">
        <v>188149.04190000001</v>
      </c>
      <c r="AG253" s="1">
        <v>729</v>
      </c>
      <c r="AH253" s="1">
        <v>447</v>
      </c>
      <c r="AI253" s="1" t="e">
        <v>#N/A</v>
      </c>
      <c r="AJ253" s="1">
        <v>8167</v>
      </c>
      <c r="AK253" s="1">
        <v>1057</v>
      </c>
      <c r="AL253" s="1">
        <v>3909</v>
      </c>
      <c r="AM253" s="1">
        <v>-11333</v>
      </c>
      <c r="AN253" s="1">
        <v>0</v>
      </c>
      <c r="AO253" s="1">
        <v>2798</v>
      </c>
      <c r="AP253" s="1">
        <v>87257</v>
      </c>
      <c r="AQ253" s="1">
        <v>3.1875</v>
      </c>
      <c r="AR253" s="1">
        <v>13098</v>
      </c>
      <c r="AS253" s="1">
        <v>580520</v>
      </c>
      <c r="AT253" s="1">
        <v>246999</v>
      </c>
      <c r="AU253" s="1">
        <v>22.772600000000001</v>
      </c>
      <c r="AV253" s="1">
        <v>4427</v>
      </c>
      <c r="AW253" s="1" t="e">
        <v>#N/A</v>
      </c>
      <c r="AX253" s="1">
        <v>858</v>
      </c>
      <c r="AY253" s="1">
        <v>14155</v>
      </c>
      <c r="AZ253" s="1">
        <v>13098</v>
      </c>
      <c r="BA253" s="1">
        <v>320239</v>
      </c>
      <c r="BB253" s="1">
        <v>35801</v>
      </c>
      <c r="BC253" s="1">
        <v>19440</v>
      </c>
      <c r="BD253" s="1">
        <v>-49597</v>
      </c>
      <c r="BE253" s="1">
        <v>24880</v>
      </c>
      <c r="BF253" s="17">
        <f t="shared" si="28"/>
        <v>0.41692589004072295</v>
      </c>
      <c r="BG253" s="17">
        <f t="shared" si="29"/>
        <v>0.11410442270286809</v>
      </c>
      <c r="BH253" s="5">
        <v>1786</v>
      </c>
      <c r="BI253" s="1">
        <v>5</v>
      </c>
      <c r="BJ253" s="19">
        <v>12874.575000000001</v>
      </c>
      <c r="BK253" s="19">
        <v>12874.575000000001</v>
      </c>
      <c r="BL253" s="1">
        <v>2574.915</v>
      </c>
      <c r="BM253" s="19">
        <f t="shared" si="30"/>
        <v>188149.04190000001</v>
      </c>
      <c r="BN253" s="1">
        <v>72.330001999999993</v>
      </c>
      <c r="BO253" s="1">
        <v>1</v>
      </c>
      <c r="BP253" s="1" t="s">
        <v>73</v>
      </c>
      <c r="BQ253" s="1">
        <v>1</v>
      </c>
      <c r="BR253" s="1">
        <v>246999</v>
      </c>
      <c r="BS253" s="1">
        <v>0.76174009570888956</v>
      </c>
      <c r="BT253" s="1">
        <v>1.3127837245712808</v>
      </c>
      <c r="BU253" s="1">
        <v>0</v>
      </c>
      <c r="BV253" s="1">
        <v>1</v>
      </c>
      <c r="BW253" s="1">
        <v>2.1891330538212785</v>
      </c>
      <c r="BX253" s="1">
        <v>-0.25576001669095838</v>
      </c>
      <c r="BY253" s="1">
        <v>0.13314480543722715</v>
      </c>
      <c r="BZ253" s="1">
        <v>-1.4646367372739018</v>
      </c>
      <c r="CA253" s="1">
        <v>1.5977815427111288</v>
      </c>
      <c r="CB253" s="1">
        <v>-0.99009900990097988</v>
      </c>
      <c r="CC253" s="1" t="s">
        <v>126</v>
      </c>
      <c r="CD253" s="1">
        <f t="shared" si="31"/>
        <v>0.90954256446485349</v>
      </c>
      <c r="CE253" s="1">
        <v>13.379487783916279</v>
      </c>
      <c r="CF253" s="1">
        <v>0.28803393596972171</v>
      </c>
      <c r="CG253" s="1">
        <v>5.3663530790918075E-2</v>
      </c>
      <c r="CH253" s="1">
        <v>3.7456514509903706E-2</v>
      </c>
      <c r="CI253" s="1">
        <v>118.75566742265758</v>
      </c>
      <c r="CJ253" s="1">
        <v>3.3437979119515182</v>
      </c>
      <c r="CK253" s="1">
        <v>-0.99009900990097988</v>
      </c>
      <c r="CL253" s="1">
        <v>-6.3079777365491747</v>
      </c>
      <c r="CM253" s="1">
        <v>-8.9527027027026982</v>
      </c>
      <c r="CN253" s="1">
        <v>14.849907764548043</v>
      </c>
      <c r="CO253" s="1">
        <v>-14.472174411933448</v>
      </c>
      <c r="CP253" s="1">
        <v>13003.320749999999</v>
      </c>
      <c r="CQ253" s="1">
        <f t="shared" si="32"/>
        <v>0.34940295668284865</v>
      </c>
      <c r="CR253" s="1">
        <v>7.987590530820303E-2</v>
      </c>
      <c r="CS253" s="1">
        <v>3.73782887306362E-2</v>
      </c>
      <c r="CT253" s="1">
        <v>0.15975696926375982</v>
      </c>
      <c r="CU253" s="1">
        <v>0.41692589004072295</v>
      </c>
      <c r="CV253" s="1">
        <v>1.5422399834210481</v>
      </c>
      <c r="CW253" s="1">
        <v>0.99925505771278422</v>
      </c>
      <c r="CX253" s="1">
        <v>8.6754421221864959</v>
      </c>
      <c r="CY253" s="1">
        <v>5.7307924323580259</v>
      </c>
      <c r="CZ253" s="1">
        <v>0</v>
      </c>
      <c r="DA253" s="1">
        <f t="shared" si="33"/>
        <v>1.6341935598009458</v>
      </c>
      <c r="DB253" s="1">
        <f t="shared" si="34"/>
        <v>3.3437979119515224E-2</v>
      </c>
    </row>
    <row r="254" spans="1:106">
      <c r="A254" s="1">
        <v>253</v>
      </c>
      <c r="B254" s="1" t="s">
        <v>108</v>
      </c>
      <c r="C254" s="15">
        <v>43100</v>
      </c>
      <c r="D254" s="16">
        <v>2017</v>
      </c>
      <c r="E254" s="1">
        <v>0.71099999999999997</v>
      </c>
      <c r="F254" s="1">
        <v>44680</v>
      </c>
      <c r="G254" s="1">
        <v>16977</v>
      </c>
      <c r="H254" s="1">
        <v>3815</v>
      </c>
      <c r="I254" s="1">
        <v>95175</v>
      </c>
      <c r="J254" s="1">
        <v>59820</v>
      </c>
      <c r="K254" s="1">
        <v>916238</v>
      </c>
      <c r="L254" s="1">
        <v>166660</v>
      </c>
      <c r="M254" s="1">
        <v>1218</v>
      </c>
      <c r="N254" s="1">
        <v>24</v>
      </c>
      <c r="O254" s="1">
        <v>311494</v>
      </c>
      <c r="P254" s="1">
        <v>245938</v>
      </c>
      <c r="Q254" s="1">
        <v>24712</v>
      </c>
      <c r="R254" s="1">
        <v>560229</v>
      </c>
      <c r="S254" s="1">
        <v>310865</v>
      </c>
      <c r="T254" s="1" t="e">
        <v>#N/A</v>
      </c>
      <c r="U254" s="1">
        <v>18462</v>
      </c>
      <c r="V254" s="1">
        <v>465054</v>
      </c>
      <c r="W254" s="1">
        <v>-18462</v>
      </c>
      <c r="X254" s="1">
        <v>29103</v>
      </c>
      <c r="Y254" s="1">
        <v>15444</v>
      </c>
      <c r="Z254" s="1">
        <v>6788</v>
      </c>
      <c r="AA254" s="1">
        <v>10641</v>
      </c>
      <c r="AB254" s="1" t="e">
        <v>#N/A</v>
      </c>
      <c r="AC254" s="1">
        <v>0</v>
      </c>
      <c r="AD254" s="1">
        <v>9312</v>
      </c>
      <c r="AE254" s="1">
        <v>19.7806</v>
      </c>
      <c r="AF254" s="1">
        <v>164537.071</v>
      </c>
      <c r="AG254" s="1">
        <v>4180</v>
      </c>
      <c r="AH254" s="1">
        <v>1028</v>
      </c>
      <c r="AI254" s="1" t="e">
        <v>#N/A</v>
      </c>
      <c r="AJ254" s="1">
        <v>9312</v>
      </c>
      <c r="AK254" s="1" t="e">
        <v>#N/A</v>
      </c>
      <c r="AL254" s="1">
        <v>3242</v>
      </c>
      <c r="AM254" s="1">
        <v>-11408</v>
      </c>
      <c r="AN254" s="1">
        <v>0</v>
      </c>
      <c r="AO254" s="1">
        <v>5197</v>
      </c>
      <c r="AP254" s="1">
        <v>84113</v>
      </c>
      <c r="AQ254" s="1">
        <v>4.9554</v>
      </c>
      <c r="AR254" s="1">
        <v>13697</v>
      </c>
      <c r="AS254" s="1">
        <v>500409</v>
      </c>
      <c r="AT254" s="1">
        <v>246098</v>
      </c>
      <c r="AU254" s="1">
        <v>25.686299999999999</v>
      </c>
      <c r="AV254" s="1">
        <v>4856</v>
      </c>
      <c r="AW254" s="1" t="e">
        <v>#N/A</v>
      </c>
      <c r="AX254" s="1">
        <v>352</v>
      </c>
      <c r="AY254" s="1">
        <v>13697</v>
      </c>
      <c r="AZ254" s="1">
        <v>13697</v>
      </c>
      <c r="BA254" s="1">
        <v>305329</v>
      </c>
      <c r="BB254" s="1">
        <v>37884</v>
      </c>
      <c r="BC254" s="1">
        <v>18905</v>
      </c>
      <c r="BD254" s="1">
        <v>-24185</v>
      </c>
      <c r="BE254" s="1">
        <v>24756</v>
      </c>
      <c r="BF254" s="17">
        <f t="shared" si="28"/>
        <v>0.52233254531126871</v>
      </c>
      <c r="BG254" s="17">
        <f t="shared" si="29"/>
        <v>5.2881534016285786E-2</v>
      </c>
      <c r="BH254" s="5">
        <v>4180</v>
      </c>
      <c r="BI254" s="1">
        <v>5.05</v>
      </c>
      <c r="BJ254" s="19">
        <v>13003.320749999999</v>
      </c>
      <c r="BK254" s="19">
        <v>13003.320749999999</v>
      </c>
      <c r="BL254" s="1">
        <v>2574.915</v>
      </c>
      <c r="BM254" s="19">
        <f t="shared" si="30"/>
        <v>164537.071</v>
      </c>
      <c r="BN254" s="1">
        <v>63.900002000000001</v>
      </c>
      <c r="BO254" s="1">
        <v>1</v>
      </c>
      <c r="BP254" s="1" t="s">
        <v>73</v>
      </c>
      <c r="BQ254" s="1">
        <v>1</v>
      </c>
      <c r="BR254" s="1">
        <v>246098</v>
      </c>
      <c r="BS254" s="1">
        <v>0.66858353582719077</v>
      </c>
      <c r="BT254" s="1">
        <v>1.495699409891647</v>
      </c>
      <c r="BU254" s="1">
        <v>0</v>
      </c>
      <c r="BV254" s="1">
        <v>1</v>
      </c>
      <c r="BW254" s="1">
        <v>2.4448930705122369</v>
      </c>
      <c r="BX254" s="1">
        <v>0.2987015437037388</v>
      </c>
      <c r="BY254" s="1">
        <v>-3.7518874843544214E-2</v>
      </c>
      <c r="BZ254" s="1">
        <v>-0.6245389828269402</v>
      </c>
      <c r="CA254" s="1">
        <v>0.58702010798339599</v>
      </c>
      <c r="CB254" s="1">
        <v>-6.3079777365491747</v>
      </c>
      <c r="CC254" s="1" t="s">
        <v>126</v>
      </c>
      <c r="CD254" s="1">
        <f t="shared" si="31"/>
        <v>0.94935538804117681</v>
      </c>
      <c r="CE254" s="1">
        <v>13.23610090769426</v>
      </c>
      <c r="CF254" s="1">
        <v>0.29369610221861064</v>
      </c>
      <c r="CG254" s="1">
        <v>4.4110533371175001E-2</v>
      </c>
      <c r="CH254" s="1">
        <v>3.1540822701618128E-2</v>
      </c>
      <c r="CI254" s="1">
        <v>65.576153742584779</v>
      </c>
      <c r="CJ254" s="1">
        <v>14.849907764548043</v>
      </c>
      <c r="CK254" s="1">
        <v>-6.3079777365491747</v>
      </c>
      <c r="CL254" s="1">
        <v>-8.9527027027026982</v>
      </c>
      <c r="CM254" s="1">
        <v>70.984353298016572</v>
      </c>
      <c r="CN254" s="1">
        <v>-14.472174411933448</v>
      </c>
      <c r="CO254" s="1">
        <v>-62.835820895522389</v>
      </c>
      <c r="CP254" s="1">
        <v>13878.79185</v>
      </c>
      <c r="CQ254" s="1">
        <f t="shared" si="32"/>
        <v>0.34159602591083288</v>
      </c>
      <c r="CR254" s="1">
        <v>8.6562816276915339E-2</v>
      </c>
      <c r="CS254" s="1">
        <v>4.6090514507443281E-2</v>
      </c>
      <c r="CT254" s="1">
        <v>0.19780642678468346</v>
      </c>
      <c r="CU254" s="1">
        <v>0.52233254531126871</v>
      </c>
      <c r="CV254" s="1">
        <v>1.6354704951011105</v>
      </c>
      <c r="CW254" s="1">
        <v>0.99934985249778541</v>
      </c>
      <c r="CX254" s="1">
        <v>7.5762239457101312</v>
      </c>
      <c r="CY254" s="1">
        <v>5.5656689611455601</v>
      </c>
      <c r="CZ254" s="1">
        <v>1</v>
      </c>
      <c r="DA254" s="1">
        <f t="shared" si="33"/>
        <v>1.8021617100670708</v>
      </c>
      <c r="DB254" s="1">
        <f t="shared" si="34"/>
        <v>0.14849907764548045</v>
      </c>
    </row>
    <row r="255" spans="1:106">
      <c r="A255" s="1">
        <v>254</v>
      </c>
      <c r="B255" s="1" t="s">
        <v>108</v>
      </c>
      <c r="C255" s="15">
        <v>42735</v>
      </c>
      <c r="D255" s="16">
        <v>2016</v>
      </c>
      <c r="E255" s="1">
        <v>0.73839999999999995</v>
      </c>
      <c r="F255" s="1">
        <v>42455</v>
      </c>
      <c r="G255" s="1">
        <v>20458</v>
      </c>
      <c r="H255" s="1">
        <v>4257</v>
      </c>
      <c r="I255" s="1">
        <v>134060</v>
      </c>
      <c r="J255" s="1">
        <v>61209</v>
      </c>
      <c r="K255" s="1">
        <v>879339</v>
      </c>
      <c r="L255" s="1">
        <v>124510</v>
      </c>
      <c r="M255" s="1">
        <v>5367</v>
      </c>
      <c r="N255" s="1">
        <v>24</v>
      </c>
      <c r="O255" s="1">
        <v>311167</v>
      </c>
      <c r="P255" s="1">
        <v>244133</v>
      </c>
      <c r="Q255" s="1">
        <v>62595</v>
      </c>
      <c r="R255" s="1">
        <v>555682</v>
      </c>
      <c r="S255" s="1">
        <v>307049</v>
      </c>
      <c r="T255" s="1" t="e">
        <v>#N/A</v>
      </c>
      <c r="U255" s="1">
        <v>15060</v>
      </c>
      <c r="V255" s="1">
        <v>421622</v>
      </c>
      <c r="W255" s="1">
        <v>-15060</v>
      </c>
      <c r="X255" s="1">
        <v>25037</v>
      </c>
      <c r="Y255" s="1">
        <v>13342</v>
      </c>
      <c r="Z255" s="1">
        <v>5845</v>
      </c>
      <c r="AA255" s="1">
        <v>9977</v>
      </c>
      <c r="AB255" s="1" t="e">
        <v>#N/A</v>
      </c>
      <c r="AC255" s="1">
        <v>149</v>
      </c>
      <c r="AD255" s="1">
        <v>11248</v>
      </c>
      <c r="AE255" s="1">
        <v>26.726600000000001</v>
      </c>
      <c r="AF255" s="1">
        <v>216292.8633</v>
      </c>
      <c r="AG255" s="1">
        <v>3498</v>
      </c>
      <c r="AH255" s="1">
        <v>1308</v>
      </c>
      <c r="AI255" s="1" t="e">
        <v>#N/A</v>
      </c>
      <c r="AJ255" s="1">
        <v>11248</v>
      </c>
      <c r="AK255" s="1" t="e">
        <v>#N/A</v>
      </c>
      <c r="AL255" s="1">
        <v>4317</v>
      </c>
      <c r="AM255" s="1">
        <v>-14095</v>
      </c>
      <c r="AN255" s="1">
        <v>0</v>
      </c>
      <c r="AO255" s="1">
        <v>4894</v>
      </c>
      <c r="AP255" s="1">
        <v>80407</v>
      </c>
      <c r="AQ255" s="1">
        <v>4.4442000000000004</v>
      </c>
      <c r="AR255" s="1">
        <v>11926</v>
      </c>
      <c r="AS255" s="1">
        <v>494473</v>
      </c>
      <c r="AT255" s="1">
        <v>244292</v>
      </c>
      <c r="AU255" s="1">
        <v>27.696100000000001</v>
      </c>
      <c r="AV255" s="1">
        <v>4692</v>
      </c>
      <c r="AW255" s="1" t="e">
        <v>#N/A</v>
      </c>
      <c r="AX255" s="1" t="e">
        <v>#N/A</v>
      </c>
      <c r="AY255" s="1">
        <v>11926</v>
      </c>
      <c r="AZ255" s="1">
        <v>11926</v>
      </c>
      <c r="BA255" s="1">
        <v>297446</v>
      </c>
      <c r="BB255" s="1">
        <v>39836</v>
      </c>
      <c r="BC255" s="1">
        <v>16941</v>
      </c>
      <c r="BD255" s="1">
        <v>-65188</v>
      </c>
      <c r="BE255" s="1">
        <v>24590</v>
      </c>
      <c r="BF255" s="17">
        <f t="shared" si="28"/>
        <v>0.38847530956288229</v>
      </c>
      <c r="BG255" s="17">
        <f t="shared" si="29"/>
        <v>7.1788751305385645E-2</v>
      </c>
      <c r="BH255" s="5">
        <v>3498</v>
      </c>
      <c r="BI255" s="1">
        <v>5.39</v>
      </c>
      <c r="BJ255" s="19">
        <v>13878.79185</v>
      </c>
      <c r="BK255" s="19">
        <v>13878.79185</v>
      </c>
      <c r="BL255" s="1">
        <v>2574.915</v>
      </c>
      <c r="BM255" s="19">
        <f t="shared" si="30"/>
        <v>216292.8633</v>
      </c>
      <c r="BN255" s="1">
        <v>84</v>
      </c>
      <c r="BO255" s="1">
        <v>1</v>
      </c>
      <c r="BP255" s="1" t="s">
        <v>73</v>
      </c>
      <c r="BQ255" s="1">
        <v>1</v>
      </c>
      <c r="BR255" s="1">
        <v>244292</v>
      </c>
      <c r="BS255" s="1">
        <v>0.88538660005239633</v>
      </c>
      <c r="BT255" s="1">
        <v>1.129450118107526</v>
      </c>
      <c r="BU255" s="1">
        <v>0</v>
      </c>
      <c r="BV255" s="1">
        <v>1</v>
      </c>
      <c r="BW255" s="1">
        <v>2.1461915268084981</v>
      </c>
      <c r="BX255" s="1">
        <v>-0.38301111412598621</v>
      </c>
      <c r="BY255" s="1">
        <v>4.5666072859937255E-2</v>
      </c>
      <c r="BZ255" s="1">
        <v>-1.0772766057748839</v>
      </c>
      <c r="CA255" s="1">
        <v>1.1229426786348211</v>
      </c>
      <c r="CB255" s="1">
        <v>-8.9527027027026982</v>
      </c>
      <c r="CC255" s="1" t="s">
        <v>126</v>
      </c>
      <c r="CD255" s="1">
        <f t="shared" si="31"/>
        <v>1</v>
      </c>
      <c r="CE255" s="1">
        <v>13.227951467165205</v>
      </c>
      <c r="CF255" s="1">
        <v>0.38923855730435752</v>
      </c>
      <c r="CG255" s="1">
        <v>0.112645361915628</v>
      </c>
      <c r="CH255" s="1">
        <v>4.8098006518390392E-2</v>
      </c>
      <c r="CI255" s="1">
        <v>69.615272049540252</v>
      </c>
      <c r="CJ255" s="1">
        <v>-14.472174411933448</v>
      </c>
      <c r="CK255" s="1">
        <v>-8.9527027027026982</v>
      </c>
      <c r="CL255" s="1">
        <v>70.984353298016572</v>
      </c>
      <c r="CM255" s="1">
        <v>7.0512820512820262</v>
      </c>
      <c r="CN255" s="1">
        <v>-62.835820895522389</v>
      </c>
      <c r="CO255" s="1">
        <v>66.385809312638571</v>
      </c>
      <c r="CP255" s="1">
        <v>15243.496799999999</v>
      </c>
      <c r="CQ255" s="1">
        <f t="shared" si="32"/>
        <v>0.33671236426589307</v>
      </c>
      <c r="CR255" s="1">
        <v>8.4062467382423761E-2</v>
      </c>
      <c r="CS255" s="1">
        <v>-7.5537836803712954E-3</v>
      </c>
      <c r="CT255" s="1">
        <v>0.26726604004903964</v>
      </c>
      <c r="CU255" s="1">
        <v>0.38847530956288229</v>
      </c>
      <c r="CV255" s="1">
        <v>1.5824500343721768</v>
      </c>
      <c r="CW255" s="1">
        <v>0.99934913955430382</v>
      </c>
      <c r="CX255" s="1">
        <v>7.4358682391215938</v>
      </c>
      <c r="CY255" s="1">
        <v>4.8818626889132677</v>
      </c>
      <c r="CZ255" s="1">
        <v>1</v>
      </c>
      <c r="DA255" s="1">
        <f t="shared" si="33"/>
        <v>1.8097502353044628</v>
      </c>
      <c r="DB255" s="1">
        <f t="shared" si="34"/>
        <v>-0.14472174411933447</v>
      </c>
    </row>
    <row r="256" spans="1:106">
      <c r="A256" s="1">
        <v>255</v>
      </c>
      <c r="B256" s="1" t="s">
        <v>108</v>
      </c>
      <c r="C256" s="15">
        <v>42369</v>
      </c>
      <c r="D256" s="16">
        <v>2015</v>
      </c>
      <c r="E256" s="1">
        <v>0.8931</v>
      </c>
      <c r="F256" s="1">
        <v>41362</v>
      </c>
      <c r="G256" s="1">
        <v>23564</v>
      </c>
      <c r="H256" s="1">
        <v>7165</v>
      </c>
      <c r="I256" s="1">
        <v>130689</v>
      </c>
      <c r="J256" s="1">
        <v>60755</v>
      </c>
      <c r="K256" s="1">
        <v>836055</v>
      </c>
      <c r="L256" s="1">
        <v>126620</v>
      </c>
      <c r="M256" s="1">
        <v>5719</v>
      </c>
      <c r="N256" s="1">
        <v>24</v>
      </c>
      <c r="O256" s="1">
        <v>314237</v>
      </c>
      <c r="P256" s="1">
        <v>245568</v>
      </c>
      <c r="Q256" s="1">
        <v>58305</v>
      </c>
      <c r="R256" s="1">
        <v>551320</v>
      </c>
      <c r="S256" s="1">
        <v>301656</v>
      </c>
      <c r="T256" s="1" t="e">
        <v>#N/A</v>
      </c>
      <c r="U256" s="1">
        <v>19343</v>
      </c>
      <c r="V256" s="1">
        <v>420631</v>
      </c>
      <c r="W256" s="1">
        <v>-19343</v>
      </c>
      <c r="X256" s="1">
        <v>26968</v>
      </c>
      <c r="Y256" s="1">
        <v>16138</v>
      </c>
      <c r="Z256" s="1">
        <v>2241</v>
      </c>
      <c r="AA256" s="1">
        <v>7625</v>
      </c>
      <c r="AB256" s="1">
        <v>0</v>
      </c>
      <c r="AC256" s="1">
        <v>0</v>
      </c>
      <c r="AD256" s="1">
        <v>9258</v>
      </c>
      <c r="AE256" s="1" t="e">
        <v>#N/A</v>
      </c>
      <c r="AF256" s="1">
        <v>233158.55679999999</v>
      </c>
      <c r="AG256" s="1">
        <v>4020</v>
      </c>
      <c r="AH256" s="1">
        <v>-1596</v>
      </c>
      <c r="AI256" s="1">
        <v>3457</v>
      </c>
      <c r="AJ256" s="1">
        <v>9258</v>
      </c>
      <c r="AK256" s="1" t="e">
        <v>#N/A</v>
      </c>
      <c r="AL256" s="1">
        <v>3916</v>
      </c>
      <c r="AM256" s="1">
        <v>-6425</v>
      </c>
      <c r="AN256" s="1">
        <v>0</v>
      </c>
      <c r="AO256" s="1">
        <v>2521</v>
      </c>
      <c r="AP256" s="1">
        <v>81019</v>
      </c>
      <c r="AQ256" s="1">
        <v>6.7370999999999999</v>
      </c>
      <c r="AR256" s="1">
        <v>13944</v>
      </c>
      <c r="AS256" s="1">
        <v>490565</v>
      </c>
      <c r="AT256" s="1">
        <v>245724</v>
      </c>
      <c r="AU256" s="1">
        <v>14.476699999999999</v>
      </c>
      <c r="AV256" s="1">
        <v>2436</v>
      </c>
      <c r="AW256" s="1">
        <v>15483</v>
      </c>
      <c r="AX256" s="1">
        <v>447</v>
      </c>
      <c r="AY256" s="1">
        <v>13944</v>
      </c>
      <c r="AZ256" s="1">
        <v>13944</v>
      </c>
      <c r="BA256" s="1">
        <v>297355</v>
      </c>
      <c r="BB256" s="1">
        <v>38586</v>
      </c>
      <c r="BC256" s="1">
        <v>16827</v>
      </c>
      <c r="BD256" s="1">
        <v>-62893</v>
      </c>
      <c r="BE256" s="1">
        <v>25396</v>
      </c>
      <c r="BF256" s="17">
        <f t="shared" si="28"/>
        <v>0.41507701489796389</v>
      </c>
      <c r="BG256" s="17">
        <f t="shared" si="29"/>
        <v>9.8585190796471017E-2</v>
      </c>
      <c r="BH256" s="5">
        <v>4020</v>
      </c>
      <c r="BI256" s="1">
        <v>5.92</v>
      </c>
      <c r="BJ256" s="19">
        <v>15243.496799999999</v>
      </c>
      <c r="BK256" s="19">
        <v>15243.496799999999</v>
      </c>
      <c r="BL256" s="1">
        <v>2574.915</v>
      </c>
      <c r="BM256" s="19">
        <f t="shared" si="30"/>
        <v>233158.55679999999</v>
      </c>
      <c r="BN256" s="1">
        <v>90.550003000000004</v>
      </c>
      <c r="BO256" s="1">
        <v>1</v>
      </c>
      <c r="BP256" s="1" t="s">
        <v>73</v>
      </c>
      <c r="BQ256" s="1">
        <v>1</v>
      </c>
      <c r="BR256" s="1">
        <v>245724</v>
      </c>
      <c r="BS256" s="1">
        <v>0.94886359004411447</v>
      </c>
      <c r="BT256" s="1">
        <v>1.0538922670154391</v>
      </c>
      <c r="BU256" s="1">
        <v>1</v>
      </c>
      <c r="BV256" s="1">
        <v>0</v>
      </c>
      <c r="BW256" s="1">
        <v>2.5292026409344843</v>
      </c>
      <c r="BX256" s="1">
        <v>-4.3096006413994576</v>
      </c>
      <c r="BY256" s="1">
        <v>-0.11335652903773526</v>
      </c>
      <c r="BZ256" s="1">
        <v>-0.73606943605713082</v>
      </c>
      <c r="CA256" s="1">
        <v>0.62271290701939552</v>
      </c>
      <c r="CB256" s="1">
        <v>70.984353298016572</v>
      </c>
      <c r="CC256" s="1" t="s">
        <v>126</v>
      </c>
      <c r="CD256" s="1">
        <f t="shared" si="31"/>
        <v>1</v>
      </c>
      <c r="CE256" s="1">
        <v>13.220070681808375</v>
      </c>
      <c r="CF256" s="1">
        <v>0.42290967310227273</v>
      </c>
      <c r="CG256" s="1">
        <v>0.10575527824131176</v>
      </c>
      <c r="CH256" s="1">
        <v>6.9091170805398061E-2</v>
      </c>
      <c r="CI256" s="1">
        <v>65.380564237206684</v>
      </c>
      <c r="CJ256" s="1">
        <v>-62.835820895522389</v>
      </c>
      <c r="CK256" s="1">
        <v>70.984353298016572</v>
      </c>
      <c r="CL256" s="1">
        <v>7.0512820512820262</v>
      </c>
      <c r="CM256" s="1">
        <v>27.868852459016423</v>
      </c>
      <c r="CN256" s="1">
        <v>66.385809312638571</v>
      </c>
      <c r="CO256" s="1">
        <v>-30.98910515362957</v>
      </c>
      <c r="CP256" s="1">
        <v>8915.1413599999996</v>
      </c>
      <c r="CQ256" s="1">
        <f t="shared" si="32"/>
        <v>0.33542225930494085</v>
      </c>
      <c r="CR256" s="1">
        <v>8.8019661902343463E-2</v>
      </c>
      <c r="CS256" s="1">
        <v>2.6466489294311391E-2</v>
      </c>
      <c r="CT256" s="1">
        <v>-0.63308211027370087</v>
      </c>
      <c r="CU256" s="1">
        <v>0.41507701489796389</v>
      </c>
      <c r="CV256" s="1">
        <v>1.51646049481245</v>
      </c>
      <c r="CW256" s="1">
        <v>0.99936514137813159</v>
      </c>
      <c r="CX256" s="1">
        <v>6.9995274846432505</v>
      </c>
      <c r="CY256" s="1">
        <v>5.6746593739317284</v>
      </c>
      <c r="CZ256" s="1">
        <v>1</v>
      </c>
      <c r="DA256" s="1">
        <f t="shared" si="33"/>
        <v>1.8276447343994484</v>
      </c>
      <c r="DB256" s="1">
        <f t="shared" si="34"/>
        <v>-0.62835820895522387</v>
      </c>
    </row>
    <row r="257" spans="1:107">
      <c r="A257" s="1">
        <v>256</v>
      </c>
      <c r="B257" s="1" t="s">
        <v>108</v>
      </c>
      <c r="C257" s="15">
        <v>42004</v>
      </c>
      <c r="D257" s="16">
        <v>2014</v>
      </c>
      <c r="E257" s="1">
        <v>1.0513999999999999</v>
      </c>
      <c r="F257" s="1">
        <v>42347</v>
      </c>
      <c r="G257" s="1">
        <v>19749</v>
      </c>
      <c r="H257" s="1">
        <v>16945</v>
      </c>
      <c r="I257" s="1">
        <v>123244</v>
      </c>
      <c r="J257" s="1">
        <v>58420</v>
      </c>
      <c r="K257" s="1">
        <v>789372</v>
      </c>
      <c r="L257" s="1">
        <v>137872</v>
      </c>
      <c r="M257" s="1">
        <v>1934</v>
      </c>
      <c r="N257" s="1">
        <v>25</v>
      </c>
      <c r="O257" s="1">
        <v>322258</v>
      </c>
      <c r="P257" s="1">
        <v>240235</v>
      </c>
      <c r="Q257" s="1">
        <v>52142</v>
      </c>
      <c r="R257" s="1">
        <v>548634</v>
      </c>
      <c r="S257" s="1">
        <v>303407</v>
      </c>
      <c r="T257" s="1" t="e">
        <v>#N/A</v>
      </c>
      <c r="U257" s="1">
        <v>21509</v>
      </c>
      <c r="V257" s="1">
        <v>425390</v>
      </c>
      <c r="W257" s="1">
        <v>-21509</v>
      </c>
      <c r="X257" s="1">
        <v>29581</v>
      </c>
      <c r="Y257" s="1">
        <v>14995</v>
      </c>
      <c r="Z257" s="1">
        <v>3414</v>
      </c>
      <c r="AA257" s="1">
        <v>8072</v>
      </c>
      <c r="AB257" s="1" t="e">
        <v>#N/A</v>
      </c>
      <c r="AC257" s="1">
        <v>0</v>
      </c>
      <c r="AD257" s="1">
        <v>7612</v>
      </c>
      <c r="AE257" s="1">
        <v>1018.2243</v>
      </c>
      <c r="AF257" s="1">
        <v>232247.47010000001</v>
      </c>
      <c r="AG257" s="1">
        <v>-2030</v>
      </c>
      <c r="AH257" s="1">
        <v>2179</v>
      </c>
      <c r="AI257" s="1">
        <v>3830</v>
      </c>
      <c r="AJ257" s="1">
        <v>7612</v>
      </c>
      <c r="AK257" s="1" t="e">
        <v>#N/A</v>
      </c>
      <c r="AL257" s="1">
        <v>4076</v>
      </c>
      <c r="AM257" s="1">
        <v>3698</v>
      </c>
      <c r="AN257" s="1">
        <v>0</v>
      </c>
      <c r="AO257" s="1">
        <v>214</v>
      </c>
      <c r="AP257" s="1">
        <v>78930</v>
      </c>
      <c r="AQ257" s="1">
        <v>5.0564</v>
      </c>
      <c r="AR257" s="1">
        <v>12895</v>
      </c>
      <c r="AS257" s="1">
        <v>490214</v>
      </c>
      <c r="AT257" s="1">
        <v>241126</v>
      </c>
      <c r="AU257" s="1">
        <v>35.360199999999999</v>
      </c>
      <c r="AV257" s="1">
        <v>7211</v>
      </c>
      <c r="AW257" s="1">
        <v>15519</v>
      </c>
      <c r="AX257" s="1">
        <v>287</v>
      </c>
      <c r="AY257" s="1">
        <v>37520</v>
      </c>
      <c r="AZ257" s="1">
        <v>37520</v>
      </c>
      <c r="BA257" s="1">
        <v>298937</v>
      </c>
      <c r="BB257" s="1">
        <v>39994</v>
      </c>
      <c r="BC257" s="1">
        <v>20393</v>
      </c>
      <c r="BD257" s="1">
        <v>-46311</v>
      </c>
      <c r="BE257" s="1">
        <v>22607</v>
      </c>
      <c r="BF257" s="17">
        <f t="shared" si="28"/>
        <v>0.49678686183505893</v>
      </c>
      <c r="BG257" s="17">
        <f t="shared" si="29"/>
        <v>0.15318392781798709</v>
      </c>
      <c r="BH257" s="5">
        <v>-1814</v>
      </c>
      <c r="BI257" s="1">
        <v>3.34</v>
      </c>
      <c r="BJ257" s="19">
        <v>8915.1413599999996</v>
      </c>
      <c r="BK257" s="19">
        <v>8915.1413599999996</v>
      </c>
      <c r="BL257" s="1">
        <v>2669.2040000000002</v>
      </c>
      <c r="BM257" s="19">
        <f t="shared" si="30"/>
        <v>232247.47010000001</v>
      </c>
      <c r="BN257" s="1">
        <v>87.010002</v>
      </c>
      <c r="BO257" s="1">
        <v>1</v>
      </c>
      <c r="BP257" s="1" t="s">
        <v>73</v>
      </c>
      <c r="BQ257" s="1">
        <v>1</v>
      </c>
      <c r="BR257" s="1">
        <v>241126</v>
      </c>
      <c r="BS257" s="1">
        <v>0.96317887784809608</v>
      </c>
      <c r="BT257" s="1">
        <v>1.0382287475345893</v>
      </c>
      <c r="BU257" s="1">
        <v>1</v>
      </c>
      <c r="BV257" s="1">
        <v>0</v>
      </c>
      <c r="BW257" s="1">
        <v>6.8388032823339424</v>
      </c>
      <c r="BX257" s="1">
        <v>2.8189948070446231</v>
      </c>
      <c r="BY257" s="1">
        <v>-1.4646367372739018</v>
      </c>
      <c r="BZ257" s="1">
        <v>-3.8021283206671357</v>
      </c>
      <c r="CA257" s="1">
        <v>2.3374915833932342</v>
      </c>
      <c r="CB257" s="1">
        <v>7.0512820512820262</v>
      </c>
      <c r="CC257" s="1" t="s">
        <v>126</v>
      </c>
      <c r="CD257" s="1">
        <f t="shared" si="31"/>
        <v>0.23761037739872068</v>
      </c>
      <c r="CE257" s="1">
        <v>13.215186831503964</v>
      </c>
      <c r="CF257" s="1">
        <v>0.42331945409582344</v>
      </c>
      <c r="CG257" s="1">
        <v>9.5039680369791157E-2</v>
      </c>
      <c r="CH257" s="1">
        <v>0.10567539697994797</v>
      </c>
      <c r="CI257" s="1">
        <v>97.980136230871551</v>
      </c>
      <c r="CJ257" s="1">
        <v>66.385809312638571</v>
      </c>
      <c r="CK257" s="1">
        <v>7.0512820512820262</v>
      </c>
      <c r="CL257" s="1">
        <v>27.868852459016423</v>
      </c>
      <c r="CM257" s="1">
        <v>-52.919029965389484</v>
      </c>
      <c r="CN257" s="1">
        <v>-30.98910515362957</v>
      </c>
      <c r="CO257" s="1">
        <v>-29.333910034602074</v>
      </c>
      <c r="CP257" s="1">
        <v>8327.9164800000017</v>
      </c>
      <c r="CQ257" s="1">
        <f t="shared" si="32"/>
        <v>0.34634018307286824</v>
      </c>
      <c r="CR257" s="1">
        <v>0.10807204803202135</v>
      </c>
      <c r="CS257" s="1">
        <v>0.35110152518872284</v>
      </c>
      <c r="CT257" s="1">
        <v>10.182242990654206</v>
      </c>
      <c r="CU257" s="1">
        <v>0.49678686183505893</v>
      </c>
      <c r="CV257" s="1">
        <v>1.4387952624153808</v>
      </c>
      <c r="CW257" s="1">
        <v>0.99630483647553558</v>
      </c>
      <c r="CX257" s="1">
        <v>7.6555491661874644</v>
      </c>
      <c r="CY257" s="1">
        <v>15.560329454310196</v>
      </c>
      <c r="CZ257" s="1">
        <v>1</v>
      </c>
      <c r="DA257" s="1">
        <f t="shared" si="33"/>
        <v>1.8082443714218854</v>
      </c>
      <c r="DB257" s="1">
        <f t="shared" si="34"/>
        <v>0.66385809312638577</v>
      </c>
    </row>
    <row r="258" spans="1:107">
      <c r="A258" s="1">
        <v>257</v>
      </c>
      <c r="B258" s="1" t="s">
        <v>108</v>
      </c>
      <c r="C258" s="15">
        <v>41639</v>
      </c>
      <c r="D258" s="16">
        <v>2013</v>
      </c>
      <c r="E258" s="1">
        <v>0.71719999999999995</v>
      </c>
      <c r="F258" s="1">
        <v>37222</v>
      </c>
      <c r="G258" s="1">
        <v>16374</v>
      </c>
      <c r="H258" s="1">
        <v>7960</v>
      </c>
      <c r="I258" s="1">
        <v>133910</v>
      </c>
      <c r="J258" s="1">
        <v>64346</v>
      </c>
      <c r="K258" s="1">
        <v>755011</v>
      </c>
      <c r="L258" s="1">
        <v>184600</v>
      </c>
      <c r="M258" s="1">
        <v>1966</v>
      </c>
      <c r="N258" s="1">
        <v>25</v>
      </c>
      <c r="O258" s="1">
        <v>262967</v>
      </c>
      <c r="P258" s="1">
        <v>194642</v>
      </c>
      <c r="Q258" s="1">
        <v>33209</v>
      </c>
      <c r="R258" s="1">
        <v>560972</v>
      </c>
      <c r="S258" s="1">
        <v>361216</v>
      </c>
      <c r="T258" s="1" t="e">
        <v>#N/A</v>
      </c>
      <c r="U258" s="1">
        <v>22661</v>
      </c>
      <c r="V258" s="1">
        <v>427062</v>
      </c>
      <c r="W258" s="1">
        <v>-22661</v>
      </c>
      <c r="X258" s="1">
        <v>22379</v>
      </c>
      <c r="Y258" s="1">
        <v>18698</v>
      </c>
      <c r="Z258" s="1">
        <v>742</v>
      </c>
      <c r="AA258" s="1">
        <v>-282</v>
      </c>
      <c r="AB258" s="1" t="e">
        <v>#N/A</v>
      </c>
      <c r="AC258" s="1">
        <v>11213</v>
      </c>
      <c r="AD258" s="1">
        <v>7713</v>
      </c>
      <c r="AE258" s="1">
        <v>47.8538</v>
      </c>
      <c r="AF258" s="1">
        <v>295214.00060000003</v>
      </c>
      <c r="AG258" s="1">
        <v>2133</v>
      </c>
      <c r="AH258" s="1">
        <v>2252</v>
      </c>
      <c r="AI258" s="1">
        <v>3363</v>
      </c>
      <c r="AJ258" s="1">
        <v>7713</v>
      </c>
      <c r="AK258" s="1" t="e">
        <v>#N/A</v>
      </c>
      <c r="AL258" s="1">
        <v>3359</v>
      </c>
      <c r="AM258" s="1">
        <v>2000</v>
      </c>
      <c r="AN258" s="1">
        <v>0</v>
      </c>
      <c r="AO258" s="1">
        <v>4706</v>
      </c>
      <c r="AP258" s="1">
        <v>58419</v>
      </c>
      <c r="AQ258" s="1">
        <v>9.0155999999999992</v>
      </c>
      <c r="AR258" s="1">
        <v>25948</v>
      </c>
      <c r="AS258" s="1">
        <v>496626</v>
      </c>
      <c r="AT258" s="1">
        <v>196372</v>
      </c>
      <c r="AU258" s="1">
        <v>24.311800000000002</v>
      </c>
      <c r="AV258" s="1">
        <v>8479</v>
      </c>
      <c r="AW258" s="1">
        <v>14252</v>
      </c>
      <c r="AX258" s="1">
        <v>449</v>
      </c>
      <c r="AY258" s="1">
        <v>22550</v>
      </c>
      <c r="AZ258" s="1">
        <v>22550</v>
      </c>
      <c r="BA258" s="1">
        <v>272229</v>
      </c>
      <c r="BB258" s="1">
        <v>44186</v>
      </c>
      <c r="BC258" s="1">
        <v>34876</v>
      </c>
      <c r="BD258" s="1">
        <v>21840</v>
      </c>
      <c r="BE258" s="1">
        <v>26411</v>
      </c>
      <c r="BF258" s="17">
        <f t="shared" si="28"/>
        <v>0.3520872227615563</v>
      </c>
      <c r="BG258" s="17">
        <f t="shared" si="29"/>
        <v>7.412441191845269E-2</v>
      </c>
      <c r="BH258" s="5">
        <v>-422</v>
      </c>
      <c r="BI258" s="1">
        <v>3.12</v>
      </c>
      <c r="BJ258" s="19">
        <v>8327.9164800000017</v>
      </c>
      <c r="BK258" s="19">
        <v>8327.9164800000017</v>
      </c>
      <c r="BL258" s="1">
        <v>2669.2040000000002</v>
      </c>
      <c r="BM258" s="19">
        <f t="shared" si="30"/>
        <v>295214.00060000003</v>
      </c>
      <c r="BN258" s="1">
        <v>110.980003</v>
      </c>
      <c r="BO258" s="1">
        <v>1</v>
      </c>
      <c r="BP258" s="1" t="s">
        <v>73</v>
      </c>
      <c r="BQ258" s="1">
        <v>1</v>
      </c>
      <c r="BR258" s="1">
        <v>196372</v>
      </c>
      <c r="BS258" s="1">
        <v>1.5033406015114172</v>
      </c>
      <c r="BT258" s="1">
        <v>0.66518525408987661</v>
      </c>
      <c r="BU258" s="1">
        <v>1</v>
      </c>
      <c r="BV258" s="1">
        <v>0</v>
      </c>
      <c r="BW258" s="1">
        <v>4.0198084752893193</v>
      </c>
      <c r="BX258" s="1">
        <v>-1.7412239829698173</v>
      </c>
      <c r="BY258" s="1">
        <v>-0.6245389828269402</v>
      </c>
      <c r="BZ258" s="1" t="e">
        <v>#N/A</v>
      </c>
      <c r="CA258" s="1" t="e">
        <v>#N/A</v>
      </c>
      <c r="CB258" s="1">
        <v>27.868852459016423</v>
      </c>
      <c r="CC258" s="1" t="s">
        <v>126</v>
      </c>
      <c r="CD258" s="1">
        <f t="shared" si="31"/>
        <v>0.36930893481152999</v>
      </c>
      <c r="CE258" s="1">
        <v>13.237426272385804</v>
      </c>
      <c r="CF258" s="1">
        <v>0.52806248427303326</v>
      </c>
      <c r="CG258" s="1">
        <v>5.919903310682173E-2</v>
      </c>
      <c r="CH258" s="1">
        <v>0.10785389880551299</v>
      </c>
      <c r="CI258" s="1">
        <v>107.59314409642636</v>
      </c>
      <c r="CJ258" s="1">
        <v>-30.98910515362957</v>
      </c>
      <c r="CK258" s="1">
        <v>27.868852459016423</v>
      </c>
      <c r="CL258" s="1">
        <v>-52.919029965389484</v>
      </c>
      <c r="CM258" s="1" t="e">
        <v>#DIV/0!</v>
      </c>
      <c r="CN258" s="1">
        <v>-29.333910034602074</v>
      </c>
      <c r="CO258" s="1" t="e">
        <v>#DIV/0!</v>
      </c>
      <c r="CP258" s="1">
        <v>6512.8577599999999</v>
      </c>
      <c r="CQ258" s="1">
        <f t="shared" si="32"/>
        <v>0.38827071582895401</v>
      </c>
      <c r="CR258" s="1">
        <v>8.0542344359433263E-2</v>
      </c>
      <c r="CS258" s="1">
        <v>3.122683142100624E-2</v>
      </c>
      <c r="CT258" s="1">
        <v>0.47853803654908628</v>
      </c>
      <c r="CU258" s="1">
        <v>0.3520872227615563</v>
      </c>
      <c r="CV258" s="1">
        <v>1.3458978344730219</v>
      </c>
      <c r="CW258" s="1">
        <v>0.9911901900474609</v>
      </c>
      <c r="CX258" s="1">
        <v>7.9455151262731434</v>
      </c>
      <c r="CY258" s="1">
        <v>11.483307192471431</v>
      </c>
      <c r="CZ258" s="1">
        <v>1</v>
      </c>
      <c r="DA258" s="1">
        <f t="shared" si="33"/>
        <v>1.5530098334514528</v>
      </c>
      <c r="DB258" s="1">
        <f t="shared" si="34"/>
        <v>-0.30989105153629576</v>
      </c>
    </row>
    <row r="259" spans="1:107">
      <c r="A259" s="1">
        <v>258</v>
      </c>
      <c r="B259" s="1" t="s">
        <v>108</v>
      </c>
      <c r="C259" s="15">
        <v>41274</v>
      </c>
      <c r="D259" s="16">
        <v>2012</v>
      </c>
      <c r="E259" s="1">
        <v>0.75390000000000001</v>
      </c>
      <c r="F259" s="1">
        <v>32409</v>
      </c>
      <c r="G259" s="1">
        <v>31963</v>
      </c>
      <c r="H259" s="1">
        <v>13629</v>
      </c>
      <c r="I259" s="1">
        <v>137142</v>
      </c>
      <c r="J259" s="1">
        <v>88329</v>
      </c>
      <c r="K259" s="1">
        <v>816064</v>
      </c>
      <c r="L259" s="1">
        <v>152874</v>
      </c>
      <c r="M259" s="1">
        <v>3492</v>
      </c>
      <c r="N259" s="1">
        <v>25</v>
      </c>
      <c r="O259" s="1">
        <v>266607</v>
      </c>
      <c r="P259" s="1">
        <v>231785</v>
      </c>
      <c r="Q259" s="1">
        <v>65016</v>
      </c>
      <c r="R259" s="1">
        <v>567190</v>
      </c>
      <c r="S259" s="1">
        <v>328358</v>
      </c>
      <c r="T259" s="1" t="e">
        <v>#N/A</v>
      </c>
      <c r="U259" s="1">
        <v>30205</v>
      </c>
      <c r="V259" s="1">
        <v>430048</v>
      </c>
      <c r="W259" s="1">
        <v>-30205</v>
      </c>
      <c r="X259" s="1">
        <v>22815</v>
      </c>
      <c r="Y259" s="1">
        <v>16799</v>
      </c>
      <c r="Z259" s="1">
        <v>1502</v>
      </c>
      <c r="AA259" s="1">
        <v>-7390</v>
      </c>
      <c r="AB259" s="1" t="e">
        <v>#N/A</v>
      </c>
      <c r="AC259" s="1">
        <v>3606</v>
      </c>
      <c r="AD259" s="1">
        <v>6245</v>
      </c>
      <c r="AE259" s="1">
        <v>39.6843</v>
      </c>
      <c r="AF259" s="1">
        <v>320704.90210000001</v>
      </c>
      <c r="AG259" s="1">
        <v>3837</v>
      </c>
      <c r="AH259" s="1">
        <v>2791</v>
      </c>
      <c r="AI259" s="1">
        <v>2954</v>
      </c>
      <c r="AJ259" s="1">
        <v>6245</v>
      </c>
      <c r="AK259" s="1" t="e">
        <v>#N/A</v>
      </c>
      <c r="AL259" s="1">
        <v>2606</v>
      </c>
      <c r="AM259" s="1">
        <v>11407</v>
      </c>
      <c r="AN259" s="1">
        <v>0</v>
      </c>
      <c r="AO259" s="1">
        <v>7033</v>
      </c>
      <c r="AP259" s="1">
        <v>56650</v>
      </c>
      <c r="AQ259" s="1">
        <v>11.4117</v>
      </c>
      <c r="AR259" s="1">
        <v>33051</v>
      </c>
      <c r="AS259" s="1">
        <v>478861</v>
      </c>
      <c r="AT259" s="1">
        <v>236201</v>
      </c>
      <c r="AU259" s="1">
        <v>24.680299999999999</v>
      </c>
      <c r="AV259" s="1">
        <v>11002</v>
      </c>
      <c r="AW259" s="1">
        <v>15082</v>
      </c>
      <c r="AX259" s="1">
        <v>525</v>
      </c>
      <c r="AY259" s="1">
        <v>32676</v>
      </c>
      <c r="AZ259" s="1">
        <v>32676</v>
      </c>
      <c r="BA259" s="1">
        <v>295341</v>
      </c>
      <c r="BB259" s="1">
        <v>52480</v>
      </c>
      <c r="BC259" s="1">
        <v>44578</v>
      </c>
      <c r="BD259" s="1">
        <v>-70473</v>
      </c>
      <c r="BE259" s="1">
        <v>23044</v>
      </c>
      <c r="BF259" s="17">
        <f t="shared" si="28"/>
        <v>0.36115850724067028</v>
      </c>
      <c r="BG259" s="17">
        <f t="shared" si="29"/>
        <v>0.12484140525878287</v>
      </c>
      <c r="BH259" s="5">
        <v>3462</v>
      </c>
      <c r="BI259" s="1">
        <v>2.44</v>
      </c>
      <c r="BJ259" s="19">
        <v>6512.8577599999999</v>
      </c>
      <c r="BK259" s="19">
        <v>6512.8577599999999</v>
      </c>
      <c r="BL259" s="1">
        <v>2669.2040000000002</v>
      </c>
      <c r="BM259" s="19">
        <f t="shared" si="30"/>
        <v>320704.90210000001</v>
      </c>
      <c r="BN259" s="1">
        <v>120.400002</v>
      </c>
      <c r="BO259" s="1">
        <v>1</v>
      </c>
      <c r="BP259" s="1" t="s">
        <v>73</v>
      </c>
      <c r="BQ259" s="1">
        <v>1</v>
      </c>
      <c r="BR259" s="1">
        <v>236201</v>
      </c>
      <c r="BS259" s="1">
        <v>1.3577626771266844</v>
      </c>
      <c r="BT259" s="1">
        <v>0.73650573612482362</v>
      </c>
      <c r="BU259" s="1">
        <v>0</v>
      </c>
      <c r="BV259" s="1">
        <v>1</v>
      </c>
      <c r="BW259" s="1">
        <v>5.7610324582591366</v>
      </c>
      <c r="BX259" s="1">
        <v>-3.2859791322461982</v>
      </c>
      <c r="BY259" s="1">
        <v>-1.0772766057748839</v>
      </c>
      <c r="BZ259" s="1" t="e">
        <v>#N/A</v>
      </c>
      <c r="CA259" s="1" t="e">
        <v>#N/A</v>
      </c>
      <c r="CB259" s="1">
        <v>-52.919029965389484</v>
      </c>
      <c r="CC259" s="1" t="s">
        <v>126</v>
      </c>
      <c r="CD259" s="1">
        <f t="shared" si="31"/>
        <v>0.19931624923491248</v>
      </c>
      <c r="CE259" s="1">
        <v>13.248449623579193</v>
      </c>
      <c r="CF259" s="1">
        <v>0.56660407788996292</v>
      </c>
      <c r="CG259" s="1">
        <v>0.11462825508207126</v>
      </c>
      <c r="CH259" s="1">
        <v>0.10024235253210274</v>
      </c>
      <c r="CI259" s="1">
        <v>97.002341405038521</v>
      </c>
      <c r="CJ259" s="1">
        <v>-29.333910034602074</v>
      </c>
      <c r="CK259" s="1">
        <v>-52.919029965389484</v>
      </c>
      <c r="CL259" s="1" t="e">
        <v>#DIV/0!</v>
      </c>
      <c r="CM259" s="1" t="e">
        <v>#DIV/0!</v>
      </c>
      <c r="CN259" s="1" t="e">
        <v>#DIV/0!</v>
      </c>
      <c r="CO259" s="1" t="e">
        <v>#DIV/0!</v>
      </c>
      <c r="CP259" s="1">
        <v>13833.312599999999</v>
      </c>
      <c r="CQ259" s="1">
        <f t="shared" si="32"/>
        <v>0.38415698443202456</v>
      </c>
      <c r="CR259" s="1">
        <v>8.1168567852042531E-2</v>
      </c>
      <c r="CS259" s="1">
        <v>-0.27886757386356409</v>
      </c>
      <c r="CT259" s="1">
        <v>0.39684345229631734</v>
      </c>
      <c r="CU259" s="1">
        <v>0.36115850724067028</v>
      </c>
      <c r="CV259" s="1">
        <v>1.4387841816675189</v>
      </c>
      <c r="CW259" s="1">
        <v>0.9813040588312496</v>
      </c>
      <c r="CX259" s="1">
        <v>8.8639559104322174</v>
      </c>
      <c r="CY259" s="1">
        <v>13.833980381116085</v>
      </c>
      <c r="CZ259" s="1">
        <v>0</v>
      </c>
      <c r="DA259" s="1">
        <f t="shared" si="33"/>
        <v>1.7273524628606582</v>
      </c>
      <c r="DB259" s="1">
        <f t="shared" si="34"/>
        <v>-0.29333910034602079</v>
      </c>
    </row>
    <row r="260" spans="1:107">
      <c r="A260" s="1">
        <v>259</v>
      </c>
      <c r="B260" s="1" t="s">
        <v>108</v>
      </c>
      <c r="C260" s="15">
        <v>40908</v>
      </c>
      <c r="D260" s="16">
        <v>2011</v>
      </c>
      <c r="E260" s="1">
        <v>0.82020000000000004</v>
      </c>
      <c r="F260" s="1">
        <v>26084</v>
      </c>
      <c r="G260" s="1">
        <v>14326</v>
      </c>
      <c r="H260" s="1">
        <v>7177</v>
      </c>
      <c r="I260" s="1">
        <v>124481</v>
      </c>
      <c r="J260" s="1">
        <v>68187</v>
      </c>
      <c r="K260" s="1">
        <v>680983</v>
      </c>
      <c r="L260" s="1">
        <v>84527</v>
      </c>
      <c r="M260" s="1">
        <v>3926</v>
      </c>
      <c r="N260" s="1">
        <v>25</v>
      </c>
      <c r="O260" s="1">
        <v>251752</v>
      </c>
      <c r="P260" s="1">
        <v>226609</v>
      </c>
      <c r="Q260" s="1">
        <v>78939</v>
      </c>
      <c r="R260" s="1">
        <v>511108</v>
      </c>
      <c r="S260" s="1">
        <v>243182</v>
      </c>
      <c r="T260" s="1" t="e">
        <v>#N/A</v>
      </c>
      <c r="U260" s="1">
        <v>41836</v>
      </c>
      <c r="V260" s="1">
        <v>386627</v>
      </c>
      <c r="W260" s="1">
        <v>-41836</v>
      </c>
      <c r="X260" s="1">
        <v>23678</v>
      </c>
      <c r="Y260" s="1">
        <v>12623</v>
      </c>
      <c r="Z260" s="1">
        <v>733</v>
      </c>
      <c r="AA260" s="1">
        <v>-18158</v>
      </c>
      <c r="AB260" s="1" t="e">
        <v>#N/A</v>
      </c>
      <c r="AC260" s="1">
        <v>1754</v>
      </c>
      <c r="AD260" s="1">
        <v>19568</v>
      </c>
      <c r="AE260" s="1">
        <v>11.9833</v>
      </c>
      <c r="AF260" s="1">
        <v>448434.83470000001</v>
      </c>
      <c r="AG260" s="1">
        <v>16689</v>
      </c>
      <c r="AH260" s="1">
        <v>2270</v>
      </c>
      <c r="AI260" s="1">
        <v>2695</v>
      </c>
      <c r="AJ260" s="1">
        <v>19568</v>
      </c>
      <c r="AK260" s="1" t="e">
        <v>#N/A</v>
      </c>
      <c r="AL260" s="1">
        <v>7787</v>
      </c>
      <c r="AM260" s="1">
        <v>19185</v>
      </c>
      <c r="AN260" s="1">
        <v>0</v>
      </c>
      <c r="AO260" s="1">
        <v>18943</v>
      </c>
      <c r="AP260" s="1">
        <v>78557</v>
      </c>
      <c r="AQ260" s="1">
        <v>19.264500000000002</v>
      </c>
      <c r="AR260" s="1">
        <v>46240</v>
      </c>
      <c r="AS260" s="1">
        <v>442921</v>
      </c>
      <c r="AT260" s="1">
        <v>260114</v>
      </c>
      <c r="AU260" s="1">
        <v>19.209499999999998</v>
      </c>
      <c r="AV260" s="1">
        <v>10954</v>
      </c>
      <c r="AW260" s="1">
        <v>12473</v>
      </c>
      <c r="AX260" s="1">
        <v>-170</v>
      </c>
      <c r="AY260" s="1">
        <v>46240</v>
      </c>
      <c r="AZ260" s="1">
        <v>46240</v>
      </c>
      <c r="BA260" s="1">
        <v>296015</v>
      </c>
      <c r="BB260" s="1">
        <v>63668</v>
      </c>
      <c r="BC260" s="1">
        <v>57024</v>
      </c>
      <c r="BD260" s="1">
        <v>-72647</v>
      </c>
      <c r="BE260" s="1">
        <v>32191</v>
      </c>
      <c r="BF260" s="17">
        <f t="shared" si="28"/>
        <v>0.29873635333906379</v>
      </c>
      <c r="BG260" s="17">
        <f t="shared" si="29"/>
        <v>8.9194334878415174E-2</v>
      </c>
      <c r="BH260" s="5">
        <v>16689</v>
      </c>
      <c r="BI260" s="1">
        <v>4.7</v>
      </c>
      <c r="BJ260" s="19">
        <v>13833.312599999999</v>
      </c>
      <c r="BK260" s="19">
        <v>13833.312599999999</v>
      </c>
      <c r="BL260" s="1">
        <v>2943.2579999999998</v>
      </c>
      <c r="BM260" s="19">
        <f t="shared" si="30"/>
        <v>448434.83470000001</v>
      </c>
      <c r="BN260" s="1">
        <v>152</v>
      </c>
      <c r="BO260" s="1">
        <v>1</v>
      </c>
      <c r="BP260" s="1" t="s">
        <v>73</v>
      </c>
      <c r="BQ260" s="1">
        <v>1</v>
      </c>
      <c r="BR260" s="1">
        <v>260114</v>
      </c>
      <c r="BS260" s="1">
        <v>1.7239934594062603</v>
      </c>
      <c r="BT260" s="1">
        <v>0.58004860432846295</v>
      </c>
      <c r="BU260" s="1" t="e">
        <v>#N/A</v>
      </c>
      <c r="BV260" s="1" t="e">
        <v>#N/A</v>
      </c>
      <c r="BW260" s="1">
        <v>9.0470115905053348</v>
      </c>
      <c r="BX260" s="1">
        <v>-6.3791818467853929</v>
      </c>
      <c r="BY260" s="1">
        <v>-0.73606943605713082</v>
      </c>
      <c r="BZ260" s="1" t="e">
        <v>#N/A</v>
      </c>
      <c r="CA260" s="1" t="e">
        <v>#N/A</v>
      </c>
      <c r="CB260" s="1" t="e">
        <v>#DIV/0!</v>
      </c>
      <c r="CC260" s="1" t="e">
        <v>#N/A</v>
      </c>
      <c r="CD260" s="1">
        <f t="shared" si="31"/>
        <v>0.2991633347750865</v>
      </c>
      <c r="CE260" s="1">
        <v>13.144336197148057</v>
      </c>
      <c r="CF260" s="1">
        <v>0.87530466359360437</v>
      </c>
      <c r="CG260" s="1">
        <v>0.15444680967623281</v>
      </c>
      <c r="CH260" s="1">
        <v>0.10334013703188398</v>
      </c>
      <c r="CI260" s="1">
        <v>87.092110485771258</v>
      </c>
      <c r="CJ260" s="1" t="e">
        <v>#DIV/0!</v>
      </c>
      <c r="CK260" s="1" t="e">
        <v>#DIV/0!</v>
      </c>
      <c r="CL260" s="1" t="e">
        <v>#DIV/0!</v>
      </c>
      <c r="CM260" s="1" t="e">
        <v>#DIV/0!</v>
      </c>
      <c r="CN260" s="1" t="e">
        <v>#DIV/0!</v>
      </c>
      <c r="CO260" s="1" t="e">
        <v>#DIV/0!</v>
      </c>
      <c r="CP260" s="1" t="e">
        <v>#DIV/0!</v>
      </c>
      <c r="CQ260" s="1">
        <f t="shared" si="32"/>
        <v>0.31982672938009188</v>
      </c>
      <c r="CR260" s="1">
        <v>6.5076265681617187E-2</v>
      </c>
      <c r="CS260" s="1" t="e">
        <v>#N/A</v>
      </c>
      <c r="CT260" s="1">
        <v>0.11983318376181175</v>
      </c>
      <c r="CU260" s="1">
        <v>0.29873635333906379</v>
      </c>
      <c r="CV260" s="1">
        <v>1.3323661535331084</v>
      </c>
      <c r="CW260" s="1">
        <v>0.87119109313608645</v>
      </c>
      <c r="CX260" s="1">
        <v>4.8550526544686399</v>
      </c>
      <c r="CY260" s="1">
        <v>17.776820932360426</v>
      </c>
      <c r="CZ260" s="1">
        <v>0</v>
      </c>
      <c r="DA260" s="1">
        <f t="shared" si="33"/>
        <v>2.1017509519619049</v>
      </c>
      <c r="DB260" s="1" t="e">
        <f>(AY260-#REF!)/#REF!</f>
        <v>#REF!</v>
      </c>
    </row>
    <row r="261" spans="1:107">
      <c r="A261" s="1">
        <v>260</v>
      </c>
      <c r="B261" s="1" t="s">
        <v>110</v>
      </c>
      <c r="C261" s="15">
        <v>44561</v>
      </c>
      <c r="D261" s="16">
        <v>2021</v>
      </c>
      <c r="E261" s="1">
        <v>1.0319</v>
      </c>
      <c r="F261" s="1" t="e">
        <v>#N/A</v>
      </c>
      <c r="G261" s="1" t="e">
        <v>#N/A</v>
      </c>
      <c r="H261" s="1">
        <v>2683100</v>
      </c>
      <c r="I261" s="1" t="e">
        <v>#N/A</v>
      </c>
      <c r="J261" s="1">
        <v>290600</v>
      </c>
      <c r="K261" s="1" t="e">
        <v>#N/A</v>
      </c>
      <c r="L261" s="1">
        <v>1616820</v>
      </c>
      <c r="M261" s="1">
        <v>7142900</v>
      </c>
      <c r="N261" s="1">
        <v>4400</v>
      </c>
      <c r="O261" s="1">
        <v>5200300</v>
      </c>
      <c r="P261" s="1">
        <v>5318300</v>
      </c>
      <c r="Q261" s="1">
        <v>2418600</v>
      </c>
      <c r="R261" s="1">
        <v>41165500</v>
      </c>
      <c r="S261" s="1">
        <v>35521000</v>
      </c>
      <c r="T261" s="1" t="e">
        <v>#N/A</v>
      </c>
      <c r="U261" s="1">
        <v>14700</v>
      </c>
      <c r="V261" s="1" t="e">
        <v>#N/A</v>
      </c>
      <c r="W261" s="1" t="e">
        <v>#N/A</v>
      </c>
      <c r="X261" s="1">
        <v>1648900</v>
      </c>
      <c r="Y261" s="1">
        <v>44100</v>
      </c>
      <c r="Z261" s="1" t="e">
        <v>#N/A</v>
      </c>
      <c r="AA261" s="1">
        <v>1634200</v>
      </c>
      <c r="AB261" s="1" t="e">
        <v>#N/A</v>
      </c>
      <c r="AC261" s="1">
        <v>54100</v>
      </c>
      <c r="AD261" s="1" t="e">
        <v>#N/A</v>
      </c>
      <c r="AE261" s="1">
        <v>20.739000000000001</v>
      </c>
      <c r="AF261" s="1">
        <v>6583752.9446</v>
      </c>
      <c r="AG261" s="1">
        <v>269800</v>
      </c>
      <c r="AH261" s="1">
        <v>72400</v>
      </c>
      <c r="AI261" s="1" t="e">
        <v>#N/A</v>
      </c>
      <c r="AJ261" s="1">
        <v>354600</v>
      </c>
      <c r="AK261" s="1">
        <v>0</v>
      </c>
      <c r="AL261" s="1">
        <v>5900</v>
      </c>
      <c r="AM261" s="1">
        <v>79600</v>
      </c>
      <c r="AN261" s="1">
        <v>0</v>
      </c>
      <c r="AO261" s="1">
        <v>349100</v>
      </c>
      <c r="AP261" s="1">
        <v>1070400</v>
      </c>
      <c r="AQ261" s="1">
        <v>55.2014</v>
      </c>
      <c r="AR261" s="1">
        <v>1176000</v>
      </c>
      <c r="AS261" s="1">
        <v>40874900</v>
      </c>
      <c r="AT261" s="1">
        <v>5634200</v>
      </c>
      <c r="AU261" s="1">
        <v>19.917300000000001</v>
      </c>
      <c r="AV261" s="1">
        <v>293700</v>
      </c>
      <c r="AW261" s="1">
        <v>929100</v>
      </c>
      <c r="AX261" s="1">
        <v>-4800</v>
      </c>
      <c r="AY261" s="1">
        <v>1250700</v>
      </c>
      <c r="AZ261" s="1">
        <v>1241000</v>
      </c>
      <c r="BA261" s="1">
        <v>3920800</v>
      </c>
      <c r="BB261" s="1">
        <v>1488400</v>
      </c>
      <c r="BC261" s="1">
        <v>1474600</v>
      </c>
      <c r="BD261" s="1" t="e">
        <v>#N/A</v>
      </c>
      <c r="BE261" s="1">
        <v>398700</v>
      </c>
      <c r="BF261" s="17" t="e">
        <f t="shared" si="28"/>
        <v>#N/A</v>
      </c>
      <c r="BG261" s="17" t="e">
        <f t="shared" si="29"/>
        <v>#N/A</v>
      </c>
      <c r="BH261" s="5">
        <v>270600</v>
      </c>
      <c r="BI261" s="1">
        <v>0</v>
      </c>
      <c r="BJ261" s="19">
        <v>0</v>
      </c>
      <c r="BK261" s="19">
        <v>0</v>
      </c>
      <c r="BL261" s="1">
        <v>21586.947</v>
      </c>
      <c r="BM261" s="19">
        <f t="shared" si="30"/>
        <v>6583752.9446</v>
      </c>
      <c r="BN261" s="21">
        <v>293.61</v>
      </c>
      <c r="BO261" s="1">
        <v>1</v>
      </c>
      <c r="BP261" s="1" t="s">
        <v>68</v>
      </c>
      <c r="BQ261" s="1">
        <v>0</v>
      </c>
      <c r="BR261" s="1">
        <v>5634200</v>
      </c>
      <c r="BS261" s="1">
        <v>1.1685337660359945</v>
      </c>
      <c r="BT261" s="1">
        <v>0.85577330246287198</v>
      </c>
      <c r="BU261" s="1">
        <v>0</v>
      </c>
      <c r="BV261" s="1">
        <v>1</v>
      </c>
      <c r="BW261" s="1">
        <v>3.0382237553290987</v>
      </c>
      <c r="BX261" s="1">
        <v>0.9249963008644162</v>
      </c>
      <c r="BY261" s="1" t="e">
        <v>#N/A</v>
      </c>
      <c r="BZ261" s="1">
        <v>-0.21817674465200954</v>
      </c>
      <c r="CA261" s="1" t="e">
        <v>#N/A</v>
      </c>
      <c r="CB261" s="1">
        <v>-100</v>
      </c>
      <c r="CC261" s="1" t="s">
        <v>127</v>
      </c>
      <c r="CD261" s="1">
        <f t="shared" si="31"/>
        <v>0</v>
      </c>
      <c r="CE261" s="1">
        <v>17.533111084881636</v>
      </c>
      <c r="CF261" s="1">
        <v>0.15396736365816036</v>
      </c>
      <c r="CG261" s="1">
        <v>5.8753082071151812E-2</v>
      </c>
      <c r="CH261" s="1">
        <v>6.5400363170407649E-2</v>
      </c>
      <c r="CI261" s="1">
        <v>56.064016990716716</v>
      </c>
      <c r="CJ261" s="1">
        <v>64.327946393377999</v>
      </c>
      <c r="CK261" s="1">
        <v>-100</v>
      </c>
      <c r="CL261" s="1">
        <v>0</v>
      </c>
      <c r="CM261" s="1">
        <v>16.874999999999996</v>
      </c>
      <c r="CN261" s="1">
        <v>-9.9183335305953353</v>
      </c>
      <c r="CO261" s="1">
        <v>1.4407491895785718</v>
      </c>
      <c r="CP261" s="1">
        <v>403675.90889999998</v>
      </c>
      <c r="CQ261" s="1">
        <f t="shared" si="32"/>
        <v>9.8029174915888306E-2</v>
      </c>
      <c r="CR261" s="1" t="e">
        <v>#N/A</v>
      </c>
      <c r="CS261" s="1">
        <v>0.26375442739079102</v>
      </c>
      <c r="CT261" s="1">
        <v>0.20739043254081924</v>
      </c>
      <c r="CU261" s="1" t="e">
        <v>#N/A</v>
      </c>
      <c r="CV261" s="1" t="e">
        <v>#N/A</v>
      </c>
      <c r="CW261" s="1">
        <v>0.94393170281495153</v>
      </c>
      <c r="CX261" s="1">
        <v>3.3918234261349385</v>
      </c>
      <c r="CY261" s="1">
        <v>22.198360015618899</v>
      </c>
      <c r="CZ261" s="1">
        <v>1</v>
      </c>
      <c r="DA261" s="1">
        <f t="shared" si="33"/>
        <v>1.1589059992680386</v>
      </c>
      <c r="DB261" s="1">
        <f t="shared" si="34"/>
        <v>0.6432794639337801</v>
      </c>
    </row>
    <row r="262" spans="1:107">
      <c r="A262" s="1">
        <v>261</v>
      </c>
      <c r="B262" s="1" t="s">
        <v>110</v>
      </c>
      <c r="C262" s="15">
        <v>44196</v>
      </c>
      <c r="D262" s="16">
        <v>2020</v>
      </c>
      <c r="E262" s="1">
        <v>0.98219999999999996</v>
      </c>
      <c r="F262" s="1" t="e">
        <v>#N/A</v>
      </c>
      <c r="G262" s="1" t="e">
        <v>#N/A</v>
      </c>
      <c r="H262" s="1">
        <v>2656400</v>
      </c>
      <c r="I262" s="1" t="e">
        <v>#N/A</v>
      </c>
      <c r="J262" s="1">
        <v>196200</v>
      </c>
      <c r="K262" s="1" t="e">
        <v>#N/A</v>
      </c>
      <c r="L262" s="1">
        <v>1456800</v>
      </c>
      <c r="M262" s="1">
        <v>7409700</v>
      </c>
      <c r="N262" s="1">
        <v>4400</v>
      </c>
      <c r="O262" s="1">
        <v>4375600</v>
      </c>
      <c r="P262" s="1">
        <v>4724500</v>
      </c>
      <c r="Q262" s="1">
        <v>1563400</v>
      </c>
      <c r="R262" s="1">
        <v>36016000</v>
      </c>
      <c r="S262" s="1">
        <v>30969500</v>
      </c>
      <c r="T262" s="1" t="e">
        <v>#N/A</v>
      </c>
      <c r="U262" s="1">
        <v>0</v>
      </c>
      <c r="V262" s="1" t="e">
        <v>#N/A</v>
      </c>
      <c r="W262" s="1" t="e">
        <v>#N/A</v>
      </c>
      <c r="X262" s="1">
        <v>270600</v>
      </c>
      <c r="Y262" s="1">
        <v>28300</v>
      </c>
      <c r="Z262" s="1" t="e">
        <v>#N/A</v>
      </c>
      <c r="AA262" s="1">
        <v>270600</v>
      </c>
      <c r="AB262" s="1" t="e">
        <v>#N/A</v>
      </c>
      <c r="AC262" s="1">
        <v>82800</v>
      </c>
      <c r="AD262" s="1" t="e">
        <v>#N/A</v>
      </c>
      <c r="AE262" s="1">
        <v>16.727</v>
      </c>
      <c r="AF262" s="1">
        <v>6093839.8081999999</v>
      </c>
      <c r="AG262" s="1">
        <v>224900</v>
      </c>
      <c r="AH262" s="1">
        <v>46200</v>
      </c>
      <c r="AI262" s="1" t="e">
        <v>#N/A</v>
      </c>
      <c r="AJ262" s="1">
        <v>297200</v>
      </c>
      <c r="AK262" s="1">
        <v>0</v>
      </c>
      <c r="AL262" s="1">
        <v>1700</v>
      </c>
      <c r="AM262" s="1">
        <v>144200</v>
      </c>
      <c r="AN262" s="1">
        <v>0</v>
      </c>
      <c r="AO262" s="1">
        <v>276200</v>
      </c>
      <c r="AP262" s="1">
        <v>847000</v>
      </c>
      <c r="AQ262" s="1">
        <v>36.471899999999998</v>
      </c>
      <c r="AR262" s="1">
        <v>760000</v>
      </c>
      <c r="AS262" s="1">
        <v>35819800</v>
      </c>
      <c r="AT262" s="1">
        <v>5040400</v>
      </c>
      <c r="AU262" s="1">
        <v>19.8033</v>
      </c>
      <c r="AV262" s="1">
        <v>193300</v>
      </c>
      <c r="AW262" s="1">
        <v>787500</v>
      </c>
      <c r="AX262" s="1">
        <v>-800</v>
      </c>
      <c r="AY262" s="1">
        <v>761100</v>
      </c>
      <c r="AZ262" s="1">
        <v>737500</v>
      </c>
      <c r="BA262" s="1">
        <v>3243500</v>
      </c>
      <c r="BB262" s="1">
        <v>1006200</v>
      </c>
      <c r="BC262" s="1">
        <v>976100</v>
      </c>
      <c r="BD262" s="1" t="e">
        <v>#N/A</v>
      </c>
      <c r="BE262" s="1">
        <v>325500</v>
      </c>
      <c r="BF262" s="17" t="e">
        <f t="shared" si="28"/>
        <v>#N/A</v>
      </c>
      <c r="BG262" s="17" t="e">
        <f t="shared" si="29"/>
        <v>#N/A</v>
      </c>
      <c r="BH262" s="5">
        <v>201800</v>
      </c>
      <c r="BI262" s="1">
        <v>18.7</v>
      </c>
      <c r="BJ262" s="19">
        <v>403675.90889999998</v>
      </c>
      <c r="BK262" s="19">
        <v>403675.90889999998</v>
      </c>
      <c r="BL262" s="1">
        <v>21586.947</v>
      </c>
      <c r="BM262" s="19">
        <f t="shared" si="30"/>
        <v>6093839.8081999999</v>
      </c>
      <c r="BN262" s="21">
        <v>272.5</v>
      </c>
      <c r="BO262" s="1">
        <v>1</v>
      </c>
      <c r="BP262" s="1" t="s">
        <v>68</v>
      </c>
      <c r="BQ262" s="1">
        <v>1</v>
      </c>
      <c r="BR262" s="1">
        <v>5040400</v>
      </c>
      <c r="BS262" s="1">
        <v>1.208999247718435</v>
      </c>
      <c r="BT262" s="1">
        <v>0.82713037405701595</v>
      </c>
      <c r="BU262" s="1">
        <v>0</v>
      </c>
      <c r="BV262" s="1">
        <v>0</v>
      </c>
      <c r="BW262" s="1">
        <v>2.1132274544646825</v>
      </c>
      <c r="BX262" s="1">
        <v>-0.70689424234803599</v>
      </c>
      <c r="BY262" s="1" t="e">
        <v>#N/A</v>
      </c>
      <c r="BZ262" s="1">
        <v>0.22984222251471254</v>
      </c>
      <c r="CA262" s="1" t="e">
        <v>#N/A</v>
      </c>
      <c r="CB262" s="1">
        <v>0</v>
      </c>
      <c r="CC262" s="1" t="s">
        <v>126</v>
      </c>
      <c r="CD262" s="1">
        <f t="shared" si="31"/>
        <v>0.53038484942845876</v>
      </c>
      <c r="CE262" s="1">
        <v>17.39947384212865</v>
      </c>
      <c r="CF262" s="1">
        <v>0.16332860555031098</v>
      </c>
      <c r="CG262" s="1">
        <v>4.3408485117725458E-2</v>
      </c>
      <c r="CH262" s="1">
        <v>0.11665300968576132</v>
      </c>
      <c r="CI262" s="1">
        <v>199.64199654190847</v>
      </c>
      <c r="CJ262" s="1">
        <v>-9.9183335305953353</v>
      </c>
      <c r="CK262" s="1">
        <v>0</v>
      </c>
      <c r="CL262" s="1">
        <v>16.874999999999996</v>
      </c>
      <c r="CM262" s="1">
        <v>33.333333333333329</v>
      </c>
      <c r="CN262" s="1">
        <v>1.4407491895785718</v>
      </c>
      <c r="CO262" s="1">
        <v>10.99413646055436</v>
      </c>
      <c r="CP262" s="1">
        <v>403675.90889999998</v>
      </c>
      <c r="CQ262" s="1">
        <f t="shared" si="32"/>
        <v>8.385717458907152E-2</v>
      </c>
      <c r="CR262" s="1" t="e">
        <v>#N/A</v>
      </c>
      <c r="CS262" s="1">
        <v>-8.7770626097133375E-3</v>
      </c>
      <c r="CT262" s="1">
        <v>0.16727009413468502</v>
      </c>
      <c r="CU262" s="1" t="e">
        <v>#N/A</v>
      </c>
      <c r="CV262" s="1" t="e">
        <v>#N/A</v>
      </c>
      <c r="CW262" s="1">
        <v>0.93732640266645506</v>
      </c>
      <c r="CX262" s="1">
        <v>1.1176651305683565</v>
      </c>
      <c r="CY262" s="1">
        <v>15.099992064121896</v>
      </c>
      <c r="CZ262" s="1">
        <v>1</v>
      </c>
      <c r="DA262" s="1">
        <f t="shared" si="33"/>
        <v>1.1629506449894251</v>
      </c>
      <c r="DB262" s="1">
        <f t="shared" si="34"/>
        <v>-9.9183335305953371E-2</v>
      </c>
    </row>
    <row r="263" spans="1:107">
      <c r="A263" s="1">
        <v>262</v>
      </c>
      <c r="B263" s="1" t="s">
        <v>110</v>
      </c>
      <c r="C263" s="15">
        <v>43830</v>
      </c>
      <c r="D263" s="16">
        <v>2019</v>
      </c>
      <c r="E263" s="1">
        <v>1.3211999999999999</v>
      </c>
      <c r="F263" s="1" t="e">
        <v>#N/A</v>
      </c>
      <c r="G263" s="1" t="e">
        <v>#N/A</v>
      </c>
      <c r="H263" s="1">
        <v>2318700</v>
      </c>
      <c r="I263" s="1" t="e">
        <v>#N/A</v>
      </c>
      <c r="J263" s="1">
        <v>92000</v>
      </c>
      <c r="K263" s="1" t="e">
        <v>#N/A</v>
      </c>
      <c r="L263" s="1">
        <v>1453500</v>
      </c>
      <c r="M263" s="1">
        <v>5676800</v>
      </c>
      <c r="N263" s="1">
        <v>4400</v>
      </c>
      <c r="O263" s="1">
        <v>4049200</v>
      </c>
      <c r="P263" s="1">
        <v>4158000</v>
      </c>
      <c r="Q263" s="1">
        <v>770300</v>
      </c>
      <c r="R263" s="1">
        <v>29959700</v>
      </c>
      <c r="S263" s="1">
        <v>25473000</v>
      </c>
      <c r="T263" s="1" t="e">
        <v>#N/A</v>
      </c>
      <c r="U263" s="1">
        <v>3200</v>
      </c>
      <c r="V263" s="1" t="e">
        <v>#N/A</v>
      </c>
      <c r="W263" s="1" t="e">
        <v>#N/A</v>
      </c>
      <c r="X263" s="1">
        <v>944800</v>
      </c>
      <c r="Y263" s="1">
        <v>49400</v>
      </c>
      <c r="Z263" s="1" t="e">
        <v>#N/A</v>
      </c>
      <c r="AA263" s="1">
        <v>941600</v>
      </c>
      <c r="AB263" s="1" t="e">
        <v>#N/A</v>
      </c>
      <c r="AC263" s="1">
        <v>1800</v>
      </c>
      <c r="AD263" s="1" t="e">
        <v>#N/A</v>
      </c>
      <c r="AE263" s="1">
        <v>19.053100000000001</v>
      </c>
      <c r="AF263" s="1">
        <v>5474271.9989999998</v>
      </c>
      <c r="AG263" s="1">
        <v>211900</v>
      </c>
      <c r="AH263" s="1">
        <v>49900</v>
      </c>
      <c r="AI263" s="1" t="e">
        <v>#N/A</v>
      </c>
      <c r="AJ263" s="1">
        <v>261900</v>
      </c>
      <c r="AK263" s="1">
        <v>0</v>
      </c>
      <c r="AL263" s="1">
        <v>8400</v>
      </c>
      <c r="AM263" s="1">
        <v>7300</v>
      </c>
      <c r="AN263" s="1">
        <v>0</v>
      </c>
      <c r="AO263" s="1">
        <v>261900</v>
      </c>
      <c r="AP263" s="1">
        <v>854500</v>
      </c>
      <c r="AQ263" s="1">
        <v>42.8063</v>
      </c>
      <c r="AR263" s="1">
        <v>914700</v>
      </c>
      <c r="AS263" s="1">
        <v>29867700</v>
      </c>
      <c r="AT263" s="1">
        <v>4473900</v>
      </c>
      <c r="AU263" s="1">
        <v>19.662800000000001</v>
      </c>
      <c r="AV263" s="1">
        <v>223900</v>
      </c>
      <c r="AW263" s="1">
        <v>980500</v>
      </c>
      <c r="AX263" s="1">
        <v>100</v>
      </c>
      <c r="AY263" s="1">
        <v>844900</v>
      </c>
      <c r="AZ263" s="1">
        <v>844900</v>
      </c>
      <c r="BA263" s="1">
        <v>3183000</v>
      </c>
      <c r="BB263" s="1">
        <v>1138700</v>
      </c>
      <c r="BC263" s="1">
        <v>1138700</v>
      </c>
      <c r="BD263" s="1" t="e">
        <v>#N/A</v>
      </c>
      <c r="BE263" s="1">
        <v>311300</v>
      </c>
      <c r="BF263" s="17" t="e">
        <f t="shared" si="28"/>
        <v>#N/A</v>
      </c>
      <c r="BG263" s="17" t="e">
        <f t="shared" si="29"/>
        <v>#N/A</v>
      </c>
      <c r="BH263" s="5">
        <v>211900</v>
      </c>
      <c r="BI263" s="1">
        <v>18.7</v>
      </c>
      <c r="BJ263" s="19">
        <v>403675.90889999998</v>
      </c>
      <c r="BK263" s="19">
        <v>403675.90889999998</v>
      </c>
      <c r="BL263" s="1">
        <v>21586.947</v>
      </c>
      <c r="BM263" s="19">
        <f t="shared" si="30"/>
        <v>5474271.9989999998</v>
      </c>
      <c r="BN263" s="21">
        <v>252.09</v>
      </c>
      <c r="BO263" s="1">
        <v>1</v>
      </c>
      <c r="BP263" s="1" t="s">
        <v>68</v>
      </c>
      <c r="BQ263" s="1">
        <v>1</v>
      </c>
      <c r="BR263" s="1">
        <v>4473900</v>
      </c>
      <c r="BS263" s="1">
        <v>1.2236017789847784</v>
      </c>
      <c r="BT263" s="1">
        <v>0.817259354452475</v>
      </c>
      <c r="BU263" s="1">
        <v>1</v>
      </c>
      <c r="BV263" s="1">
        <v>0</v>
      </c>
      <c r="BW263" s="1">
        <v>2.8201216968127185</v>
      </c>
      <c r="BX263" s="1">
        <v>0.15035649126740225</v>
      </c>
      <c r="BY263" s="1" t="e">
        <v>#N/A</v>
      </c>
      <c r="BZ263" s="1">
        <v>0.61761827718394036</v>
      </c>
      <c r="CA263" s="1" t="e">
        <v>#N/A</v>
      </c>
      <c r="CB263" s="1">
        <v>16.874999999999996</v>
      </c>
      <c r="CC263" s="1" t="s">
        <v>126</v>
      </c>
      <c r="CD263" s="1">
        <f t="shared" si="31"/>
        <v>0.47777951106639838</v>
      </c>
      <c r="CE263" s="1">
        <v>17.215363703212024</v>
      </c>
      <c r="CF263" s="1">
        <v>0.18163911752220482</v>
      </c>
      <c r="CG263" s="1">
        <v>2.5711205385901728E-2</v>
      </c>
      <c r="CH263" s="1">
        <v>5.8431097517737833E-2</v>
      </c>
      <c r="CI263" s="1">
        <v>64.117605254741378</v>
      </c>
      <c r="CJ263" s="1">
        <v>1.4407491895785718</v>
      </c>
      <c r="CK263" s="1">
        <v>16.874999999999996</v>
      </c>
      <c r="CL263" s="1">
        <v>33.333333333333329</v>
      </c>
      <c r="CM263" s="1">
        <v>100</v>
      </c>
      <c r="CN263" s="1">
        <v>10.99413646055436</v>
      </c>
      <c r="CO263" s="1">
        <v>38.834412580943578</v>
      </c>
      <c r="CP263" s="1">
        <v>345391.152</v>
      </c>
      <c r="CQ263" s="1">
        <f t="shared" si="32"/>
        <v>7.4226377433685917E-2</v>
      </c>
      <c r="CR263" s="1" t="e">
        <v>#N/A</v>
      </c>
      <c r="CS263" s="1">
        <v>0.13509564293304988</v>
      </c>
      <c r="CT263" s="1">
        <v>0.19053073692248951</v>
      </c>
      <c r="CU263" s="1" t="e">
        <v>#N/A</v>
      </c>
      <c r="CV263" s="1" t="e">
        <v>#N/A</v>
      </c>
      <c r="CW263" s="1">
        <v>0.92939046469523234</v>
      </c>
      <c r="CX263" s="1">
        <v>-0.30485062640539673</v>
      </c>
      <c r="CY263" s="1">
        <v>18.885089072174168</v>
      </c>
      <c r="CZ263" s="1">
        <v>1</v>
      </c>
      <c r="DA263" s="1">
        <f t="shared" si="33"/>
        <v>1.1761355160365878</v>
      </c>
      <c r="DB263" s="1">
        <f t="shared" si="34"/>
        <v>1.4407491895785808E-2</v>
      </c>
      <c r="DC263" s="1" t="s">
        <v>168</v>
      </c>
    </row>
    <row r="264" spans="1:107">
      <c r="A264" s="1">
        <v>263</v>
      </c>
      <c r="B264" s="1" t="s">
        <v>110</v>
      </c>
      <c r="C264" s="15">
        <v>43465</v>
      </c>
      <c r="D264" s="16">
        <v>2018</v>
      </c>
      <c r="E264" s="1">
        <v>1.3371</v>
      </c>
      <c r="F264" s="1" t="e">
        <v>#N/A</v>
      </c>
      <c r="G264" s="1" t="e">
        <v>#N/A</v>
      </c>
      <c r="H264" s="1">
        <v>2320900</v>
      </c>
      <c r="I264" s="1" t="e">
        <v>#N/A</v>
      </c>
      <c r="J264" s="1">
        <v>75400</v>
      </c>
      <c r="K264" s="1" t="e">
        <v>#N/A</v>
      </c>
      <c r="L264" s="1">
        <v>1607400</v>
      </c>
      <c r="M264" s="1">
        <v>4617100</v>
      </c>
      <c r="N264" s="1">
        <v>4400</v>
      </c>
      <c r="O264" s="1">
        <v>3560700</v>
      </c>
      <c r="P264" s="1">
        <v>3531700</v>
      </c>
      <c r="Q264" s="1">
        <v>1096800</v>
      </c>
      <c r="R264" s="1">
        <v>31197500</v>
      </c>
      <c r="S264" s="1">
        <v>27341700</v>
      </c>
      <c r="T264" s="1" t="e">
        <v>#N/A</v>
      </c>
      <c r="U264" s="1">
        <v>0</v>
      </c>
      <c r="V264" s="1" t="e">
        <v>#N/A</v>
      </c>
      <c r="W264" s="1" t="e">
        <v>#N/A</v>
      </c>
      <c r="X264" s="1">
        <v>220300</v>
      </c>
      <c r="Y264" s="1">
        <v>19900</v>
      </c>
      <c r="Z264" s="1" t="e">
        <v>#N/A</v>
      </c>
      <c r="AA264" s="1">
        <v>220300</v>
      </c>
      <c r="AB264" s="1" t="e">
        <v>#N/A</v>
      </c>
      <c r="AC264" s="1">
        <v>400</v>
      </c>
      <c r="AD264" s="1" t="e">
        <v>#N/A</v>
      </c>
      <c r="AE264" s="1">
        <v>21.977499999999999</v>
      </c>
      <c r="AF264" s="1">
        <v>4005114.5145</v>
      </c>
      <c r="AG264" s="1">
        <v>181800</v>
      </c>
      <c r="AH264" s="1">
        <v>50900</v>
      </c>
      <c r="AI264" s="1" t="e">
        <v>#N/A</v>
      </c>
      <c r="AJ264" s="1">
        <v>231600</v>
      </c>
      <c r="AK264" s="1" t="e">
        <v>#N/A</v>
      </c>
      <c r="AL264" s="1">
        <v>3800</v>
      </c>
      <c r="AM264" s="1">
        <v>-46300</v>
      </c>
      <c r="AN264" s="1">
        <v>0</v>
      </c>
      <c r="AO264" s="1">
        <v>231600</v>
      </c>
      <c r="AP264" s="1">
        <v>752800</v>
      </c>
      <c r="AQ264" s="1">
        <v>39.272100000000002</v>
      </c>
      <c r="AR264" s="1">
        <v>832400</v>
      </c>
      <c r="AS264" s="1">
        <v>31122100</v>
      </c>
      <c r="AT264" s="1">
        <v>3847600</v>
      </c>
      <c r="AU264" s="1">
        <v>20.550599999999999</v>
      </c>
      <c r="AV264" s="1">
        <v>215000</v>
      </c>
      <c r="AW264" s="1">
        <v>791800</v>
      </c>
      <c r="AX264" s="1">
        <v>-1200</v>
      </c>
      <c r="AY264" s="1">
        <v>832900</v>
      </c>
      <c r="AZ264" s="1">
        <v>832900</v>
      </c>
      <c r="BA264" s="1">
        <v>2827200</v>
      </c>
      <c r="BB264" s="1">
        <v>1046200</v>
      </c>
      <c r="BC264" s="1">
        <v>1046200</v>
      </c>
      <c r="BD264" s="1" t="e">
        <v>#N/A</v>
      </c>
      <c r="BE264" s="1">
        <v>251500</v>
      </c>
      <c r="BF264" s="17" t="e">
        <f t="shared" si="28"/>
        <v>#N/A</v>
      </c>
      <c r="BG264" s="17" t="e">
        <f t="shared" si="29"/>
        <v>#N/A</v>
      </c>
      <c r="BH264" s="5">
        <v>177300</v>
      </c>
      <c r="BI264" s="1">
        <v>16</v>
      </c>
      <c r="BJ264" s="19">
        <v>345391.152</v>
      </c>
      <c r="BK264" s="19">
        <v>345391.152</v>
      </c>
      <c r="BL264" s="1">
        <v>21586.947</v>
      </c>
      <c r="BM264" s="19">
        <f t="shared" si="30"/>
        <v>4005114.5145</v>
      </c>
      <c r="BN264" s="21">
        <v>186.9</v>
      </c>
      <c r="BO264" s="1">
        <v>1</v>
      </c>
      <c r="BP264" s="1" t="s">
        <v>68</v>
      </c>
      <c r="BQ264" s="1">
        <v>1</v>
      </c>
      <c r="BR264" s="1">
        <v>3847600</v>
      </c>
      <c r="BS264" s="1">
        <v>1.0409383809387671</v>
      </c>
      <c r="BT264" s="1">
        <v>0.96067165771921403</v>
      </c>
      <c r="BU264" s="1">
        <v>1</v>
      </c>
      <c r="BV264" s="1">
        <v>0</v>
      </c>
      <c r="BW264" s="1">
        <v>2.6697652055453163</v>
      </c>
      <c r="BX264" s="1">
        <v>-9.799248287539486E-2</v>
      </c>
      <c r="BY264" s="1">
        <v>0.12281951659459416</v>
      </c>
      <c r="BZ264" s="1">
        <v>0.53609022933600858</v>
      </c>
      <c r="CA264" s="1">
        <v>-0.41327071274141441</v>
      </c>
      <c r="CB264" s="1">
        <v>33.333333333333329</v>
      </c>
      <c r="CC264" s="1" t="s">
        <v>126</v>
      </c>
      <c r="CD264" s="1">
        <f t="shared" si="31"/>
        <v>0.41468501860967705</v>
      </c>
      <c r="CE264" s="1">
        <v>17.255848521364147</v>
      </c>
      <c r="CF264" s="1">
        <v>0.12932447774020356</v>
      </c>
      <c r="CG264" s="1">
        <v>3.5156663194166202E-2</v>
      </c>
      <c r="CH264" s="1">
        <v>9.1131128939686917E-2</v>
      </c>
      <c r="CI264" s="1">
        <v>124.88828642601213</v>
      </c>
      <c r="CJ264" s="1">
        <v>10.99413646055436</v>
      </c>
      <c r="CK264" s="1">
        <v>33.333333333333329</v>
      </c>
      <c r="CL264" s="1">
        <v>100</v>
      </c>
      <c r="CM264" s="1">
        <v>204.56852791878174</v>
      </c>
      <c r="CN264" s="1">
        <v>38.834412580943578</v>
      </c>
      <c r="CO264" s="1">
        <v>142.05105239587996</v>
      </c>
      <c r="CP264" s="1">
        <v>259043.364</v>
      </c>
      <c r="CQ264" s="1">
        <f t="shared" si="32"/>
        <v>8.6680022437695334E-2</v>
      </c>
      <c r="CR264" s="1" t="e">
        <v>#N/A</v>
      </c>
      <c r="CS264" s="1">
        <v>6.962205171923852E-2</v>
      </c>
      <c r="CT264" s="1">
        <v>0.21977547495682212</v>
      </c>
      <c r="CU264" s="1" t="e">
        <v>#N/A</v>
      </c>
      <c r="CV264" s="1" t="e">
        <v>#N/A</v>
      </c>
      <c r="CW264" s="1">
        <v>0.91789687077658799</v>
      </c>
      <c r="CX264" s="1">
        <v>1.5240556660039761</v>
      </c>
      <c r="CY264" s="1">
        <v>21.647260630003117</v>
      </c>
      <c r="CZ264" s="1">
        <v>1</v>
      </c>
      <c r="DA264" s="1">
        <f t="shared" si="33"/>
        <v>1.1410226869580165</v>
      </c>
      <c r="DB264" s="1">
        <f t="shared" si="34"/>
        <v>0.10994136460554371</v>
      </c>
    </row>
    <row r="265" spans="1:107">
      <c r="A265" s="1">
        <v>264</v>
      </c>
      <c r="B265" s="1" t="s">
        <v>110</v>
      </c>
      <c r="C265" s="15">
        <v>43100</v>
      </c>
      <c r="D265" s="16">
        <v>2017</v>
      </c>
      <c r="E265" s="1">
        <v>1.2087000000000001</v>
      </c>
      <c r="F265" s="1" t="e">
        <v>#N/A</v>
      </c>
      <c r="G265" s="1" t="e">
        <v>#N/A</v>
      </c>
      <c r="H265" s="1">
        <v>2756500</v>
      </c>
      <c r="I265" s="1" t="e">
        <v>#N/A</v>
      </c>
      <c r="J265" s="1">
        <v>86000</v>
      </c>
      <c r="K265" s="1" t="e">
        <v>#N/A</v>
      </c>
      <c r="L265" s="1">
        <v>1898200</v>
      </c>
      <c r="M265" s="1">
        <v>5328500</v>
      </c>
      <c r="N265" s="1">
        <v>4400</v>
      </c>
      <c r="O265" s="1">
        <v>3058600</v>
      </c>
      <c r="P265" s="1">
        <v>3111700</v>
      </c>
      <c r="Q265" s="1">
        <v>693300</v>
      </c>
      <c r="R265" s="1">
        <v>27112200</v>
      </c>
      <c r="S265" s="1">
        <v>23676200</v>
      </c>
      <c r="T265" s="1" t="e">
        <v>#N/A</v>
      </c>
      <c r="U265" s="1">
        <v>100</v>
      </c>
      <c r="V265" s="1" t="e">
        <v>#N/A</v>
      </c>
      <c r="W265" s="1" t="e">
        <v>#N/A</v>
      </c>
      <c r="X265" s="1">
        <v>-4300</v>
      </c>
      <c r="Y265" s="1">
        <v>16800</v>
      </c>
      <c r="Z265" s="1" t="e">
        <v>#N/A</v>
      </c>
      <c r="AA265" s="1">
        <v>-4400</v>
      </c>
      <c r="AB265" s="1" t="e">
        <v>#N/A</v>
      </c>
      <c r="AC265" s="1">
        <v>1900</v>
      </c>
      <c r="AD265" s="1" t="e">
        <v>#N/A</v>
      </c>
      <c r="AE265" s="1">
        <v>23.152899999999999</v>
      </c>
      <c r="AF265" s="1">
        <v>4846461.4641000004</v>
      </c>
      <c r="AG265" s="1">
        <v>165300</v>
      </c>
      <c r="AH265" s="1">
        <v>49200</v>
      </c>
      <c r="AI265" s="1" t="e">
        <v>#N/A</v>
      </c>
      <c r="AJ265" s="1">
        <v>212500</v>
      </c>
      <c r="AK265" s="1" t="e">
        <v>#N/A</v>
      </c>
      <c r="AL265" s="1">
        <v>4000</v>
      </c>
      <c r="AM265" s="1">
        <v>-2900</v>
      </c>
      <c r="AN265" s="1">
        <v>0</v>
      </c>
      <c r="AO265" s="1">
        <v>212500</v>
      </c>
      <c r="AP265" s="1">
        <v>703800</v>
      </c>
      <c r="AQ265" s="1">
        <v>34.450600000000001</v>
      </c>
      <c r="AR265" s="1">
        <v>725100</v>
      </c>
      <c r="AS265" s="1">
        <v>27026200</v>
      </c>
      <c r="AT265" s="1">
        <v>3427600</v>
      </c>
      <c r="AU265" s="1">
        <v>20.723299999999998</v>
      </c>
      <c r="AV265" s="1">
        <v>189100</v>
      </c>
      <c r="AW265" s="1">
        <v>804100</v>
      </c>
      <c r="AX265" s="1">
        <v>-1700</v>
      </c>
      <c r="AY265" s="1">
        <v>750400</v>
      </c>
      <c r="AZ265" s="1">
        <v>750400</v>
      </c>
      <c r="BA265" s="1">
        <v>2797800</v>
      </c>
      <c r="BB265" s="1">
        <v>912500</v>
      </c>
      <c r="BC265" s="1">
        <v>912500</v>
      </c>
      <c r="BD265" s="1" t="e">
        <v>#N/A</v>
      </c>
      <c r="BE265" s="1">
        <v>229300</v>
      </c>
      <c r="BF265" s="17" t="e">
        <f t="shared" si="28"/>
        <v>#N/A</v>
      </c>
      <c r="BG265" s="17" t="e">
        <f t="shared" si="29"/>
        <v>#N/A</v>
      </c>
      <c r="BH265" s="5">
        <v>174400</v>
      </c>
      <c r="BI265" s="1">
        <v>12</v>
      </c>
      <c r="BJ265" s="19">
        <v>259043.364</v>
      </c>
      <c r="BK265" s="19">
        <v>259043.364</v>
      </c>
      <c r="BL265" s="1">
        <v>21586.947</v>
      </c>
      <c r="BM265" s="19">
        <f t="shared" si="30"/>
        <v>4846461.4641000004</v>
      </c>
      <c r="BN265" s="21">
        <v>224.05</v>
      </c>
      <c r="BO265" s="1">
        <v>1</v>
      </c>
      <c r="BP265" s="1" t="s">
        <v>68</v>
      </c>
      <c r="BQ265" s="1">
        <v>1</v>
      </c>
      <c r="BR265" s="1">
        <v>3427600</v>
      </c>
      <c r="BS265" s="1">
        <v>1.4139518800618509</v>
      </c>
      <c r="BT265" s="1">
        <v>0.70723764655714916</v>
      </c>
      <c r="BU265" s="1">
        <v>1</v>
      </c>
      <c r="BV265" s="1">
        <v>0</v>
      </c>
      <c r="BW265" s="1">
        <v>2.7677576884207111</v>
      </c>
      <c r="BX265" s="1">
        <v>0.63716265915213022</v>
      </c>
      <c r="BY265" s="1">
        <v>-0.21817674465200954</v>
      </c>
      <c r="BZ265" s="1">
        <v>4.4274845581706281E-2</v>
      </c>
      <c r="CA265" s="1">
        <v>-0.26245159023371584</v>
      </c>
      <c r="CB265" s="1">
        <v>100</v>
      </c>
      <c r="CC265" s="1" t="s">
        <v>126</v>
      </c>
      <c r="CD265" s="1">
        <f t="shared" si="31"/>
        <v>0.34520704157782517</v>
      </c>
      <c r="CE265" s="1">
        <v>17.115494369049134</v>
      </c>
      <c r="CF265" s="1">
        <v>0.1783903731659548</v>
      </c>
      <c r="CG265" s="1">
        <v>2.5571513930997852E-2</v>
      </c>
      <c r="CH265" s="1">
        <v>7.2970117172418691E-2</v>
      </c>
      <c r="CI265" s="1">
        <v>156.71532422861395</v>
      </c>
      <c r="CJ265" s="1">
        <v>38.834412580943578</v>
      </c>
      <c r="CK265" s="1">
        <v>100</v>
      </c>
      <c r="CL265" s="1">
        <v>204.56852791878174</v>
      </c>
      <c r="CM265" s="1">
        <v>337.77777777777771</v>
      </c>
      <c r="CN265" s="1">
        <v>142.05105239587996</v>
      </c>
      <c r="CO265" s="1">
        <v>-23.579739904175224</v>
      </c>
      <c r="CP265" s="1">
        <v>129521.682</v>
      </c>
      <c r="CQ265" s="1">
        <f t="shared" si="32"/>
        <v>9.5584275713516423E-2</v>
      </c>
      <c r="CR265" s="1" t="e">
        <v>#N/A</v>
      </c>
      <c r="CS265" s="1">
        <v>-2.8303189286207342E-2</v>
      </c>
      <c r="CT265" s="1">
        <v>0.23152941176470587</v>
      </c>
      <c r="CU265" s="1" t="e">
        <v>#N/A</v>
      </c>
      <c r="CV265" s="1" t="e">
        <v>#N/A</v>
      </c>
      <c r="CW265" s="1">
        <v>0.90783638697630997</v>
      </c>
      <c r="CX265" s="1">
        <v>-0.71958133449629302</v>
      </c>
      <c r="CY265" s="1">
        <v>21.892869646399813</v>
      </c>
      <c r="CZ265" s="1">
        <v>1</v>
      </c>
      <c r="DA265" s="1">
        <f t="shared" si="33"/>
        <v>1.1451246399337731</v>
      </c>
      <c r="DB265" s="1">
        <f t="shared" si="34"/>
        <v>0.38834412580943573</v>
      </c>
    </row>
    <row r="266" spans="1:107">
      <c r="A266" s="1">
        <v>265</v>
      </c>
      <c r="B266" s="1" t="s">
        <v>110</v>
      </c>
      <c r="C266" s="15">
        <v>42735</v>
      </c>
      <c r="D266" s="16">
        <v>2016</v>
      </c>
      <c r="E266" s="1">
        <v>1.1629</v>
      </c>
      <c r="F266" s="1" t="e">
        <v>#N/A</v>
      </c>
      <c r="G266" s="1" t="e">
        <v>#N/A</v>
      </c>
      <c r="H266" s="1">
        <v>2962800</v>
      </c>
      <c r="I266" s="1" t="e">
        <v>#N/A</v>
      </c>
      <c r="J266" s="1">
        <v>93900</v>
      </c>
      <c r="K266" s="1" t="e">
        <v>#N/A</v>
      </c>
      <c r="L266" s="1">
        <v>2162300</v>
      </c>
      <c r="M266" s="1">
        <v>2108600</v>
      </c>
      <c r="N266" s="1">
        <v>4400</v>
      </c>
      <c r="O266" s="1">
        <v>2435700</v>
      </c>
      <c r="P266" s="1">
        <v>2497800</v>
      </c>
      <c r="Q266" s="1">
        <v>553000</v>
      </c>
      <c r="R266" s="1">
        <v>25368500</v>
      </c>
      <c r="S266" s="1">
        <v>22546900</v>
      </c>
      <c r="T266" s="1" t="e">
        <v>#N/A</v>
      </c>
      <c r="U266" s="1">
        <v>35600</v>
      </c>
      <c r="V266" s="1" t="e">
        <v>#N/A</v>
      </c>
      <c r="W266" s="1">
        <v>-35600</v>
      </c>
      <c r="X266" s="1">
        <v>-330300</v>
      </c>
      <c r="Y266" s="1">
        <v>20600</v>
      </c>
      <c r="Z266" s="1">
        <v>3000</v>
      </c>
      <c r="AA266" s="1">
        <v>-365900</v>
      </c>
      <c r="AB266" s="1" t="e">
        <v>#N/A</v>
      </c>
      <c r="AC266" s="1">
        <v>1400</v>
      </c>
      <c r="AD266" s="1" t="e">
        <v>#N/A</v>
      </c>
      <c r="AE266" s="1">
        <v>21.134599999999999</v>
      </c>
      <c r="AF266" s="1">
        <v>3731995.5073000002</v>
      </c>
      <c r="AG266" s="1">
        <v>140800</v>
      </c>
      <c r="AH266" s="1">
        <v>38000</v>
      </c>
      <c r="AI266" s="1" t="e">
        <v>#N/A</v>
      </c>
      <c r="AJ266" s="1">
        <v>179800</v>
      </c>
      <c r="AK266" s="1">
        <v>0</v>
      </c>
      <c r="AL266" s="1">
        <v>3500</v>
      </c>
      <c r="AM266" s="1">
        <v>-161800</v>
      </c>
      <c r="AN266" s="1">
        <v>0</v>
      </c>
      <c r="AO266" s="1">
        <v>179800</v>
      </c>
      <c r="AP266" s="1">
        <v>724300</v>
      </c>
      <c r="AQ266" s="1">
        <v>25.044</v>
      </c>
      <c r="AR266" s="1">
        <v>538600</v>
      </c>
      <c r="AS266" s="1">
        <v>25274600</v>
      </c>
      <c r="AT266" s="1">
        <v>2813700</v>
      </c>
      <c r="AU266" s="1">
        <v>20.014800000000001</v>
      </c>
      <c r="AV266" s="1">
        <v>135600</v>
      </c>
      <c r="AW266" s="1">
        <v>1036200</v>
      </c>
      <c r="AX266" s="1">
        <v>1400</v>
      </c>
      <c r="AY266" s="1">
        <v>540500</v>
      </c>
      <c r="AZ266" s="1">
        <v>538600</v>
      </c>
      <c r="BA266" s="1">
        <v>2867800</v>
      </c>
      <c r="BB266" s="1">
        <v>677500</v>
      </c>
      <c r="BC266" s="1">
        <v>677500</v>
      </c>
      <c r="BD266" s="1" t="e">
        <v>#N/A</v>
      </c>
      <c r="BE266" s="1">
        <v>200400</v>
      </c>
      <c r="BF266" s="17" t="e">
        <f t="shared" si="28"/>
        <v>#N/A</v>
      </c>
      <c r="BG266" s="17" t="e">
        <f t="shared" si="29"/>
        <v>#N/A</v>
      </c>
      <c r="BH266" s="5">
        <v>140800</v>
      </c>
      <c r="BI266" s="1">
        <v>6</v>
      </c>
      <c r="BJ266" s="19">
        <v>129521.682</v>
      </c>
      <c r="BK266" s="19">
        <v>129521.682</v>
      </c>
      <c r="BL266" s="1">
        <v>21586.947</v>
      </c>
      <c r="BM266" s="19">
        <f t="shared" si="30"/>
        <v>3731995.5073000002</v>
      </c>
      <c r="BN266" s="21">
        <v>171.61</v>
      </c>
      <c r="BO266" s="1">
        <v>1</v>
      </c>
      <c r="BP266" s="1" t="s">
        <v>68</v>
      </c>
      <c r="BQ266" s="1">
        <v>1</v>
      </c>
      <c r="BR266" s="1">
        <v>2813700</v>
      </c>
      <c r="BS266" s="1">
        <v>1.3263658198457549</v>
      </c>
      <c r="BT266" s="1">
        <v>0.75393981436907931</v>
      </c>
      <c r="BU266" s="1">
        <v>1</v>
      </c>
      <c r="BV266" s="1">
        <v>0</v>
      </c>
      <c r="BW266" s="1">
        <v>2.1305950292685809</v>
      </c>
      <c r="BX266" s="1">
        <v>1.3136846552750856</v>
      </c>
      <c r="BY266" s="1">
        <v>0.22984222251471254</v>
      </c>
      <c r="BZ266" s="1">
        <v>-0.49780706875953484</v>
      </c>
      <c r="CA266" s="1">
        <v>0.72764929127424738</v>
      </c>
      <c r="CB266" s="1">
        <v>204.56852791878174</v>
      </c>
      <c r="CC266" s="1" t="s">
        <v>126</v>
      </c>
      <c r="CD266" s="1">
        <f t="shared" si="31"/>
        <v>0.2396330841813136</v>
      </c>
      <c r="CE266" s="1">
        <v>17.049018804876788</v>
      </c>
      <c r="CF266" s="1">
        <v>0.14602897194039854</v>
      </c>
      <c r="CG266" s="1">
        <v>2.1798687348483354E-2</v>
      </c>
      <c r="CH266" s="1">
        <v>4.656220923613761E-2</v>
      </c>
      <c r="CI266" s="1">
        <v>39.219864511616699</v>
      </c>
      <c r="CJ266" s="1">
        <v>142.05105239587996</v>
      </c>
      <c r="CK266" s="1">
        <v>204.56852791878174</v>
      </c>
      <c r="CL266" s="1">
        <v>337.77777777777771</v>
      </c>
      <c r="CM266" s="1">
        <v>-85.9375</v>
      </c>
      <c r="CN266" s="1">
        <v>-23.579739904175224</v>
      </c>
      <c r="CO266" s="1">
        <v>-19.681143485431551</v>
      </c>
      <c r="CP266" s="1">
        <v>42526.28559</v>
      </c>
      <c r="CQ266" s="1">
        <f t="shared" si="32"/>
        <v>0.10703431420856574</v>
      </c>
      <c r="CR266" s="1" t="e">
        <v>#N/A</v>
      </c>
      <c r="CS266" s="1">
        <v>-4.3070418813581757E-2</v>
      </c>
      <c r="CT266" s="1">
        <v>0.21134593993325917</v>
      </c>
      <c r="CU266" s="1" t="e">
        <v>#N/A</v>
      </c>
      <c r="CV266" s="1" t="e">
        <v>#N/A</v>
      </c>
      <c r="CW266" s="1">
        <v>0.88772790276148839</v>
      </c>
      <c r="CX266" s="1">
        <v>-1.2350299401197604</v>
      </c>
      <c r="CY266" s="1">
        <v>19.20958168959022</v>
      </c>
      <c r="CZ266" s="1">
        <v>0</v>
      </c>
      <c r="DA266" s="1">
        <f t="shared" si="33"/>
        <v>1.1251435895843775</v>
      </c>
      <c r="DB266" s="1">
        <f t="shared" si="34"/>
        <v>1.4205105239587998</v>
      </c>
    </row>
    <row r="267" spans="1:107">
      <c r="A267" s="1">
        <v>266</v>
      </c>
      <c r="B267" s="1" t="s">
        <v>110</v>
      </c>
      <c r="C267" s="15">
        <v>42369</v>
      </c>
      <c r="D267" s="16">
        <v>2015</v>
      </c>
      <c r="E267" s="1">
        <v>1.2401</v>
      </c>
      <c r="F267" s="1" t="e">
        <v>#N/A</v>
      </c>
      <c r="G267" s="1" t="e">
        <v>#N/A</v>
      </c>
      <c r="H267" s="1">
        <v>2721500</v>
      </c>
      <c r="I267" s="1" t="e">
        <v>#N/A</v>
      </c>
      <c r="J267" s="1">
        <v>105400</v>
      </c>
      <c r="K267" s="1" t="e">
        <v>#N/A</v>
      </c>
      <c r="L267" s="1">
        <v>2583000</v>
      </c>
      <c r="M267" s="1">
        <v>2232100</v>
      </c>
      <c r="N267" s="1">
        <v>4400</v>
      </c>
      <c r="O267" s="1">
        <v>1935200</v>
      </c>
      <c r="P267" s="1">
        <v>2052500</v>
      </c>
      <c r="Q267" s="1">
        <v>956900</v>
      </c>
      <c r="R267" s="1">
        <v>27334700</v>
      </c>
      <c r="S267" s="1">
        <v>24959700</v>
      </c>
      <c r="T267" s="1" t="e">
        <v>#N/A</v>
      </c>
      <c r="U267" s="1">
        <v>22300</v>
      </c>
      <c r="V267" s="1" t="e">
        <v>#N/A</v>
      </c>
      <c r="W267" s="1">
        <v>-22300</v>
      </c>
      <c r="X267" s="1">
        <v>-315200</v>
      </c>
      <c r="Y267" s="1">
        <v>21500</v>
      </c>
      <c r="Z267" s="1">
        <v>4300</v>
      </c>
      <c r="AA267" s="1">
        <v>-337500</v>
      </c>
      <c r="AB267" s="1" t="e">
        <v>#N/A</v>
      </c>
      <c r="AC267" s="1">
        <v>2800</v>
      </c>
      <c r="AD267" s="1" t="e">
        <v>#N/A</v>
      </c>
      <c r="AE267" s="1">
        <v>36.427300000000002</v>
      </c>
      <c r="AF267" s="1">
        <v>2181434.0935999998</v>
      </c>
      <c r="AG267" s="1">
        <v>73100</v>
      </c>
      <c r="AH267" s="1">
        <v>41600</v>
      </c>
      <c r="AI267" s="1" t="e">
        <v>#N/A</v>
      </c>
      <c r="AJ267" s="1">
        <v>114200</v>
      </c>
      <c r="AK267" s="1">
        <v>0</v>
      </c>
      <c r="AL267" s="1">
        <v>2200</v>
      </c>
      <c r="AM267" s="1">
        <v>-66800</v>
      </c>
      <c r="AN267" s="1">
        <v>0</v>
      </c>
      <c r="AO267" s="1">
        <v>114200</v>
      </c>
      <c r="AP267" s="1">
        <v>756900</v>
      </c>
      <c r="AQ267" s="1">
        <v>10.5014</v>
      </c>
      <c r="AR267" s="1">
        <v>222800</v>
      </c>
      <c r="AS267" s="1">
        <v>27229300</v>
      </c>
      <c r="AT267" s="1">
        <v>2368400</v>
      </c>
      <c r="AU267" s="1">
        <v>32.699300000000001</v>
      </c>
      <c r="AV267" s="1">
        <v>108300</v>
      </c>
      <c r="AW267" s="1">
        <v>1291600</v>
      </c>
      <c r="AX267" s="1">
        <v>-400</v>
      </c>
      <c r="AY267" s="1">
        <v>223300</v>
      </c>
      <c r="AZ267" s="1">
        <v>222800</v>
      </c>
      <c r="BA267" s="1">
        <v>2824600</v>
      </c>
      <c r="BB267" s="1">
        <v>331200</v>
      </c>
      <c r="BC267" s="1">
        <v>331200</v>
      </c>
      <c r="BD267" s="1" t="e">
        <v>#N/A</v>
      </c>
      <c r="BE267" s="1">
        <v>135700</v>
      </c>
      <c r="BF267" s="17" t="e">
        <f t="shared" si="28"/>
        <v>#N/A</v>
      </c>
      <c r="BG267" s="17" t="e">
        <f t="shared" si="29"/>
        <v>#N/A</v>
      </c>
      <c r="BH267" s="5">
        <v>73100</v>
      </c>
      <c r="BI267" s="1">
        <v>1.97</v>
      </c>
      <c r="BJ267" s="19">
        <v>42526.28559</v>
      </c>
      <c r="BK267" s="19">
        <v>42526.28559</v>
      </c>
      <c r="BL267" s="1">
        <v>21586.947</v>
      </c>
      <c r="BM267" s="19">
        <f t="shared" si="30"/>
        <v>2181434.0935999998</v>
      </c>
      <c r="BN267" s="21">
        <v>101.67</v>
      </c>
      <c r="BO267" s="1">
        <v>1</v>
      </c>
      <c r="BP267" s="1" t="s">
        <v>68</v>
      </c>
      <c r="BQ267" s="1">
        <v>1</v>
      </c>
      <c r="BR267" s="1">
        <v>2368400</v>
      </c>
      <c r="BS267" s="1">
        <v>0.92105813781455825</v>
      </c>
      <c r="BT267" s="1">
        <v>1.0857077951373961</v>
      </c>
      <c r="BU267" s="1">
        <v>1</v>
      </c>
      <c r="BV267" s="1">
        <v>0</v>
      </c>
      <c r="BW267" s="1">
        <v>0.81691037399349542</v>
      </c>
      <c r="BX267" s="1">
        <v>-0.34257662641918996</v>
      </c>
      <c r="BY267" s="1">
        <v>0.61761827718394036</v>
      </c>
      <c r="BZ267" s="1">
        <v>-0.58625348235752206</v>
      </c>
      <c r="CA267" s="1">
        <v>1.2038717595414625</v>
      </c>
      <c r="CB267" s="1">
        <v>337.77777777777771</v>
      </c>
      <c r="CC267" s="1" t="s">
        <v>126</v>
      </c>
      <c r="CD267" s="1">
        <f t="shared" si="31"/>
        <v>0.19044462870577697</v>
      </c>
      <c r="CE267" s="1">
        <v>17.123667515310458</v>
      </c>
      <c r="CF267" s="1">
        <v>8.0291530599933422E-2</v>
      </c>
      <c r="CG267" s="1">
        <v>3.5006786246053551E-2</v>
      </c>
      <c r="CH267" s="1">
        <v>0.11872098441937796</v>
      </c>
      <c r="CI267" s="1">
        <v>109.43633876490885</v>
      </c>
      <c r="CJ267" s="1">
        <v>-23.579739904175224</v>
      </c>
      <c r="CK267" s="1">
        <v>337.77777777777771</v>
      </c>
      <c r="CL267" s="1">
        <v>-85.9375</v>
      </c>
      <c r="CM267" s="1">
        <v>24.513618677042803</v>
      </c>
      <c r="CN267" s="1">
        <v>-19.681143485431551</v>
      </c>
      <c r="CO267" s="1">
        <v>4.3004587155963225</v>
      </c>
      <c r="CP267" s="1">
        <v>9714.1261500000001</v>
      </c>
      <c r="CQ267" s="1">
        <f t="shared" si="32"/>
        <v>0.12950206148229174</v>
      </c>
      <c r="CR267" s="1" t="e">
        <v>#N/A</v>
      </c>
      <c r="CS267" s="1">
        <v>0.21200960768614885</v>
      </c>
      <c r="CT267" s="1">
        <v>0.36427320490367776</v>
      </c>
      <c r="CU267" s="1" t="e">
        <v>#N/A</v>
      </c>
      <c r="CV267" s="1" t="e">
        <v>#N/A</v>
      </c>
      <c r="CW267" s="1">
        <v>0.8666188143894612</v>
      </c>
      <c r="CX267" s="1">
        <v>6.0309506263817241</v>
      </c>
      <c r="CY267" s="1">
        <v>9.4283060293869276</v>
      </c>
      <c r="CZ267" s="1">
        <v>0</v>
      </c>
      <c r="DA267" s="1">
        <f t="shared" si="33"/>
        <v>1.0951533872602635</v>
      </c>
      <c r="DB267" s="1">
        <f t="shared" si="34"/>
        <v>-0.23579739904175223</v>
      </c>
    </row>
    <row r="268" spans="1:107">
      <c r="A268" s="1">
        <v>267</v>
      </c>
      <c r="B268" s="1" t="s">
        <v>110</v>
      </c>
      <c r="C268" s="15">
        <v>42004</v>
      </c>
      <c r="D268" s="16">
        <v>2014</v>
      </c>
      <c r="E268" s="1">
        <v>1.2683</v>
      </c>
      <c r="F268" s="1" t="e">
        <v>#N/A</v>
      </c>
      <c r="G268" s="1" t="e">
        <v>#N/A</v>
      </c>
      <c r="H268" s="1">
        <v>2674500</v>
      </c>
      <c r="I268" s="1" t="e">
        <v>#N/A</v>
      </c>
      <c r="J268" s="1">
        <v>101400</v>
      </c>
      <c r="K268" s="1" t="e">
        <v>#N/A</v>
      </c>
      <c r="L268" s="1">
        <v>2593400</v>
      </c>
      <c r="M268" s="1">
        <v>979800</v>
      </c>
      <c r="N268" s="1">
        <v>4400</v>
      </c>
      <c r="O268" s="1">
        <v>1718800</v>
      </c>
      <c r="P268" s="1">
        <v>1695300</v>
      </c>
      <c r="Q268" s="1">
        <v>2603500</v>
      </c>
      <c r="R268" s="1">
        <v>25200800</v>
      </c>
      <c r="S268" s="1">
        <v>23180700</v>
      </c>
      <c r="T268" s="1" t="e">
        <v>#N/A</v>
      </c>
      <c r="U268" s="1">
        <v>58400</v>
      </c>
      <c r="V268" s="1" t="e">
        <v>#N/A</v>
      </c>
      <c r="W268" s="1">
        <v>-58400</v>
      </c>
      <c r="X268" s="1">
        <v>840500</v>
      </c>
      <c r="Y268" s="1">
        <v>20600</v>
      </c>
      <c r="Z268" s="1">
        <v>2700</v>
      </c>
      <c r="AA268" s="1">
        <v>782100</v>
      </c>
      <c r="AB268" s="1" t="e">
        <v>#N/A</v>
      </c>
      <c r="AC268" s="1">
        <v>4400</v>
      </c>
      <c r="AD268" s="1" t="e">
        <v>#N/A</v>
      </c>
      <c r="AE268" s="1">
        <v>27.941199999999998</v>
      </c>
      <c r="AF268" s="1">
        <v>1185126.3</v>
      </c>
      <c r="AG268" s="1">
        <v>49900</v>
      </c>
      <c r="AH268" s="1">
        <v>19000</v>
      </c>
      <c r="AI268" s="1" t="e">
        <v>#N/A</v>
      </c>
      <c r="AJ268" s="1">
        <v>68000</v>
      </c>
      <c r="AK268" s="1">
        <v>0</v>
      </c>
      <c r="AL268" s="1">
        <v>4500</v>
      </c>
      <c r="AM268" s="1">
        <v>-223900</v>
      </c>
      <c r="AN268" s="1">
        <v>0</v>
      </c>
      <c r="AO268" s="1">
        <v>68000</v>
      </c>
      <c r="AP268" s="1">
        <v>624500</v>
      </c>
      <c r="AQ268" s="1">
        <v>13.4819</v>
      </c>
      <c r="AR268" s="1">
        <v>289100</v>
      </c>
      <c r="AS268" s="1">
        <v>25099400</v>
      </c>
      <c r="AT268" s="1">
        <v>2011200</v>
      </c>
      <c r="AU268" s="1">
        <v>22.421199999999999</v>
      </c>
      <c r="AV268" s="1">
        <v>83900</v>
      </c>
      <c r="AW268" s="1">
        <v>818200</v>
      </c>
      <c r="AX268" s="1">
        <v>-1900</v>
      </c>
      <c r="AY268" s="1">
        <v>292200</v>
      </c>
      <c r="AZ268" s="1">
        <v>289100</v>
      </c>
      <c r="BA268" s="1">
        <v>2216900</v>
      </c>
      <c r="BB268" s="1">
        <v>374200</v>
      </c>
      <c r="BC268" s="1">
        <v>374200</v>
      </c>
      <c r="BD268" s="1" t="e">
        <v>#N/A</v>
      </c>
      <c r="BE268" s="1">
        <v>88600</v>
      </c>
      <c r="BF268" s="17" t="e">
        <f t="shared" si="28"/>
        <v>#N/A</v>
      </c>
      <c r="BG268" s="17" t="e">
        <f t="shared" si="29"/>
        <v>#N/A</v>
      </c>
      <c r="BH268" s="5">
        <v>49900</v>
      </c>
      <c r="BI268" s="1">
        <v>0.45</v>
      </c>
      <c r="BJ268" s="19">
        <v>9714.1261500000001</v>
      </c>
      <c r="BK268" s="19">
        <v>9714.1261500000001</v>
      </c>
      <c r="BL268" s="1">
        <v>21586.947</v>
      </c>
      <c r="BM268" s="19">
        <f t="shared" si="30"/>
        <v>1185126.3</v>
      </c>
      <c r="BN268" s="21">
        <v>53.05</v>
      </c>
      <c r="BO268" s="1">
        <v>1</v>
      </c>
      <c r="BP268" s="1" t="s">
        <v>68</v>
      </c>
      <c r="BQ268" s="1">
        <v>1</v>
      </c>
      <c r="BR268" s="1">
        <v>2011200</v>
      </c>
      <c r="BS268" s="1">
        <v>0.58926327565632464</v>
      </c>
      <c r="BT268" s="1">
        <v>1.6970343160893484</v>
      </c>
      <c r="BU268" s="1">
        <v>0</v>
      </c>
      <c r="BV268" s="1">
        <v>1</v>
      </c>
      <c r="BW268" s="1">
        <v>1.1594870004126854</v>
      </c>
      <c r="BX268" s="1">
        <v>-0.83828349211077668</v>
      </c>
      <c r="BY268" s="1">
        <v>0.53609022933600858</v>
      </c>
      <c r="BZ268" s="1">
        <v>-3.7676703700720925E-2</v>
      </c>
      <c r="CA268" s="1">
        <v>0.57376693303672954</v>
      </c>
      <c r="CB268" s="1">
        <v>-85.9375</v>
      </c>
      <c r="CC268" s="1" t="s">
        <v>126</v>
      </c>
      <c r="CD268" s="1">
        <f t="shared" si="31"/>
        <v>3.3244784907597538E-2</v>
      </c>
      <c r="CE268" s="1">
        <v>17.042386298009504</v>
      </c>
      <c r="CF268" s="1">
        <v>4.5442507315243963E-2</v>
      </c>
      <c r="CG268" s="1">
        <v>0.10331021237421034</v>
      </c>
      <c r="CH268" s="1">
        <v>0.10848406092460236</v>
      </c>
      <c r="CI268" s="1">
        <v>153.4475724775254</v>
      </c>
      <c r="CJ268" s="1">
        <v>-19.681143485431551</v>
      </c>
      <c r="CK268" s="1">
        <v>-85.9375</v>
      </c>
      <c r="CL268" s="1">
        <v>24.513618677042803</v>
      </c>
      <c r="CM268" s="1">
        <v>23.557692307692292</v>
      </c>
      <c r="CN268" s="1">
        <v>4.3004587155963225</v>
      </c>
      <c r="CO268" s="1">
        <v>10.311674757665369</v>
      </c>
      <c r="CP268" s="1">
        <v>69078.2304</v>
      </c>
      <c r="CQ268" s="1">
        <f t="shared" si="32"/>
        <v>0.20621964382083108</v>
      </c>
      <c r="CR268" s="1" t="e">
        <v>#N/A</v>
      </c>
      <c r="CS268" s="1">
        <v>0.2646820575131632</v>
      </c>
      <c r="CT268" s="1">
        <v>0.27941176470588236</v>
      </c>
      <c r="CU268" s="1" t="e">
        <v>#N/A</v>
      </c>
      <c r="CV268" s="1" t="e">
        <v>#N/A</v>
      </c>
      <c r="CW268" s="1">
        <v>0.84292959427207637</v>
      </c>
      <c r="CX268" s="1">
        <v>28.469525959367946</v>
      </c>
      <c r="CY268" s="1">
        <v>14.528639618138426</v>
      </c>
      <c r="CZ268" s="1">
        <v>0</v>
      </c>
      <c r="DA268" s="1">
        <f t="shared" si="33"/>
        <v>1.0871457721294007</v>
      </c>
      <c r="DB268" s="1">
        <f t="shared" si="34"/>
        <v>-0.19681143485431557</v>
      </c>
    </row>
    <row r="269" spans="1:107">
      <c r="A269" s="1">
        <v>268</v>
      </c>
      <c r="B269" s="1" t="s">
        <v>110</v>
      </c>
      <c r="C269" s="15">
        <v>41639</v>
      </c>
      <c r="D269" s="16">
        <v>2013</v>
      </c>
      <c r="E269" s="1">
        <v>0.87590000000000001</v>
      </c>
      <c r="F269" s="1" t="e">
        <v>#N/A</v>
      </c>
      <c r="G269" s="1" t="e">
        <v>#N/A</v>
      </c>
      <c r="H269" s="1">
        <v>1578500</v>
      </c>
      <c r="I269" s="1" t="e">
        <v>#N/A</v>
      </c>
      <c r="J269" s="1">
        <v>75900</v>
      </c>
      <c r="K269" s="1" t="e">
        <v>#N/A</v>
      </c>
      <c r="L269" s="1">
        <v>1730300</v>
      </c>
      <c r="M269" s="1">
        <v>637300</v>
      </c>
      <c r="N269" s="1">
        <v>4400</v>
      </c>
      <c r="O269" s="1">
        <v>1495200</v>
      </c>
      <c r="P269" s="1">
        <v>1551400</v>
      </c>
      <c r="Q269" s="1">
        <v>864300</v>
      </c>
      <c r="R269" s="1">
        <v>18210300</v>
      </c>
      <c r="S269" s="1">
        <v>16328900</v>
      </c>
      <c r="T269" s="1" t="e">
        <v>#N/A</v>
      </c>
      <c r="U269" s="1">
        <v>45700</v>
      </c>
      <c r="V269" s="1" t="e">
        <v>#N/A</v>
      </c>
      <c r="W269" s="1">
        <v>-45700</v>
      </c>
      <c r="X269" s="1">
        <v>844100</v>
      </c>
      <c r="Y269" s="1">
        <v>28400</v>
      </c>
      <c r="Z269" s="1">
        <v>7200</v>
      </c>
      <c r="AA269" s="1">
        <v>798400</v>
      </c>
      <c r="AB269" s="1" t="e">
        <v>#N/A</v>
      </c>
      <c r="AC269" s="1">
        <v>-100</v>
      </c>
      <c r="AD269" s="1" t="e">
        <v>#N/A</v>
      </c>
      <c r="AE269" s="1">
        <v>19.2241</v>
      </c>
      <c r="AF269" s="1">
        <v>2181366.35</v>
      </c>
      <c r="AG269" s="1">
        <v>94300</v>
      </c>
      <c r="AH269" s="1">
        <v>22300</v>
      </c>
      <c r="AI269" s="1" t="e">
        <v>#N/A</v>
      </c>
      <c r="AJ269" s="1">
        <v>116000</v>
      </c>
      <c r="AK269" s="1">
        <v>0</v>
      </c>
      <c r="AL269" s="1">
        <v>9700</v>
      </c>
      <c r="AM269" s="1">
        <v>-116900</v>
      </c>
      <c r="AN269" s="1">
        <v>0</v>
      </c>
      <c r="AO269" s="1">
        <v>116000</v>
      </c>
      <c r="AP269" s="1">
        <v>493800</v>
      </c>
      <c r="AQ269" s="1">
        <v>17.133199999999999</v>
      </c>
      <c r="AR269" s="1">
        <v>360700</v>
      </c>
      <c r="AS269" s="1">
        <v>18134400</v>
      </c>
      <c r="AT269" s="1">
        <v>1867300</v>
      </c>
      <c r="AU269" s="1">
        <v>20.561800000000002</v>
      </c>
      <c r="AV269" s="1">
        <v>93700</v>
      </c>
      <c r="AW269" s="1">
        <v>616400</v>
      </c>
      <c r="AX269" s="1">
        <v>-1800</v>
      </c>
      <c r="AY269" s="1">
        <v>363800</v>
      </c>
      <c r="AZ269" s="1">
        <v>360700</v>
      </c>
      <c r="BA269" s="1">
        <v>1796100</v>
      </c>
      <c r="BB269" s="1">
        <v>455700</v>
      </c>
      <c r="BC269" s="1">
        <v>455700</v>
      </c>
      <c r="BD269" s="1" t="e">
        <v>#N/A</v>
      </c>
      <c r="BE269" s="1">
        <v>144400</v>
      </c>
      <c r="BF269" s="17" t="e">
        <f t="shared" si="28"/>
        <v>#N/A</v>
      </c>
      <c r="BG269" s="17" t="e">
        <f t="shared" si="29"/>
        <v>#N/A</v>
      </c>
      <c r="BH269" s="5">
        <v>94100</v>
      </c>
      <c r="BI269" s="1">
        <v>3.2</v>
      </c>
      <c r="BJ269" s="19">
        <v>69078.2304</v>
      </c>
      <c r="BK269" s="19">
        <v>69078.2304</v>
      </c>
      <c r="BL269" s="1">
        <v>21586.947</v>
      </c>
      <c r="BM269" s="19">
        <f t="shared" si="30"/>
        <v>2181366.35</v>
      </c>
      <c r="BN269" s="21">
        <v>100.51</v>
      </c>
      <c r="BO269" s="1">
        <v>1</v>
      </c>
      <c r="BP269" s="1" t="s">
        <v>68</v>
      </c>
      <c r="BQ269" s="1">
        <v>1</v>
      </c>
      <c r="BR269" s="1">
        <v>1867300</v>
      </c>
      <c r="BS269" s="1">
        <v>1.1681927649547474</v>
      </c>
      <c r="BT269" s="1">
        <v>0.85602310680184457</v>
      </c>
      <c r="BU269" s="1">
        <v>1</v>
      </c>
      <c r="BV269" s="1">
        <v>0</v>
      </c>
      <c r="BW269" s="1">
        <v>1.9977704925234621</v>
      </c>
      <c r="BX269" s="1">
        <v>-0.31256108774863778</v>
      </c>
      <c r="BY269" s="1">
        <v>4.4274845581706281E-2</v>
      </c>
      <c r="BZ269" s="1">
        <v>-0.24263072501899963</v>
      </c>
      <c r="CA269" s="1">
        <v>0.28690557060070593</v>
      </c>
      <c r="CB269" s="1">
        <v>24.513618677042803</v>
      </c>
      <c r="CC269" s="1" t="s">
        <v>126</v>
      </c>
      <c r="CD269" s="1">
        <f t="shared" si="31"/>
        <v>0.18987968774051678</v>
      </c>
      <c r="CE269" s="1">
        <v>16.717497926032667</v>
      </c>
      <c r="CF269" s="1">
        <v>0.11914707846493469</v>
      </c>
      <c r="CG269" s="1">
        <v>4.7462150541177243E-2</v>
      </c>
      <c r="CH269" s="1">
        <v>7.0697801974346261E-2</v>
      </c>
      <c r="CI269" s="1">
        <v>101.82370925226667</v>
      </c>
      <c r="CJ269" s="1">
        <v>4.3004587155963225</v>
      </c>
      <c r="CK269" s="1">
        <v>24.513618677042803</v>
      </c>
      <c r="CL269" s="1">
        <v>23.557692307692292</v>
      </c>
      <c r="CM269" s="1">
        <v>126.08695652173915</v>
      </c>
      <c r="CN269" s="1">
        <v>10.311674757665369</v>
      </c>
      <c r="CO269" s="1">
        <v>73.608556478578606</v>
      </c>
      <c r="CP269" s="1">
        <v>55478.45379</v>
      </c>
      <c r="CQ269" s="1">
        <f t="shared" si="32"/>
        <v>0.1424798053848646</v>
      </c>
      <c r="CR269" s="1" t="e">
        <v>#N/A</v>
      </c>
      <c r="CS269" s="1">
        <v>0.11341600901916582</v>
      </c>
      <c r="CT269" s="1">
        <v>0.19224137931034482</v>
      </c>
      <c r="CU269" s="1" t="e">
        <v>#N/A</v>
      </c>
      <c r="CV269" s="1" t="e">
        <v>#N/A</v>
      </c>
      <c r="CW269" s="1">
        <v>0.83082525571681032</v>
      </c>
      <c r="CX269" s="1">
        <v>7.0367036011080328</v>
      </c>
      <c r="CY269" s="1">
        <v>19.48267552080544</v>
      </c>
      <c r="CZ269" s="1">
        <v>1</v>
      </c>
      <c r="DA269" s="1">
        <f t="shared" si="33"/>
        <v>1.1152190288384398</v>
      </c>
      <c r="DB269" s="1">
        <f t="shared" si="34"/>
        <v>4.3004587155963302E-2</v>
      </c>
    </row>
    <row r="270" spans="1:107">
      <c r="A270" s="1">
        <v>269</v>
      </c>
      <c r="B270" s="1" t="s">
        <v>110</v>
      </c>
      <c r="C270" s="15">
        <v>41274</v>
      </c>
      <c r="D270" s="16">
        <v>2012</v>
      </c>
      <c r="E270" s="1">
        <v>0.89029999999999998</v>
      </c>
      <c r="F270" s="1" t="e">
        <v>#N/A</v>
      </c>
      <c r="G270" s="1" t="e">
        <v>#N/A</v>
      </c>
      <c r="H270" s="1">
        <v>1502000</v>
      </c>
      <c r="I270" s="1" t="e">
        <v>#N/A</v>
      </c>
      <c r="J270" s="1">
        <v>74100</v>
      </c>
      <c r="K270" s="1" t="e">
        <v>#N/A</v>
      </c>
      <c r="L270" s="1">
        <v>1529500</v>
      </c>
      <c r="M270" s="1">
        <v>998900</v>
      </c>
      <c r="N270" s="1">
        <v>4400</v>
      </c>
      <c r="O270" s="1">
        <v>1186700</v>
      </c>
      <c r="P270" s="1">
        <v>1290700</v>
      </c>
      <c r="Q270" s="1">
        <v>613600</v>
      </c>
      <c r="R270" s="1">
        <v>15097400</v>
      </c>
      <c r="S270" s="1">
        <v>13473600</v>
      </c>
      <c r="T270" s="1" t="e">
        <v>#N/A</v>
      </c>
      <c r="U270" s="1">
        <v>83200</v>
      </c>
      <c r="V270" s="1" t="e">
        <v>#N/A</v>
      </c>
      <c r="W270" s="1">
        <v>-83200</v>
      </c>
      <c r="X270" s="1">
        <v>399800</v>
      </c>
      <c r="Y270" s="1">
        <v>14700</v>
      </c>
      <c r="Z270" s="1">
        <v>1500</v>
      </c>
      <c r="AA270" s="1">
        <v>316600</v>
      </c>
      <c r="AB270" s="1" t="e">
        <v>#N/A</v>
      </c>
      <c r="AC270" s="1">
        <v>0</v>
      </c>
      <c r="AD270" s="1" t="e">
        <v>#N/A</v>
      </c>
      <c r="AE270" s="1">
        <v>20.837199999999999</v>
      </c>
      <c r="AF270" s="1">
        <v>2000623.3156999999</v>
      </c>
      <c r="AG270" s="1">
        <v>85500</v>
      </c>
      <c r="AH270" s="1">
        <v>22400</v>
      </c>
      <c r="AI270" s="1" t="e">
        <v>#N/A</v>
      </c>
      <c r="AJ270" s="1">
        <v>107500</v>
      </c>
      <c r="AK270" s="1">
        <v>0</v>
      </c>
      <c r="AL270" s="1">
        <v>12800</v>
      </c>
      <c r="AM270" s="1">
        <v>225100</v>
      </c>
      <c r="AN270" s="1">
        <v>0</v>
      </c>
      <c r="AO270" s="1">
        <v>107500</v>
      </c>
      <c r="AP270" s="1">
        <v>443500</v>
      </c>
      <c r="AQ270" s="1">
        <v>15.692299999999999</v>
      </c>
      <c r="AR270" s="1">
        <v>346200</v>
      </c>
      <c r="AS270" s="1">
        <v>15023300</v>
      </c>
      <c r="AT270" s="1">
        <v>1606600</v>
      </c>
      <c r="AU270" s="1">
        <v>22.3264</v>
      </c>
      <c r="AV270" s="1">
        <v>100000</v>
      </c>
      <c r="AW270" s="1">
        <v>452500</v>
      </c>
      <c r="AX270" s="1">
        <v>-900</v>
      </c>
      <c r="AY270" s="1">
        <v>348800</v>
      </c>
      <c r="AZ270" s="1">
        <v>346200</v>
      </c>
      <c r="BA270" s="1">
        <v>1436200</v>
      </c>
      <c r="BB270" s="1">
        <v>447900</v>
      </c>
      <c r="BC270" s="1">
        <v>447900</v>
      </c>
      <c r="BD270" s="1" t="e">
        <v>#N/A</v>
      </c>
      <c r="BE270" s="1">
        <v>122200</v>
      </c>
      <c r="BF270" s="17" t="e">
        <f t="shared" si="28"/>
        <v>#N/A</v>
      </c>
      <c r="BG270" s="17" t="e">
        <f t="shared" si="29"/>
        <v>#N/A</v>
      </c>
      <c r="BH270" s="5">
        <v>85500</v>
      </c>
      <c r="BI270" s="1">
        <v>2.57</v>
      </c>
      <c r="BJ270" s="19">
        <v>55478.45379</v>
      </c>
      <c r="BK270" s="19">
        <v>55478.45379</v>
      </c>
      <c r="BL270" s="1">
        <v>21586.947</v>
      </c>
      <c r="BM270" s="19">
        <f t="shared" ref="BM270:BM318" si="35">AF270</f>
        <v>2000623.3156999999</v>
      </c>
      <c r="BN270" s="21">
        <v>92.89</v>
      </c>
      <c r="BO270" s="1">
        <v>1</v>
      </c>
      <c r="BP270" s="1" t="s">
        <v>68</v>
      </c>
      <c r="BQ270" s="1">
        <v>1</v>
      </c>
      <c r="BR270" s="1">
        <v>1606600</v>
      </c>
      <c r="BS270" s="1">
        <v>1.245252904083157</v>
      </c>
      <c r="BT270" s="1">
        <v>0.80304972324980894</v>
      </c>
      <c r="BU270" s="1">
        <v>1</v>
      </c>
      <c r="BV270" s="1">
        <v>0</v>
      </c>
      <c r="BW270" s="1">
        <v>2.3103315802720998</v>
      </c>
      <c r="BX270" s="1">
        <v>-0.60791586721315172</v>
      </c>
      <c r="BY270" s="1">
        <v>-0.49780706875953484</v>
      </c>
      <c r="BZ270" s="1" t="e">
        <v>#N/A</v>
      </c>
      <c r="CA270" s="1" t="e">
        <v>#N/A</v>
      </c>
      <c r="CB270" s="1">
        <v>23.557692307692292</v>
      </c>
      <c r="CC270" s="1" t="s">
        <v>126</v>
      </c>
      <c r="CD270" s="1">
        <f t="shared" ref="CD270:CD317" si="36">IF(BK270/AY270&lt;0,0,IF(BK270/AY270&gt;1,1,BK270/AY270))</f>
        <v>0.15905520008600918</v>
      </c>
      <c r="CE270" s="1">
        <v>16.530033101529074</v>
      </c>
      <c r="CF270" s="1">
        <v>0.13281833341038854</v>
      </c>
      <c r="CG270" s="1">
        <v>4.0642759680474781E-2</v>
      </c>
      <c r="CH270" s="1">
        <v>6.9431571972293354E-2</v>
      </c>
      <c r="CI270" s="1" t="e">
        <v>#N/A</v>
      </c>
      <c r="CJ270" s="1">
        <v>10.311674757665369</v>
      </c>
      <c r="CK270" s="1">
        <v>23.557692307692292</v>
      </c>
      <c r="CL270" s="1">
        <v>126.08695652173915</v>
      </c>
      <c r="CM270" s="1" t="e">
        <v>#DIV/0!</v>
      </c>
      <c r="CN270" s="1">
        <v>73.608556478578606</v>
      </c>
      <c r="CO270" s="1" t="e">
        <v>#DIV/0!</v>
      </c>
      <c r="CP270" s="1">
        <v>44900.849760000005</v>
      </c>
      <c r="CQ270" s="1">
        <f t="shared" si="32"/>
        <v>0.14195159431425278</v>
      </c>
      <c r="CR270" s="1" t="e">
        <v>#N/A</v>
      </c>
      <c r="CS270" s="1">
        <v>0.56530148377168832</v>
      </c>
      <c r="CT270" s="1">
        <v>0.20837209302325582</v>
      </c>
      <c r="CU270" s="1" t="e">
        <v>#N/A</v>
      </c>
      <c r="CV270" s="1" t="e">
        <v>#N/A</v>
      </c>
      <c r="CW270" s="1">
        <v>0.80337358396613967</v>
      </c>
      <c r="CX270" s="1">
        <v>5.2463175122749588</v>
      </c>
      <c r="CY270" s="1">
        <v>21.710444416780781</v>
      </c>
      <c r="CZ270" s="1">
        <v>1</v>
      </c>
      <c r="DA270" s="1">
        <f t="shared" si="33"/>
        <v>1.1205171594822467</v>
      </c>
      <c r="DB270" s="1">
        <f t="shared" si="34"/>
        <v>0.10311674757665365</v>
      </c>
    </row>
    <row r="271" spans="1:107">
      <c r="A271" s="1">
        <v>270</v>
      </c>
      <c r="B271" s="1" t="s">
        <v>110</v>
      </c>
      <c r="C271" s="15">
        <v>40908</v>
      </c>
      <c r="D271" s="16">
        <v>2011</v>
      </c>
      <c r="E271" s="1">
        <v>0.9637</v>
      </c>
      <c r="F271" s="1" t="e">
        <v>#N/A</v>
      </c>
      <c r="G271" s="1" t="e">
        <v>#N/A</v>
      </c>
      <c r="H271" s="1">
        <v>726770</v>
      </c>
      <c r="I271" s="1" t="e">
        <v>#N/A</v>
      </c>
      <c r="J271" s="1">
        <v>36198</v>
      </c>
      <c r="K271" s="1" t="e">
        <v>#N/A</v>
      </c>
      <c r="L271" s="1">
        <v>816245</v>
      </c>
      <c r="M271" s="1">
        <v>1104459</v>
      </c>
      <c r="N271" s="1">
        <v>4405</v>
      </c>
      <c r="O271" s="1">
        <v>882766</v>
      </c>
      <c r="P271" s="1">
        <v>944180</v>
      </c>
      <c r="Q271" s="1">
        <v>299515</v>
      </c>
      <c r="R271" s="1">
        <v>10835099</v>
      </c>
      <c r="S271" s="1">
        <v>9567128</v>
      </c>
      <c r="T271" s="1" t="e">
        <v>#N/A</v>
      </c>
      <c r="U271" s="1">
        <v>66691</v>
      </c>
      <c r="V271" s="1" t="e">
        <v>#N/A</v>
      </c>
      <c r="W271" s="1">
        <v>-66691</v>
      </c>
      <c r="X271" s="1">
        <v>444830</v>
      </c>
      <c r="Y271" s="1">
        <v>12865</v>
      </c>
      <c r="Z271" s="1">
        <v>2706</v>
      </c>
      <c r="AA271" s="1">
        <v>378139</v>
      </c>
      <c r="AB271" s="1" t="e">
        <v>#N/A</v>
      </c>
      <c r="AC271" s="1" t="e">
        <v>#N/A</v>
      </c>
      <c r="AD271" s="1" t="e">
        <v>#N/A</v>
      </c>
      <c r="AE271" s="1">
        <v>21.8705</v>
      </c>
      <c r="AF271" s="1">
        <v>1712924.2655</v>
      </c>
      <c r="AG271" s="1">
        <v>59920</v>
      </c>
      <c r="AH271" s="1">
        <v>16849</v>
      </c>
      <c r="AI271" s="1" t="e">
        <v>#N/A</v>
      </c>
      <c r="AJ271" s="1">
        <v>77040</v>
      </c>
      <c r="AK271" s="1">
        <v>0</v>
      </c>
      <c r="AL271" s="1">
        <v>3496</v>
      </c>
      <c r="AM271" s="1">
        <v>-21124</v>
      </c>
      <c r="AN271" s="1">
        <v>0</v>
      </c>
      <c r="AO271" s="1">
        <v>77040</v>
      </c>
      <c r="AP271" s="1">
        <v>283332</v>
      </c>
      <c r="AQ271" s="1">
        <v>15.068300000000001</v>
      </c>
      <c r="AR271" s="1">
        <v>316195</v>
      </c>
      <c r="AS271" s="1">
        <v>10798901</v>
      </c>
      <c r="AT271" s="1">
        <v>1260070</v>
      </c>
      <c r="AU271" s="1">
        <v>20.1523</v>
      </c>
      <c r="AV271" s="1">
        <v>79739</v>
      </c>
      <c r="AW271" s="1">
        <v>289598</v>
      </c>
      <c r="AX271" s="1">
        <v>-253</v>
      </c>
      <c r="AY271" s="1">
        <v>316195</v>
      </c>
      <c r="AZ271" s="1">
        <v>316195</v>
      </c>
      <c r="BA271" s="1">
        <v>1046739</v>
      </c>
      <c r="BB271" s="1">
        <v>395681</v>
      </c>
      <c r="BC271" s="1">
        <v>395681</v>
      </c>
      <c r="BD271" s="1" t="e">
        <v>#N/A</v>
      </c>
      <c r="BE271" s="1">
        <v>89905</v>
      </c>
      <c r="BF271" s="17" t="e">
        <f t="shared" ref="BF271:BF318" si="37">(H271+M271+F271)/I271</f>
        <v>#N/A</v>
      </c>
      <c r="BG271" s="17" t="e">
        <f t="shared" ref="BG271:BG318" si="38">(H271+M271)/I271</f>
        <v>#N/A</v>
      </c>
      <c r="BH271" s="5">
        <v>59920</v>
      </c>
      <c r="BI271" s="1">
        <v>2.08</v>
      </c>
      <c r="BJ271" s="19">
        <v>44900.849760000005</v>
      </c>
      <c r="BK271" s="19">
        <v>44900.849760000005</v>
      </c>
      <c r="BL271" s="1">
        <v>21586.947</v>
      </c>
      <c r="BM271" s="19">
        <f t="shared" si="35"/>
        <v>1712924.2655</v>
      </c>
      <c r="BN271" s="21">
        <v>79.03</v>
      </c>
      <c r="BO271" s="1">
        <v>1</v>
      </c>
      <c r="BP271" s="1" t="s">
        <v>68</v>
      </c>
      <c r="BQ271" s="1">
        <v>1</v>
      </c>
      <c r="BR271" s="1">
        <v>1260070</v>
      </c>
      <c r="BS271" s="1">
        <v>1.3593881812121549</v>
      </c>
      <c r="BT271" s="1">
        <v>0.73562505090217023</v>
      </c>
      <c r="BU271" s="1">
        <v>1</v>
      </c>
      <c r="BV271" s="1">
        <v>0</v>
      </c>
      <c r="BW271" s="1">
        <v>2.9182474474852516</v>
      </c>
      <c r="BX271" s="1">
        <v>0.80744684385962673</v>
      </c>
      <c r="BY271" s="1">
        <v>-0.58625348235752206</v>
      </c>
      <c r="BZ271" s="1" t="e">
        <v>#N/A</v>
      </c>
      <c r="CA271" s="1" t="e">
        <v>#N/A</v>
      </c>
      <c r="CB271" s="1">
        <v>126.08695652173915</v>
      </c>
      <c r="CC271" s="1" t="s">
        <v>126</v>
      </c>
      <c r="CD271" s="1">
        <f t="shared" si="36"/>
        <v>0.14200366786318572</v>
      </c>
      <c r="CE271" s="1">
        <v>16.198301329966693</v>
      </c>
      <c r="CF271" s="1">
        <v>0.1574527765191624</v>
      </c>
      <c r="CG271" s="1">
        <v>2.7643033072425088E-2</v>
      </c>
      <c r="CH271" s="1" t="e">
        <v>#N/A</v>
      </c>
      <c r="CI271" s="1" t="e">
        <v>#N/A</v>
      </c>
      <c r="CJ271" s="1">
        <v>73.608556478578606</v>
      </c>
      <c r="CK271" s="1">
        <v>126.08695652173915</v>
      </c>
      <c r="CL271" s="1" t="e">
        <v>#DIV/0!</v>
      </c>
      <c r="CM271" s="1" t="e">
        <v>#DIV/0!</v>
      </c>
      <c r="CN271" s="1" t="e">
        <v>#DIV/0!</v>
      </c>
      <c r="CO271" s="1" t="e">
        <v>#DIV/0!</v>
      </c>
      <c r="CP271" s="1">
        <v>19859.991239999999</v>
      </c>
      <c r="CQ271" s="1">
        <f t="shared" ref="CQ271:CQ318" si="39">(Q271+L271)/R271</f>
        <v>0.10297644719259141</v>
      </c>
      <c r="CR271" s="1" t="e">
        <v>#N/A</v>
      </c>
      <c r="CS271" s="1">
        <v>8.9093383149980498E-2</v>
      </c>
      <c r="CT271" s="1">
        <v>0.21870456905503635</v>
      </c>
      <c r="CU271" s="1" t="e">
        <v>#N/A</v>
      </c>
      <c r="CV271" s="1" t="e">
        <v>#N/A</v>
      </c>
      <c r="CW271" s="1">
        <v>0.74930757815042026</v>
      </c>
      <c r="CX271" s="1">
        <v>4.3266781602802959</v>
      </c>
      <c r="CY271" s="1">
        <v>25.093447189441857</v>
      </c>
      <c r="CZ271" s="1">
        <v>1</v>
      </c>
      <c r="DA271" s="1">
        <f t="shared" ref="DA271:DA318" si="40">R271/S271</f>
        <v>1.1325341314551243</v>
      </c>
      <c r="DB271" s="1">
        <f t="shared" ref="DB271:DB318" si="41">(AY271-AY272)/AY272</f>
        <v>0.73608556478578602</v>
      </c>
    </row>
    <row r="272" spans="1:107">
      <c r="A272" s="1">
        <v>271</v>
      </c>
      <c r="B272" s="1" t="s">
        <v>110</v>
      </c>
      <c r="C272" s="15">
        <v>40543</v>
      </c>
      <c r="D272" s="16">
        <v>2010</v>
      </c>
      <c r="E272" s="1">
        <v>1.135</v>
      </c>
      <c r="F272" s="1" t="e">
        <v>#N/A</v>
      </c>
      <c r="G272" s="1" t="e">
        <v>#N/A</v>
      </c>
      <c r="H272" s="1">
        <v>770133</v>
      </c>
      <c r="I272" s="1" t="e">
        <v>#N/A</v>
      </c>
      <c r="J272" s="1">
        <v>16512</v>
      </c>
      <c r="K272" s="1" t="e">
        <v>#N/A</v>
      </c>
      <c r="L272" s="1">
        <v>693704</v>
      </c>
      <c r="M272" s="1">
        <v>1418731</v>
      </c>
      <c r="N272" s="1">
        <v>4405</v>
      </c>
      <c r="O272" s="1">
        <v>585819</v>
      </c>
      <c r="P272" s="1">
        <v>662761.98499999999</v>
      </c>
      <c r="Q272" s="1">
        <v>126628</v>
      </c>
      <c r="R272" s="1">
        <v>8628527</v>
      </c>
      <c r="S272" s="1">
        <v>7641360</v>
      </c>
      <c r="T272" s="1" t="e">
        <v>#N/A</v>
      </c>
      <c r="U272" s="1">
        <v>28929</v>
      </c>
      <c r="V272" s="1" t="e">
        <v>#N/A</v>
      </c>
      <c r="W272" s="1">
        <v>-28929</v>
      </c>
      <c r="X272" s="1">
        <v>14298</v>
      </c>
      <c r="Y272" s="1">
        <v>9227</v>
      </c>
      <c r="Z272" s="1">
        <v>187</v>
      </c>
      <c r="AA272" s="1">
        <v>-14631</v>
      </c>
      <c r="AB272" s="1" t="e">
        <v>#N/A</v>
      </c>
      <c r="AC272" s="1">
        <v>0</v>
      </c>
      <c r="AD272" s="1" t="e">
        <v>#N/A</v>
      </c>
      <c r="AE272" s="1">
        <v>22.3688</v>
      </c>
      <c r="AF272" s="1">
        <v>2252813.8166</v>
      </c>
      <c r="AG272" s="1">
        <v>72190</v>
      </c>
      <c r="AH272" s="1">
        <v>20758</v>
      </c>
      <c r="AI272" s="1" t="e">
        <v>#N/A</v>
      </c>
      <c r="AJ272" s="1">
        <v>92799</v>
      </c>
      <c r="AK272" s="1">
        <v>0</v>
      </c>
      <c r="AL272" s="1">
        <v>4110</v>
      </c>
      <c r="AM272" s="1">
        <v>30916</v>
      </c>
      <c r="AN272" s="1">
        <v>0</v>
      </c>
      <c r="AO272" s="1">
        <v>92799</v>
      </c>
      <c r="AP272" s="1">
        <v>260154</v>
      </c>
      <c r="AQ272" s="1">
        <v>8.4429999999999996</v>
      </c>
      <c r="AR272" s="1">
        <v>181681</v>
      </c>
      <c r="AS272" s="1">
        <v>8612015</v>
      </c>
      <c r="AT272" s="1">
        <v>978651.98499999999</v>
      </c>
      <c r="AU272" s="1">
        <v>21.068899999999999</v>
      </c>
      <c r="AV272" s="1">
        <v>48487</v>
      </c>
      <c r="AW272" s="1">
        <v>299825</v>
      </c>
      <c r="AX272" s="1">
        <v>-483</v>
      </c>
      <c r="AY272" s="1">
        <v>182131</v>
      </c>
      <c r="AZ272" s="1">
        <v>181681</v>
      </c>
      <c r="BA272" s="1">
        <v>981117</v>
      </c>
      <c r="BB272" s="1">
        <v>230135</v>
      </c>
      <c r="BC272" s="1">
        <v>230135</v>
      </c>
      <c r="BD272" s="1" t="e">
        <v>#N/A</v>
      </c>
      <c r="BE272" s="1">
        <v>102026</v>
      </c>
      <c r="BF272" s="17" t="e">
        <f t="shared" si="37"/>
        <v>#N/A</v>
      </c>
      <c r="BG272" s="17" t="e">
        <f t="shared" si="38"/>
        <v>#N/A</v>
      </c>
      <c r="BH272" s="5">
        <v>72190</v>
      </c>
      <c r="BI272" s="1">
        <v>0.92</v>
      </c>
      <c r="BJ272" s="19">
        <v>19859.991239999999</v>
      </c>
      <c r="BK272" s="19">
        <v>19859.991239999999</v>
      </c>
      <c r="BL272" s="1">
        <v>21586.947</v>
      </c>
      <c r="BM272" s="19">
        <f t="shared" si="35"/>
        <v>2252813.8166</v>
      </c>
      <c r="BN272" s="21">
        <v>104.38</v>
      </c>
      <c r="BO272" s="1">
        <v>1</v>
      </c>
      <c r="BP272" s="1" t="s">
        <v>68</v>
      </c>
      <c r="BQ272" s="1">
        <v>1</v>
      </c>
      <c r="BR272" s="1">
        <v>978651.98499999999</v>
      </c>
      <c r="BS272" s="1">
        <v>2.3019560079878651</v>
      </c>
      <c r="BT272" s="1">
        <v>0.4344131671196001</v>
      </c>
      <c r="BU272" s="1" t="e">
        <v>#N/A</v>
      </c>
      <c r="BV272" s="1" t="e">
        <v>#N/A</v>
      </c>
      <c r="BW272" s="1">
        <v>2.1108006036256248</v>
      </c>
      <c r="BX272" s="1">
        <v>-0.92742315170347389</v>
      </c>
      <c r="BY272" s="1">
        <v>-3.7676703700720925E-2</v>
      </c>
      <c r="BZ272" s="1" t="e">
        <v>#N/A</v>
      </c>
      <c r="CA272" s="1" t="e">
        <v>#N/A</v>
      </c>
      <c r="CB272" s="1" t="e">
        <v>#DIV/0!</v>
      </c>
      <c r="CC272" s="1" t="e">
        <v>#N/A</v>
      </c>
      <c r="CD272" s="1">
        <f t="shared" si="36"/>
        <v>0.10904234446634564</v>
      </c>
      <c r="CE272" s="1">
        <v>15.970584364829852</v>
      </c>
      <c r="CF272" s="1">
        <v>0.26113907134554948</v>
      </c>
      <c r="CG272" s="1">
        <v>1.4675506027853885E-2</v>
      </c>
      <c r="CH272" s="1" t="e">
        <v>#N/A</v>
      </c>
      <c r="CI272" s="1" t="e">
        <v>#N/A</v>
      </c>
      <c r="CJ272" s="1" t="e">
        <v>#DIV/0!</v>
      </c>
      <c r="CK272" s="1" t="e">
        <v>#DIV/0!</v>
      </c>
      <c r="CL272" s="1" t="e">
        <v>#DIV/0!</v>
      </c>
      <c r="CM272" s="1" t="e">
        <v>#DIV/0!</v>
      </c>
      <c r="CN272" s="1" t="e">
        <v>#DIV/0!</v>
      </c>
      <c r="CO272" s="1" t="e">
        <v>#DIV/0!</v>
      </c>
      <c r="CP272" s="1" t="e">
        <v>#DIV/0!</v>
      </c>
      <c r="CQ272" s="1">
        <f t="shared" si="39"/>
        <v>9.5072078930737547E-2</v>
      </c>
      <c r="CR272" s="1" t="e">
        <v>#N/A</v>
      </c>
      <c r="CS272" s="1" t="e">
        <v>#N/A</v>
      </c>
      <c r="CT272" s="1">
        <v>0.22368775525598336</v>
      </c>
      <c r="CU272" s="1" t="e">
        <v>#N/A</v>
      </c>
      <c r="CV272" s="1" t="e">
        <v>#N/A</v>
      </c>
      <c r="CW272" s="1">
        <v>0.67721927218080491</v>
      </c>
      <c r="CX272" s="1">
        <v>0.49202164154235195</v>
      </c>
      <c r="CY272" s="1">
        <v>18.610394991433036</v>
      </c>
      <c r="CZ272" s="1">
        <v>1</v>
      </c>
      <c r="DA272" s="1">
        <f t="shared" si="40"/>
        <v>1.1291873436142257</v>
      </c>
      <c r="DB272" s="1">
        <f t="shared" si="41"/>
        <v>-0.8543767490205485</v>
      </c>
    </row>
    <row r="273" spans="1:106">
      <c r="A273" s="1">
        <v>272</v>
      </c>
      <c r="B273" s="1" t="s">
        <v>111</v>
      </c>
      <c r="C273" s="15">
        <v>44561</v>
      </c>
      <c r="D273" s="16">
        <v>2021</v>
      </c>
      <c r="E273" s="1">
        <v>1.0319</v>
      </c>
      <c r="F273" s="1" t="e">
        <v>#N/A</v>
      </c>
      <c r="G273" s="1" t="e">
        <v>#N/A</v>
      </c>
      <c r="H273" s="1">
        <v>2683100</v>
      </c>
      <c r="I273" s="1" t="e">
        <v>#N/A</v>
      </c>
      <c r="J273" s="1">
        <v>290600</v>
      </c>
      <c r="K273" s="1" t="e">
        <v>#N/A</v>
      </c>
      <c r="L273" s="1">
        <v>1616820</v>
      </c>
      <c r="M273" s="1">
        <v>7142900</v>
      </c>
      <c r="N273" s="1">
        <v>4400</v>
      </c>
      <c r="O273" s="1">
        <v>5200300</v>
      </c>
      <c r="P273" s="1">
        <v>5318300</v>
      </c>
      <c r="Q273" s="1">
        <v>2418600</v>
      </c>
      <c r="R273" s="1">
        <v>41165500</v>
      </c>
      <c r="S273" s="1">
        <v>35521000</v>
      </c>
      <c r="T273" s="1" t="e">
        <v>#N/A</v>
      </c>
      <c r="U273" s="1">
        <v>14700</v>
      </c>
      <c r="V273" s="1" t="e">
        <v>#N/A</v>
      </c>
      <c r="W273" s="1" t="e">
        <v>#N/A</v>
      </c>
      <c r="X273" s="1">
        <v>1648900</v>
      </c>
      <c r="Y273" s="1">
        <v>44100</v>
      </c>
      <c r="Z273" s="1" t="e">
        <v>#N/A</v>
      </c>
      <c r="AA273" s="1">
        <v>1634200</v>
      </c>
      <c r="AB273" s="1" t="e">
        <v>#N/A</v>
      </c>
      <c r="AC273" s="1">
        <v>54100</v>
      </c>
      <c r="AD273" s="1" t="e">
        <v>#N/A</v>
      </c>
      <c r="AE273" s="1">
        <v>20.739000000000001</v>
      </c>
      <c r="AF273" s="1" t="e">
        <v>#N/A</v>
      </c>
      <c r="AG273" s="1">
        <v>269800</v>
      </c>
      <c r="AH273" s="1">
        <v>72400</v>
      </c>
      <c r="AI273" s="1" t="e">
        <v>#N/A</v>
      </c>
      <c r="AJ273" s="1">
        <v>354600</v>
      </c>
      <c r="AK273" s="1">
        <v>0</v>
      </c>
      <c r="AL273" s="1">
        <v>5900</v>
      </c>
      <c r="AM273" s="1">
        <v>79600</v>
      </c>
      <c r="AN273" s="1">
        <v>0</v>
      </c>
      <c r="AO273" s="1">
        <v>349100</v>
      </c>
      <c r="AP273" s="1">
        <v>1070400</v>
      </c>
      <c r="AQ273" s="1" t="e">
        <v>#N/A</v>
      </c>
      <c r="AR273" s="1">
        <v>1176000</v>
      </c>
      <c r="AS273" s="1">
        <v>40874900</v>
      </c>
      <c r="AT273" s="1">
        <v>5634200</v>
      </c>
      <c r="AU273" s="1">
        <v>19.917300000000001</v>
      </c>
      <c r="AV273" s="1">
        <v>293700</v>
      </c>
      <c r="AW273" s="1">
        <v>929100</v>
      </c>
      <c r="AX273" s="1">
        <v>-4800</v>
      </c>
      <c r="AY273" s="1">
        <v>1250700</v>
      </c>
      <c r="AZ273" s="1">
        <v>1241000</v>
      </c>
      <c r="BA273" s="1">
        <v>3920800</v>
      </c>
      <c r="BB273" s="1">
        <v>1488400</v>
      </c>
      <c r="BC273" s="1">
        <v>1474600</v>
      </c>
      <c r="BD273" s="1" t="e">
        <v>#N/A</v>
      </c>
      <c r="BE273" s="1">
        <v>398700</v>
      </c>
      <c r="BF273" s="17" t="e">
        <f t="shared" si="37"/>
        <v>#N/A</v>
      </c>
      <c r="BG273" s="17" t="e">
        <f t="shared" si="38"/>
        <v>#N/A</v>
      </c>
      <c r="BH273" s="5">
        <v>270600</v>
      </c>
      <c r="BI273" s="1">
        <v>0</v>
      </c>
      <c r="BJ273" s="19">
        <v>0</v>
      </c>
      <c r="BK273" s="19">
        <v>0</v>
      </c>
      <c r="BL273" s="1">
        <v>1000</v>
      </c>
      <c r="BM273" s="19" t="e">
        <f t="shared" si="35"/>
        <v>#N/A</v>
      </c>
      <c r="BN273" s="20">
        <v>277.47000000000003</v>
      </c>
      <c r="BO273" s="1">
        <v>1</v>
      </c>
      <c r="BP273" s="1" t="s">
        <v>68</v>
      </c>
      <c r="BQ273" s="1">
        <v>0</v>
      </c>
      <c r="BR273" s="1">
        <v>5634200</v>
      </c>
      <c r="BS273" s="1" t="e">
        <v>#N/A</v>
      </c>
      <c r="BT273" s="1" t="e">
        <v>#N/A</v>
      </c>
      <c r="BU273" s="1">
        <v>0</v>
      </c>
      <c r="BV273" s="1">
        <v>1</v>
      </c>
      <c r="BW273" s="1">
        <v>3.0382237553290987</v>
      </c>
      <c r="BX273" s="1">
        <v>0.9249963008644162</v>
      </c>
      <c r="BY273" s="1" t="e">
        <v>#N/A</v>
      </c>
      <c r="BZ273" s="1">
        <v>-0.21817674465200954</v>
      </c>
      <c r="CA273" s="1" t="e">
        <v>#N/A</v>
      </c>
      <c r="CB273" s="1">
        <v>-100</v>
      </c>
      <c r="CC273" s="1" t="s">
        <v>127</v>
      </c>
      <c r="CD273" s="1">
        <f t="shared" si="36"/>
        <v>0</v>
      </c>
      <c r="CE273" s="1">
        <v>17.533111084881636</v>
      </c>
      <c r="CF273" s="1">
        <v>6.7403529654686571E-3</v>
      </c>
      <c r="CG273" s="1">
        <v>5.8753082071151812E-2</v>
      </c>
      <c r="CH273" s="1">
        <v>5.6920828013941965E-2</v>
      </c>
      <c r="CI273" s="1">
        <v>54.112121426681412</v>
      </c>
      <c r="CJ273" s="1">
        <v>64.327946393377999</v>
      </c>
      <c r="CK273" s="1">
        <v>-100</v>
      </c>
      <c r="CL273" s="1">
        <v>0</v>
      </c>
      <c r="CM273" s="1">
        <v>16.874999999999996</v>
      </c>
      <c r="CN273" s="1">
        <v>-9.9183335305953353</v>
      </c>
      <c r="CO273" s="1">
        <v>1.4407491895785718</v>
      </c>
      <c r="CP273" s="1">
        <v>18700</v>
      </c>
      <c r="CQ273" s="1">
        <f t="shared" si="39"/>
        <v>9.8029174915888306E-2</v>
      </c>
      <c r="CR273" s="1" t="e">
        <v>#N/A</v>
      </c>
      <c r="CS273" s="1">
        <v>0.26375442739079102</v>
      </c>
      <c r="CT273" s="1">
        <v>0.20739043254081924</v>
      </c>
      <c r="CU273" s="1" t="e">
        <v>#N/A</v>
      </c>
      <c r="CV273" s="1" t="e">
        <v>#N/A</v>
      </c>
      <c r="CW273" s="1">
        <v>0.94393170281495153</v>
      </c>
      <c r="CX273" s="1">
        <v>3.3918234261349385</v>
      </c>
      <c r="CY273" s="1">
        <v>22.198360015618899</v>
      </c>
      <c r="CZ273" s="1">
        <v>0</v>
      </c>
      <c r="DA273" s="1">
        <f t="shared" si="40"/>
        <v>1.1589059992680386</v>
      </c>
      <c r="DB273" s="1">
        <f t="shared" si="41"/>
        <v>0.6432794639337801</v>
      </c>
    </row>
    <row r="274" spans="1:106">
      <c r="A274" s="1">
        <v>273</v>
      </c>
      <c r="B274" s="1" t="s">
        <v>111</v>
      </c>
      <c r="C274" s="15">
        <v>44196</v>
      </c>
      <c r="D274" s="16">
        <v>2020</v>
      </c>
      <c r="E274" s="1">
        <v>0.98219999999999996</v>
      </c>
      <c r="F274" s="1" t="e">
        <v>#N/A</v>
      </c>
      <c r="G274" s="1" t="e">
        <v>#N/A</v>
      </c>
      <c r="H274" s="1">
        <v>2656400</v>
      </c>
      <c r="I274" s="1" t="e">
        <v>#N/A</v>
      </c>
      <c r="J274" s="1">
        <v>196200</v>
      </c>
      <c r="K274" s="1" t="e">
        <v>#N/A</v>
      </c>
      <c r="L274" s="1">
        <v>1456800</v>
      </c>
      <c r="M274" s="1">
        <v>7409700</v>
      </c>
      <c r="N274" s="1">
        <v>4400</v>
      </c>
      <c r="O274" s="1">
        <v>4375600</v>
      </c>
      <c r="P274" s="1">
        <v>4724500</v>
      </c>
      <c r="Q274" s="1">
        <v>1563400</v>
      </c>
      <c r="R274" s="1">
        <v>36016000</v>
      </c>
      <c r="S274" s="1">
        <v>30969500</v>
      </c>
      <c r="T274" s="1" t="e">
        <v>#N/A</v>
      </c>
      <c r="U274" s="1">
        <v>0</v>
      </c>
      <c r="V274" s="1" t="e">
        <v>#N/A</v>
      </c>
      <c r="W274" s="1" t="e">
        <v>#N/A</v>
      </c>
      <c r="X274" s="1">
        <v>270600</v>
      </c>
      <c r="Y274" s="1">
        <v>28300</v>
      </c>
      <c r="Z274" s="1" t="e">
        <v>#N/A</v>
      </c>
      <c r="AA274" s="1">
        <v>270600</v>
      </c>
      <c r="AB274" s="1" t="e">
        <v>#N/A</v>
      </c>
      <c r="AC274" s="1">
        <v>82800</v>
      </c>
      <c r="AD274" s="1" t="e">
        <v>#N/A</v>
      </c>
      <c r="AE274" s="1">
        <v>16.727</v>
      </c>
      <c r="AF274" s="1" t="e">
        <v>#N/A</v>
      </c>
      <c r="AG274" s="1">
        <v>224900</v>
      </c>
      <c r="AH274" s="1">
        <v>46200</v>
      </c>
      <c r="AI274" s="1" t="e">
        <v>#N/A</v>
      </c>
      <c r="AJ274" s="1">
        <v>297200</v>
      </c>
      <c r="AK274" s="1">
        <v>0</v>
      </c>
      <c r="AL274" s="1">
        <v>1700</v>
      </c>
      <c r="AM274" s="1">
        <v>144200</v>
      </c>
      <c r="AN274" s="1">
        <v>0</v>
      </c>
      <c r="AO274" s="1">
        <v>276200</v>
      </c>
      <c r="AP274" s="1">
        <v>847000</v>
      </c>
      <c r="AQ274" s="1" t="e">
        <v>#N/A</v>
      </c>
      <c r="AR274" s="1">
        <v>760000</v>
      </c>
      <c r="AS274" s="1">
        <v>35819800</v>
      </c>
      <c r="AT274" s="1">
        <v>5040400</v>
      </c>
      <c r="AU274" s="1">
        <v>19.8033</v>
      </c>
      <c r="AV274" s="1">
        <v>193300</v>
      </c>
      <c r="AW274" s="1">
        <v>787500</v>
      </c>
      <c r="AX274" s="1">
        <v>-800</v>
      </c>
      <c r="AY274" s="1">
        <v>761100</v>
      </c>
      <c r="AZ274" s="1">
        <v>737500</v>
      </c>
      <c r="BA274" s="1">
        <v>3243500</v>
      </c>
      <c r="BB274" s="1">
        <v>1006200</v>
      </c>
      <c r="BC274" s="1">
        <v>976100</v>
      </c>
      <c r="BD274" s="1" t="e">
        <v>#N/A</v>
      </c>
      <c r="BE274" s="1">
        <v>325500</v>
      </c>
      <c r="BF274" s="17" t="e">
        <f t="shared" si="37"/>
        <v>#N/A</v>
      </c>
      <c r="BG274" s="17" t="e">
        <f t="shared" si="38"/>
        <v>#N/A</v>
      </c>
      <c r="BH274" s="5">
        <v>201800</v>
      </c>
      <c r="BI274" s="1">
        <v>18.7</v>
      </c>
      <c r="BJ274" s="19">
        <v>18700</v>
      </c>
      <c r="BK274" s="19">
        <v>18700</v>
      </c>
      <c r="BL274" s="1">
        <v>1000</v>
      </c>
      <c r="BM274" s="19" t="e">
        <f t="shared" si="35"/>
        <v>#N/A</v>
      </c>
      <c r="BN274" s="20">
        <v>243.97</v>
      </c>
      <c r="BO274" s="1">
        <v>1</v>
      </c>
      <c r="BP274" s="1" t="s">
        <v>68</v>
      </c>
      <c r="BQ274" s="1">
        <v>1</v>
      </c>
      <c r="BR274" s="1">
        <v>5040400</v>
      </c>
      <c r="BS274" s="1" t="e">
        <v>#N/A</v>
      </c>
      <c r="BT274" s="1" t="e">
        <v>#N/A</v>
      </c>
      <c r="BU274" s="1">
        <v>0</v>
      </c>
      <c r="BV274" s="1">
        <v>0</v>
      </c>
      <c r="BW274" s="1">
        <v>2.1132274544646825</v>
      </c>
      <c r="BX274" s="1">
        <v>-0.70689424234803599</v>
      </c>
      <c r="BY274" s="1" t="e">
        <v>#N/A</v>
      </c>
      <c r="BZ274" s="1">
        <v>0.22984222251471254</v>
      </c>
      <c r="CA274" s="1" t="e">
        <v>#N/A</v>
      </c>
      <c r="CB274" s="1">
        <v>0</v>
      </c>
      <c r="CC274" s="1" t="s">
        <v>126</v>
      </c>
      <c r="CD274" s="1">
        <f t="shared" si="36"/>
        <v>2.4569701747470765E-2</v>
      </c>
      <c r="CE274" s="1">
        <v>17.39947384212865</v>
      </c>
      <c r="CF274" s="1">
        <v>6.7739338071968018E-3</v>
      </c>
      <c r="CG274" s="1">
        <v>4.3408485117725458E-2</v>
      </c>
      <c r="CH274" s="1">
        <v>0.10519053127692689</v>
      </c>
      <c r="CI274" s="1">
        <v>221.5074271131657</v>
      </c>
      <c r="CJ274" s="1">
        <v>-9.9183335305953353</v>
      </c>
      <c r="CK274" s="1">
        <v>0</v>
      </c>
      <c r="CL274" s="1">
        <v>16.874999999999996</v>
      </c>
      <c r="CM274" s="1">
        <v>33.333333333333329</v>
      </c>
      <c r="CN274" s="1">
        <v>1.4407491895785718</v>
      </c>
      <c r="CO274" s="1">
        <v>10.99413646055436</v>
      </c>
      <c r="CP274" s="1">
        <v>18700</v>
      </c>
      <c r="CQ274" s="1">
        <f t="shared" si="39"/>
        <v>8.385717458907152E-2</v>
      </c>
      <c r="CR274" s="1" t="e">
        <v>#N/A</v>
      </c>
      <c r="CS274" s="1">
        <v>-8.7770626097133375E-3</v>
      </c>
      <c r="CT274" s="1">
        <v>0.16727009413468502</v>
      </c>
      <c r="CU274" s="1" t="e">
        <v>#N/A</v>
      </c>
      <c r="CV274" s="1" t="e">
        <v>#N/A</v>
      </c>
      <c r="CW274" s="1">
        <v>0.93732640266645506</v>
      </c>
      <c r="CX274" s="1">
        <v>1.1176651305683565</v>
      </c>
      <c r="CY274" s="1">
        <v>15.099992064121896</v>
      </c>
      <c r="CZ274" s="1">
        <v>1</v>
      </c>
      <c r="DA274" s="1">
        <f t="shared" si="40"/>
        <v>1.1629506449894251</v>
      </c>
      <c r="DB274" s="1">
        <f t="shared" si="41"/>
        <v>-9.9183335305953371E-2</v>
      </c>
    </row>
    <row r="275" spans="1:106">
      <c r="A275" s="1">
        <v>274</v>
      </c>
      <c r="B275" s="1" t="s">
        <v>111</v>
      </c>
      <c r="C275" s="15">
        <v>43830</v>
      </c>
      <c r="D275" s="16">
        <v>2019</v>
      </c>
      <c r="E275" s="1">
        <v>1.3211999999999999</v>
      </c>
      <c r="F275" s="1" t="e">
        <v>#N/A</v>
      </c>
      <c r="G275" s="1" t="e">
        <v>#N/A</v>
      </c>
      <c r="H275" s="1">
        <v>2318700</v>
      </c>
      <c r="I275" s="1" t="e">
        <v>#N/A</v>
      </c>
      <c r="J275" s="1">
        <v>92000</v>
      </c>
      <c r="K275" s="1" t="e">
        <v>#N/A</v>
      </c>
      <c r="L275" s="1">
        <v>1453500</v>
      </c>
      <c r="M275" s="1">
        <v>5676800</v>
      </c>
      <c r="N275" s="1">
        <v>4400</v>
      </c>
      <c r="O275" s="1">
        <v>4049200</v>
      </c>
      <c r="P275" s="1">
        <v>4158000</v>
      </c>
      <c r="Q275" s="1">
        <v>770300</v>
      </c>
      <c r="R275" s="1">
        <v>29959700</v>
      </c>
      <c r="S275" s="1">
        <v>25473000</v>
      </c>
      <c r="T275" s="1" t="e">
        <v>#N/A</v>
      </c>
      <c r="U275" s="1">
        <v>3200</v>
      </c>
      <c r="V275" s="1" t="e">
        <v>#N/A</v>
      </c>
      <c r="W275" s="1" t="e">
        <v>#N/A</v>
      </c>
      <c r="X275" s="1">
        <v>944800</v>
      </c>
      <c r="Y275" s="1">
        <v>49400</v>
      </c>
      <c r="Z275" s="1" t="e">
        <v>#N/A</v>
      </c>
      <c r="AA275" s="1">
        <v>941600</v>
      </c>
      <c r="AB275" s="1" t="e">
        <v>#N/A</v>
      </c>
      <c r="AC275" s="1">
        <v>1800</v>
      </c>
      <c r="AD275" s="1" t="e">
        <v>#N/A</v>
      </c>
      <c r="AE275" s="1">
        <v>19.053100000000001</v>
      </c>
      <c r="AF275" s="1" t="e">
        <v>#N/A</v>
      </c>
      <c r="AG275" s="1">
        <v>211900</v>
      </c>
      <c r="AH275" s="1">
        <v>49900</v>
      </c>
      <c r="AI275" s="1" t="e">
        <v>#N/A</v>
      </c>
      <c r="AJ275" s="1">
        <v>261900</v>
      </c>
      <c r="AK275" s="1">
        <v>0</v>
      </c>
      <c r="AL275" s="1">
        <v>8400</v>
      </c>
      <c r="AM275" s="1">
        <v>7300</v>
      </c>
      <c r="AN275" s="1">
        <v>0</v>
      </c>
      <c r="AO275" s="1">
        <v>261900</v>
      </c>
      <c r="AP275" s="1">
        <v>854500</v>
      </c>
      <c r="AQ275" s="1" t="e">
        <v>#N/A</v>
      </c>
      <c r="AR275" s="1">
        <v>914700</v>
      </c>
      <c r="AS275" s="1">
        <v>29867700</v>
      </c>
      <c r="AT275" s="1">
        <v>4473900</v>
      </c>
      <c r="AU275" s="1">
        <v>19.662800000000001</v>
      </c>
      <c r="AV275" s="1">
        <v>223900</v>
      </c>
      <c r="AW275" s="1">
        <v>980500</v>
      </c>
      <c r="AX275" s="1">
        <v>100</v>
      </c>
      <c r="AY275" s="1">
        <v>844900</v>
      </c>
      <c r="AZ275" s="1">
        <v>844900</v>
      </c>
      <c r="BA275" s="1">
        <v>3183000</v>
      </c>
      <c r="BB275" s="1">
        <v>1138700</v>
      </c>
      <c r="BC275" s="1">
        <v>1138700</v>
      </c>
      <c r="BD275" s="1" t="e">
        <v>#N/A</v>
      </c>
      <c r="BE275" s="1">
        <v>311300</v>
      </c>
      <c r="BF275" s="17" t="e">
        <f t="shared" si="37"/>
        <v>#N/A</v>
      </c>
      <c r="BG275" s="17" t="e">
        <f t="shared" si="38"/>
        <v>#N/A</v>
      </c>
      <c r="BH275" s="5">
        <v>211900</v>
      </c>
      <c r="BI275" s="1">
        <v>18.7</v>
      </c>
      <c r="BJ275" s="19">
        <v>18700</v>
      </c>
      <c r="BK275" s="19">
        <v>18700</v>
      </c>
      <c r="BL275" s="1">
        <v>1000</v>
      </c>
      <c r="BM275" s="19" t="e">
        <f t="shared" si="35"/>
        <v>#N/A</v>
      </c>
      <c r="BN275" s="20">
        <v>226.75</v>
      </c>
      <c r="BO275" s="1">
        <v>1</v>
      </c>
      <c r="BP275" s="1" t="s">
        <v>68</v>
      </c>
      <c r="BQ275" s="1">
        <v>1</v>
      </c>
      <c r="BR275" s="1">
        <v>4473900</v>
      </c>
      <c r="BS275" s="1" t="e">
        <v>#N/A</v>
      </c>
      <c r="BT275" s="1" t="e">
        <v>#N/A</v>
      </c>
      <c r="BU275" s="1">
        <v>1</v>
      </c>
      <c r="BV275" s="1">
        <v>0</v>
      </c>
      <c r="BW275" s="1">
        <v>2.8201216968127185</v>
      </c>
      <c r="BX275" s="1">
        <v>0.15035649126740225</v>
      </c>
      <c r="BY275" s="1" t="e">
        <v>#N/A</v>
      </c>
      <c r="BZ275" s="1">
        <v>0.61761827718394036</v>
      </c>
      <c r="CA275" s="1" t="e">
        <v>#N/A</v>
      </c>
      <c r="CB275" s="1">
        <v>16.874999999999996</v>
      </c>
      <c r="CC275" s="1" t="s">
        <v>126</v>
      </c>
      <c r="CD275" s="1">
        <f t="shared" si="36"/>
        <v>2.2132796780684104E-2</v>
      </c>
      <c r="CE275" s="1">
        <v>17.215363703212024</v>
      </c>
      <c r="CF275" s="1">
        <v>7.5685003521397077E-3</v>
      </c>
      <c r="CG275" s="1">
        <v>2.5711205385901728E-2</v>
      </c>
      <c r="CH275" s="1">
        <v>4.7488489504772316E-2</v>
      </c>
      <c r="CI275" s="1">
        <v>64.451694550406557</v>
      </c>
      <c r="CJ275" s="1">
        <v>1.4407491895785718</v>
      </c>
      <c r="CK275" s="1">
        <v>16.874999999999996</v>
      </c>
      <c r="CL275" s="1">
        <v>33.333333333333329</v>
      </c>
      <c r="CM275" s="1">
        <v>100</v>
      </c>
      <c r="CN275" s="1">
        <v>10.99413646055436</v>
      </c>
      <c r="CO275" s="1">
        <v>38.834412580943578</v>
      </c>
      <c r="CP275" s="1">
        <v>16000</v>
      </c>
      <c r="CQ275" s="1">
        <f t="shared" si="39"/>
        <v>7.4226377433685917E-2</v>
      </c>
      <c r="CR275" s="1" t="e">
        <v>#N/A</v>
      </c>
      <c r="CS275" s="1">
        <v>0.13509564293304988</v>
      </c>
      <c r="CT275" s="1">
        <v>0.19053073692248951</v>
      </c>
      <c r="CU275" s="1" t="e">
        <v>#N/A</v>
      </c>
      <c r="CV275" s="1" t="e">
        <v>#N/A</v>
      </c>
      <c r="CW275" s="1">
        <v>0.92939046469523234</v>
      </c>
      <c r="CX275" s="1">
        <v>-0.30485062640539673</v>
      </c>
      <c r="CY275" s="1">
        <v>18.885089072174168</v>
      </c>
      <c r="CZ275" s="1">
        <v>1</v>
      </c>
      <c r="DA275" s="1">
        <f t="shared" si="40"/>
        <v>1.1761355160365878</v>
      </c>
      <c r="DB275" s="1">
        <f t="shared" si="41"/>
        <v>1.4407491895785808E-2</v>
      </c>
    </row>
    <row r="276" spans="1:106">
      <c r="A276" s="1">
        <v>275</v>
      </c>
      <c r="B276" s="1" t="s">
        <v>111</v>
      </c>
      <c r="C276" s="15">
        <v>43465</v>
      </c>
      <c r="D276" s="16">
        <v>2018</v>
      </c>
      <c r="E276" s="1">
        <v>1.3371</v>
      </c>
      <c r="F276" s="1" t="e">
        <v>#N/A</v>
      </c>
      <c r="G276" s="1" t="e">
        <v>#N/A</v>
      </c>
      <c r="H276" s="1">
        <v>2320900</v>
      </c>
      <c r="I276" s="1" t="e">
        <v>#N/A</v>
      </c>
      <c r="J276" s="1">
        <v>75400</v>
      </c>
      <c r="K276" s="1" t="e">
        <v>#N/A</v>
      </c>
      <c r="L276" s="1">
        <v>1607400</v>
      </c>
      <c r="M276" s="1">
        <v>4617100</v>
      </c>
      <c r="N276" s="1">
        <v>4400</v>
      </c>
      <c r="O276" s="1">
        <v>3560700</v>
      </c>
      <c r="P276" s="1">
        <v>3531700</v>
      </c>
      <c r="Q276" s="1">
        <v>1096800</v>
      </c>
      <c r="R276" s="1">
        <v>31197500</v>
      </c>
      <c r="S276" s="1">
        <v>27341700</v>
      </c>
      <c r="T276" s="1" t="e">
        <v>#N/A</v>
      </c>
      <c r="U276" s="1">
        <v>0</v>
      </c>
      <c r="V276" s="1" t="e">
        <v>#N/A</v>
      </c>
      <c r="W276" s="1" t="e">
        <v>#N/A</v>
      </c>
      <c r="X276" s="1">
        <v>220300</v>
      </c>
      <c r="Y276" s="1">
        <v>19900</v>
      </c>
      <c r="Z276" s="1" t="e">
        <v>#N/A</v>
      </c>
      <c r="AA276" s="1">
        <v>220300</v>
      </c>
      <c r="AB276" s="1" t="e">
        <v>#N/A</v>
      </c>
      <c r="AC276" s="1">
        <v>400</v>
      </c>
      <c r="AD276" s="1" t="e">
        <v>#N/A</v>
      </c>
      <c r="AE276" s="1">
        <v>21.977499999999999</v>
      </c>
      <c r="AF276" s="1" t="e">
        <v>#N/A</v>
      </c>
      <c r="AG276" s="1">
        <v>181800</v>
      </c>
      <c r="AH276" s="1">
        <v>50900</v>
      </c>
      <c r="AI276" s="1" t="e">
        <v>#N/A</v>
      </c>
      <c r="AJ276" s="1">
        <v>231600</v>
      </c>
      <c r="AK276" s="1" t="e">
        <v>#N/A</v>
      </c>
      <c r="AL276" s="1">
        <v>3800</v>
      </c>
      <c r="AM276" s="1">
        <v>-46300</v>
      </c>
      <c r="AN276" s="1">
        <v>0</v>
      </c>
      <c r="AO276" s="1">
        <v>231600</v>
      </c>
      <c r="AP276" s="1">
        <v>752800</v>
      </c>
      <c r="AQ276" s="1" t="e">
        <v>#N/A</v>
      </c>
      <c r="AR276" s="1">
        <v>832400</v>
      </c>
      <c r="AS276" s="1">
        <v>31122100</v>
      </c>
      <c r="AT276" s="1">
        <v>3847600</v>
      </c>
      <c r="AU276" s="1">
        <v>20.550599999999999</v>
      </c>
      <c r="AV276" s="1">
        <v>215000</v>
      </c>
      <c r="AW276" s="1">
        <v>791800</v>
      </c>
      <c r="AX276" s="1">
        <v>-1200</v>
      </c>
      <c r="AY276" s="1">
        <v>832900</v>
      </c>
      <c r="AZ276" s="1">
        <v>832900</v>
      </c>
      <c r="BA276" s="1">
        <v>2827200</v>
      </c>
      <c r="BB276" s="1">
        <v>1046200</v>
      </c>
      <c r="BC276" s="1">
        <v>1046200</v>
      </c>
      <c r="BD276" s="1" t="e">
        <v>#N/A</v>
      </c>
      <c r="BE276" s="1">
        <v>251500</v>
      </c>
      <c r="BF276" s="17" t="e">
        <f t="shared" si="37"/>
        <v>#N/A</v>
      </c>
      <c r="BG276" s="17" t="e">
        <f t="shared" si="38"/>
        <v>#N/A</v>
      </c>
      <c r="BH276" s="5">
        <v>177300</v>
      </c>
      <c r="BI276" s="1">
        <v>16</v>
      </c>
      <c r="BJ276" s="19">
        <v>16000</v>
      </c>
      <c r="BK276" s="19">
        <v>16000</v>
      </c>
      <c r="BL276" s="1">
        <v>1000</v>
      </c>
      <c r="BM276" s="19" t="e">
        <f t="shared" si="35"/>
        <v>#N/A</v>
      </c>
      <c r="BN276" s="20">
        <v>166.27</v>
      </c>
      <c r="BO276" s="1">
        <v>1</v>
      </c>
      <c r="BP276" s="1" t="s">
        <v>68</v>
      </c>
      <c r="BQ276" s="1">
        <v>1</v>
      </c>
      <c r="BR276" s="1">
        <v>3847600</v>
      </c>
      <c r="BS276" s="1" t="e">
        <v>#N/A</v>
      </c>
      <c r="BT276" s="1" t="e">
        <v>#N/A</v>
      </c>
      <c r="BU276" s="1">
        <v>1</v>
      </c>
      <c r="BV276" s="1">
        <v>0</v>
      </c>
      <c r="BW276" s="1">
        <v>2.6697652055453163</v>
      </c>
      <c r="BX276" s="1">
        <v>-9.799248287539486E-2</v>
      </c>
      <c r="BY276" s="1">
        <v>0.12281951659459416</v>
      </c>
      <c r="BZ276" s="1">
        <v>0.53609022933600858</v>
      </c>
      <c r="CA276" s="1">
        <v>-0.41327071274141441</v>
      </c>
      <c r="CB276" s="1">
        <v>33.333333333333329</v>
      </c>
      <c r="CC276" s="1" t="s">
        <v>126</v>
      </c>
      <c r="CD276" s="1">
        <f t="shared" si="36"/>
        <v>1.9209989194381077E-2</v>
      </c>
      <c r="CE276" s="1">
        <v>17.255848521364147</v>
      </c>
      <c r="CF276" s="1">
        <v>5.3295937174453085E-3</v>
      </c>
      <c r="CG276" s="1">
        <v>3.5156663194166202E-2</v>
      </c>
      <c r="CH276" s="1">
        <v>7.3680746233339742E-2</v>
      </c>
      <c r="CI276" s="1">
        <v>103.60747146493881</v>
      </c>
      <c r="CJ276" s="1">
        <v>10.99413646055436</v>
      </c>
      <c r="CK276" s="1">
        <v>33.333333333333329</v>
      </c>
      <c r="CL276" s="1">
        <v>100</v>
      </c>
      <c r="CM276" s="1">
        <v>204.56852791878171</v>
      </c>
      <c r="CN276" s="1">
        <v>38.834412580943578</v>
      </c>
      <c r="CO276" s="1">
        <v>142.05105239587996</v>
      </c>
      <c r="CP276" s="1">
        <v>12000</v>
      </c>
      <c r="CQ276" s="1">
        <f t="shared" si="39"/>
        <v>8.6680022437695334E-2</v>
      </c>
      <c r="CR276" s="1" t="e">
        <v>#N/A</v>
      </c>
      <c r="CS276" s="1">
        <v>6.962205171923852E-2</v>
      </c>
      <c r="CT276" s="1">
        <v>0.21977547495682212</v>
      </c>
      <c r="CU276" s="1" t="e">
        <v>#N/A</v>
      </c>
      <c r="CV276" s="1" t="e">
        <v>#N/A</v>
      </c>
      <c r="CW276" s="1">
        <v>0.91789687077658799</v>
      </c>
      <c r="CX276" s="1">
        <v>1.5240556660039761</v>
      </c>
      <c r="CY276" s="1">
        <v>21.647260630003117</v>
      </c>
      <c r="CZ276" s="1">
        <v>1</v>
      </c>
      <c r="DA276" s="1">
        <f t="shared" si="40"/>
        <v>1.1410226869580165</v>
      </c>
      <c r="DB276" s="1">
        <f t="shared" si="41"/>
        <v>0.10994136460554371</v>
      </c>
    </row>
    <row r="277" spans="1:106">
      <c r="A277" s="1">
        <v>276</v>
      </c>
      <c r="B277" s="1" t="s">
        <v>111</v>
      </c>
      <c r="C277" s="15">
        <v>43100</v>
      </c>
      <c r="D277" s="16">
        <v>2017</v>
      </c>
      <c r="E277" s="1">
        <v>1.2087000000000001</v>
      </c>
      <c r="F277" s="1" t="e">
        <v>#N/A</v>
      </c>
      <c r="G277" s="1" t="e">
        <v>#N/A</v>
      </c>
      <c r="H277" s="1">
        <v>2756500</v>
      </c>
      <c r="I277" s="1" t="e">
        <v>#N/A</v>
      </c>
      <c r="J277" s="1">
        <v>86000</v>
      </c>
      <c r="K277" s="1" t="e">
        <v>#N/A</v>
      </c>
      <c r="L277" s="1">
        <v>1898200</v>
      </c>
      <c r="M277" s="1">
        <v>5328500</v>
      </c>
      <c r="N277" s="1">
        <v>4400</v>
      </c>
      <c r="O277" s="1">
        <v>3058600</v>
      </c>
      <c r="P277" s="1">
        <v>3111700</v>
      </c>
      <c r="Q277" s="1">
        <v>693300</v>
      </c>
      <c r="R277" s="1">
        <v>27112200</v>
      </c>
      <c r="S277" s="1">
        <v>23676200</v>
      </c>
      <c r="T277" s="1" t="e">
        <v>#N/A</v>
      </c>
      <c r="U277" s="1">
        <v>100</v>
      </c>
      <c r="V277" s="1" t="e">
        <v>#N/A</v>
      </c>
      <c r="W277" s="1" t="e">
        <v>#N/A</v>
      </c>
      <c r="X277" s="1">
        <v>-4300</v>
      </c>
      <c r="Y277" s="1">
        <v>16800</v>
      </c>
      <c r="Z277" s="1" t="e">
        <v>#N/A</v>
      </c>
      <c r="AA277" s="1">
        <v>-4400</v>
      </c>
      <c r="AB277" s="1" t="e">
        <v>#N/A</v>
      </c>
      <c r="AC277" s="1">
        <v>1900</v>
      </c>
      <c r="AD277" s="1" t="e">
        <v>#N/A</v>
      </c>
      <c r="AE277" s="1">
        <v>23.152899999999999</v>
      </c>
      <c r="AF277" s="1" t="e">
        <v>#N/A</v>
      </c>
      <c r="AG277" s="1">
        <v>165300</v>
      </c>
      <c r="AH277" s="1">
        <v>49200</v>
      </c>
      <c r="AI277" s="1" t="e">
        <v>#N/A</v>
      </c>
      <c r="AJ277" s="1">
        <v>212500</v>
      </c>
      <c r="AK277" s="1" t="e">
        <v>#N/A</v>
      </c>
      <c r="AL277" s="1">
        <v>4000</v>
      </c>
      <c r="AM277" s="1">
        <v>-2900</v>
      </c>
      <c r="AN277" s="1">
        <v>0</v>
      </c>
      <c r="AO277" s="1">
        <v>212500</v>
      </c>
      <c r="AP277" s="1">
        <v>703800</v>
      </c>
      <c r="AQ277" s="1" t="e">
        <v>#N/A</v>
      </c>
      <c r="AR277" s="1">
        <v>725100</v>
      </c>
      <c r="AS277" s="1">
        <v>27026200</v>
      </c>
      <c r="AT277" s="1">
        <v>3427600</v>
      </c>
      <c r="AU277" s="1">
        <v>20.723299999999998</v>
      </c>
      <c r="AV277" s="1">
        <v>189100</v>
      </c>
      <c r="AW277" s="1">
        <v>804100</v>
      </c>
      <c r="AX277" s="1">
        <v>-1700</v>
      </c>
      <c r="AY277" s="1">
        <v>750400</v>
      </c>
      <c r="AZ277" s="1">
        <v>750400</v>
      </c>
      <c r="BA277" s="1">
        <v>2797800</v>
      </c>
      <c r="BB277" s="1">
        <v>912500</v>
      </c>
      <c r="BC277" s="1">
        <v>912500</v>
      </c>
      <c r="BD277" s="1" t="e">
        <v>#N/A</v>
      </c>
      <c r="BE277" s="1">
        <v>229300</v>
      </c>
      <c r="BF277" s="17" t="e">
        <f t="shared" si="37"/>
        <v>#N/A</v>
      </c>
      <c r="BG277" s="17" t="e">
        <f t="shared" si="38"/>
        <v>#N/A</v>
      </c>
      <c r="BH277" s="5">
        <v>174400</v>
      </c>
      <c r="BI277" s="1">
        <v>12</v>
      </c>
      <c r="BJ277" s="19">
        <v>12000</v>
      </c>
      <c r="BK277" s="19">
        <v>12000</v>
      </c>
      <c r="BL277" s="1">
        <v>1000</v>
      </c>
      <c r="BM277" s="19" t="e">
        <f t="shared" si="35"/>
        <v>#N/A</v>
      </c>
      <c r="BN277" s="20">
        <v>190</v>
      </c>
      <c r="BO277" s="1">
        <v>1</v>
      </c>
      <c r="BP277" s="1" t="s">
        <v>68</v>
      </c>
      <c r="BQ277" s="1">
        <v>1</v>
      </c>
      <c r="BR277" s="1">
        <v>3427600</v>
      </c>
      <c r="BS277" s="1" t="e">
        <v>#N/A</v>
      </c>
      <c r="BT277" s="1" t="e">
        <v>#N/A</v>
      </c>
      <c r="BU277" s="1">
        <v>1</v>
      </c>
      <c r="BV277" s="1">
        <v>0</v>
      </c>
      <c r="BW277" s="1">
        <v>2.7677576884207111</v>
      </c>
      <c r="BX277" s="1">
        <v>0.63716265915213022</v>
      </c>
      <c r="BY277" s="1">
        <v>-0.21817674465200954</v>
      </c>
      <c r="BZ277" s="1">
        <v>4.4274845581706281E-2</v>
      </c>
      <c r="CA277" s="1">
        <v>-0.26245159023371584</v>
      </c>
      <c r="CB277" s="1">
        <v>100</v>
      </c>
      <c r="CC277" s="1" t="s">
        <v>126</v>
      </c>
      <c r="CD277" s="1">
        <f t="shared" si="36"/>
        <v>1.5991471215351813E-2</v>
      </c>
      <c r="CE277" s="1">
        <v>17.115494369049134</v>
      </c>
      <c r="CF277" s="1">
        <v>7.0079152558626748E-3</v>
      </c>
      <c r="CG277" s="1">
        <v>2.5571513930997852E-2</v>
      </c>
      <c r="CH277" s="1">
        <v>7.1115282702631732E-2</v>
      </c>
      <c r="CI277" s="1">
        <v>117.81101406945982</v>
      </c>
      <c r="CJ277" s="1">
        <v>38.834412580943578</v>
      </c>
      <c r="CK277" s="1">
        <v>100</v>
      </c>
      <c r="CL277" s="1">
        <v>204.56852791878171</v>
      </c>
      <c r="CM277" s="1">
        <v>337.77777777777783</v>
      </c>
      <c r="CN277" s="1">
        <v>142.05105239587996</v>
      </c>
      <c r="CO277" s="1">
        <v>-23.579739904175224</v>
      </c>
      <c r="CP277" s="1">
        <v>6000</v>
      </c>
      <c r="CQ277" s="1">
        <f t="shared" si="39"/>
        <v>9.5584275713516423E-2</v>
      </c>
      <c r="CR277" s="1" t="e">
        <v>#N/A</v>
      </c>
      <c r="CS277" s="1">
        <v>-2.8303189286207342E-2</v>
      </c>
      <c r="CT277" s="1">
        <v>0.23152941176470587</v>
      </c>
      <c r="CU277" s="1" t="e">
        <v>#N/A</v>
      </c>
      <c r="CV277" s="1" t="e">
        <v>#N/A</v>
      </c>
      <c r="CW277" s="1">
        <v>0.90783638697630997</v>
      </c>
      <c r="CX277" s="1">
        <v>-0.71958133449629302</v>
      </c>
      <c r="CY277" s="1">
        <v>21.892869646399813</v>
      </c>
      <c r="CZ277" s="1">
        <v>1</v>
      </c>
      <c r="DA277" s="1">
        <f t="shared" si="40"/>
        <v>1.1451246399337731</v>
      </c>
      <c r="DB277" s="1">
        <f t="shared" si="41"/>
        <v>0.38834412580943573</v>
      </c>
    </row>
    <row r="278" spans="1:106">
      <c r="A278" s="1">
        <v>277</v>
      </c>
      <c r="B278" s="1" t="s">
        <v>111</v>
      </c>
      <c r="C278" s="15">
        <v>42735</v>
      </c>
      <c r="D278" s="16">
        <v>2016</v>
      </c>
      <c r="E278" s="1">
        <v>1.1629</v>
      </c>
      <c r="F278" s="1" t="e">
        <v>#N/A</v>
      </c>
      <c r="G278" s="1" t="e">
        <v>#N/A</v>
      </c>
      <c r="H278" s="1">
        <v>2962800</v>
      </c>
      <c r="I278" s="1" t="e">
        <v>#N/A</v>
      </c>
      <c r="J278" s="1">
        <v>93900</v>
      </c>
      <c r="K278" s="1" t="e">
        <v>#N/A</v>
      </c>
      <c r="L278" s="1">
        <v>2162300</v>
      </c>
      <c r="M278" s="1">
        <v>2108600</v>
      </c>
      <c r="N278" s="1">
        <v>4400</v>
      </c>
      <c r="O278" s="1">
        <v>2435700</v>
      </c>
      <c r="P278" s="1">
        <v>2497800</v>
      </c>
      <c r="Q278" s="1">
        <v>553000</v>
      </c>
      <c r="R278" s="1">
        <v>25368500</v>
      </c>
      <c r="S278" s="1">
        <v>22546900</v>
      </c>
      <c r="T278" s="1" t="e">
        <v>#N/A</v>
      </c>
      <c r="U278" s="1">
        <v>35600</v>
      </c>
      <c r="V278" s="1" t="e">
        <v>#N/A</v>
      </c>
      <c r="W278" s="1">
        <v>-35600</v>
      </c>
      <c r="X278" s="1">
        <v>-330300</v>
      </c>
      <c r="Y278" s="1">
        <v>20600</v>
      </c>
      <c r="Z278" s="1">
        <v>3000</v>
      </c>
      <c r="AA278" s="1">
        <v>-365900</v>
      </c>
      <c r="AB278" s="1" t="e">
        <v>#N/A</v>
      </c>
      <c r="AC278" s="1">
        <v>1400</v>
      </c>
      <c r="AD278" s="1" t="e">
        <v>#N/A</v>
      </c>
      <c r="AE278" s="1">
        <v>21.134599999999999</v>
      </c>
      <c r="AF278" s="1" t="e">
        <v>#N/A</v>
      </c>
      <c r="AG278" s="1">
        <v>140800</v>
      </c>
      <c r="AH278" s="1">
        <v>38000</v>
      </c>
      <c r="AI278" s="1" t="e">
        <v>#N/A</v>
      </c>
      <c r="AJ278" s="1">
        <v>179800</v>
      </c>
      <c r="AK278" s="1">
        <v>0</v>
      </c>
      <c r="AL278" s="1">
        <v>3500</v>
      </c>
      <c r="AM278" s="1">
        <v>-161800</v>
      </c>
      <c r="AN278" s="1">
        <v>0</v>
      </c>
      <c r="AO278" s="1">
        <v>179800</v>
      </c>
      <c r="AP278" s="1">
        <v>724300</v>
      </c>
      <c r="AQ278" s="1" t="e">
        <v>#N/A</v>
      </c>
      <c r="AR278" s="1">
        <v>538600</v>
      </c>
      <c r="AS278" s="1">
        <v>25274600</v>
      </c>
      <c r="AT278" s="1">
        <v>2813700</v>
      </c>
      <c r="AU278" s="1">
        <v>20.014800000000001</v>
      </c>
      <c r="AV278" s="1">
        <v>135600</v>
      </c>
      <c r="AW278" s="1">
        <v>1036200</v>
      </c>
      <c r="AX278" s="1">
        <v>1400</v>
      </c>
      <c r="AY278" s="1">
        <v>540500</v>
      </c>
      <c r="AZ278" s="1">
        <v>538600</v>
      </c>
      <c r="BA278" s="1">
        <v>2867800</v>
      </c>
      <c r="BB278" s="1">
        <v>677500</v>
      </c>
      <c r="BC278" s="1">
        <v>677500</v>
      </c>
      <c r="BD278" s="1" t="e">
        <v>#N/A</v>
      </c>
      <c r="BE278" s="1">
        <v>200400</v>
      </c>
      <c r="BF278" s="17" t="e">
        <f t="shared" si="37"/>
        <v>#N/A</v>
      </c>
      <c r="BG278" s="17" t="e">
        <f t="shared" si="38"/>
        <v>#N/A</v>
      </c>
      <c r="BH278" s="5">
        <v>140800</v>
      </c>
      <c r="BI278" s="1">
        <v>6</v>
      </c>
      <c r="BJ278" s="19">
        <v>6000</v>
      </c>
      <c r="BK278" s="19">
        <v>6000</v>
      </c>
      <c r="BL278" s="1">
        <v>1000</v>
      </c>
      <c r="BM278" s="19" t="e">
        <f t="shared" si="35"/>
        <v>#N/A</v>
      </c>
      <c r="BN278" s="20">
        <v>130.25</v>
      </c>
      <c r="BO278" s="1">
        <v>1</v>
      </c>
      <c r="BP278" s="1" t="s">
        <v>68</v>
      </c>
      <c r="BQ278" s="1">
        <v>1</v>
      </c>
      <c r="BR278" s="1">
        <v>2813700</v>
      </c>
      <c r="BS278" s="1" t="e">
        <v>#N/A</v>
      </c>
      <c r="BT278" s="1" t="e">
        <v>#N/A</v>
      </c>
      <c r="BU278" s="1">
        <v>1</v>
      </c>
      <c r="BV278" s="1">
        <v>0</v>
      </c>
      <c r="BW278" s="1">
        <v>2.1305950292685809</v>
      </c>
      <c r="BX278" s="1">
        <v>1.3136846552750856</v>
      </c>
      <c r="BY278" s="1">
        <v>0.22984222251471254</v>
      </c>
      <c r="BZ278" s="1">
        <v>-0.49780706875953484</v>
      </c>
      <c r="CA278" s="1">
        <v>0.72764929127424738</v>
      </c>
      <c r="CB278" s="1">
        <v>204.56852791878171</v>
      </c>
      <c r="CC278" s="1" t="s">
        <v>126</v>
      </c>
      <c r="CD278" s="1">
        <f t="shared" si="36"/>
        <v>1.1100832562442183E-2</v>
      </c>
      <c r="CE278" s="1">
        <v>17.049018804876788</v>
      </c>
      <c r="CF278" s="1">
        <v>5.1343201214104107E-3</v>
      </c>
      <c r="CG278" s="1">
        <v>2.1798687348483354E-2</v>
      </c>
      <c r="CH278" s="1">
        <v>6.0363866030983399E-2</v>
      </c>
      <c r="CI278" s="1">
        <v>61.094762054804619</v>
      </c>
      <c r="CJ278" s="1">
        <v>142.05105239587996</v>
      </c>
      <c r="CK278" s="1">
        <v>204.56852791878171</v>
      </c>
      <c r="CL278" s="1">
        <v>337.77777777777783</v>
      </c>
      <c r="CM278" s="1">
        <v>-85.9375</v>
      </c>
      <c r="CN278" s="1">
        <v>-23.579739904175224</v>
      </c>
      <c r="CO278" s="1">
        <v>-19.681143485431551</v>
      </c>
      <c r="CP278" s="1">
        <v>1970</v>
      </c>
      <c r="CQ278" s="1">
        <f t="shared" si="39"/>
        <v>0.10703431420856574</v>
      </c>
      <c r="CR278" s="1" t="e">
        <v>#N/A</v>
      </c>
      <c r="CS278" s="1">
        <v>-4.3070418813581757E-2</v>
      </c>
      <c r="CT278" s="1">
        <v>0.21134593993325917</v>
      </c>
      <c r="CU278" s="1" t="e">
        <v>#N/A</v>
      </c>
      <c r="CV278" s="1" t="e">
        <v>#N/A</v>
      </c>
      <c r="CW278" s="1">
        <v>0.88772790276148839</v>
      </c>
      <c r="CX278" s="1">
        <v>-1.2350299401197604</v>
      </c>
      <c r="CY278" s="1">
        <v>19.20958168959022</v>
      </c>
      <c r="CZ278" s="1">
        <v>0</v>
      </c>
      <c r="DA278" s="1">
        <f t="shared" si="40"/>
        <v>1.1251435895843775</v>
      </c>
      <c r="DB278" s="1">
        <f t="shared" si="41"/>
        <v>1.4205105239587998</v>
      </c>
    </row>
    <row r="279" spans="1:106">
      <c r="A279" s="1">
        <v>278</v>
      </c>
      <c r="B279" s="1" t="s">
        <v>111</v>
      </c>
      <c r="C279" s="15">
        <v>42369</v>
      </c>
      <c r="D279" s="16">
        <v>2015</v>
      </c>
      <c r="E279" s="1">
        <v>1.2401</v>
      </c>
      <c r="F279" s="1" t="e">
        <v>#N/A</v>
      </c>
      <c r="G279" s="1" t="e">
        <v>#N/A</v>
      </c>
      <c r="H279" s="1">
        <v>2721500</v>
      </c>
      <c r="I279" s="1" t="e">
        <v>#N/A</v>
      </c>
      <c r="J279" s="1">
        <v>105400</v>
      </c>
      <c r="K279" s="1" t="e">
        <v>#N/A</v>
      </c>
      <c r="L279" s="1">
        <v>2583000</v>
      </c>
      <c r="M279" s="1">
        <v>2232100</v>
      </c>
      <c r="N279" s="1">
        <v>4400</v>
      </c>
      <c r="O279" s="1">
        <v>1935200</v>
      </c>
      <c r="P279" s="1">
        <v>2052500</v>
      </c>
      <c r="Q279" s="1">
        <v>956900</v>
      </c>
      <c r="R279" s="1">
        <v>27334700</v>
      </c>
      <c r="S279" s="1">
        <v>24959700</v>
      </c>
      <c r="T279" s="1" t="e">
        <v>#N/A</v>
      </c>
      <c r="U279" s="1">
        <v>22300</v>
      </c>
      <c r="V279" s="1" t="e">
        <v>#N/A</v>
      </c>
      <c r="W279" s="1">
        <v>-22300</v>
      </c>
      <c r="X279" s="1">
        <v>-315200</v>
      </c>
      <c r="Y279" s="1">
        <v>21500</v>
      </c>
      <c r="Z279" s="1">
        <v>4300</v>
      </c>
      <c r="AA279" s="1">
        <v>-337500</v>
      </c>
      <c r="AB279" s="1" t="e">
        <v>#N/A</v>
      </c>
      <c r="AC279" s="1">
        <v>2800</v>
      </c>
      <c r="AD279" s="1" t="e">
        <v>#N/A</v>
      </c>
      <c r="AE279" s="1">
        <v>36.427300000000002</v>
      </c>
      <c r="AF279" s="1" t="e">
        <v>#N/A</v>
      </c>
      <c r="AG279" s="1">
        <v>73100</v>
      </c>
      <c r="AH279" s="1">
        <v>41600</v>
      </c>
      <c r="AI279" s="1" t="e">
        <v>#N/A</v>
      </c>
      <c r="AJ279" s="1">
        <v>114200</v>
      </c>
      <c r="AK279" s="1">
        <v>0</v>
      </c>
      <c r="AL279" s="1">
        <v>2200</v>
      </c>
      <c r="AM279" s="1">
        <v>-66800</v>
      </c>
      <c r="AN279" s="1">
        <v>0</v>
      </c>
      <c r="AO279" s="1">
        <v>114200</v>
      </c>
      <c r="AP279" s="1">
        <v>756900</v>
      </c>
      <c r="AQ279" s="1" t="e">
        <v>#N/A</v>
      </c>
      <c r="AR279" s="1">
        <v>222800</v>
      </c>
      <c r="AS279" s="1">
        <v>27229300</v>
      </c>
      <c r="AT279" s="1">
        <v>2368400</v>
      </c>
      <c r="AU279" s="1">
        <v>32.699300000000001</v>
      </c>
      <c r="AV279" s="1">
        <v>108300</v>
      </c>
      <c r="AW279" s="1">
        <v>1291600</v>
      </c>
      <c r="AX279" s="1">
        <v>-400</v>
      </c>
      <c r="AY279" s="1">
        <v>223300</v>
      </c>
      <c r="AZ279" s="1">
        <v>222800</v>
      </c>
      <c r="BA279" s="1">
        <v>2824600</v>
      </c>
      <c r="BB279" s="1">
        <v>331200</v>
      </c>
      <c r="BC279" s="1">
        <v>331200</v>
      </c>
      <c r="BD279" s="1" t="e">
        <v>#N/A</v>
      </c>
      <c r="BE279" s="1">
        <v>135700</v>
      </c>
      <c r="BF279" s="17" t="e">
        <f t="shared" si="37"/>
        <v>#N/A</v>
      </c>
      <c r="BG279" s="17" t="e">
        <f t="shared" si="38"/>
        <v>#N/A</v>
      </c>
      <c r="BH279" s="5">
        <v>73100</v>
      </c>
      <c r="BI279" s="1">
        <v>1.97</v>
      </c>
      <c r="BJ279" s="19">
        <v>1970</v>
      </c>
      <c r="BK279" s="19">
        <v>1970</v>
      </c>
      <c r="BL279" s="1">
        <v>1000</v>
      </c>
      <c r="BM279" s="19" t="e">
        <f t="shared" si="35"/>
        <v>#N/A</v>
      </c>
      <c r="BN279" s="20">
        <v>76.790000000000006</v>
      </c>
      <c r="BO279" s="1">
        <v>1</v>
      </c>
      <c r="BP279" s="1" t="s">
        <v>68</v>
      </c>
      <c r="BQ279" s="1">
        <v>1</v>
      </c>
      <c r="BR279" s="1">
        <v>2368400</v>
      </c>
      <c r="BS279" s="1" t="e">
        <v>#N/A</v>
      </c>
      <c r="BT279" s="1" t="e">
        <v>#N/A</v>
      </c>
      <c r="BU279" s="1">
        <v>1</v>
      </c>
      <c r="BV279" s="1">
        <v>0</v>
      </c>
      <c r="BW279" s="1">
        <v>0.81691037399349542</v>
      </c>
      <c r="BX279" s="1">
        <v>-0.34257662641918996</v>
      </c>
      <c r="BY279" s="1">
        <v>0.61761827718394036</v>
      </c>
      <c r="BZ279" s="1">
        <v>-0.58625348235752206</v>
      </c>
      <c r="CA279" s="1">
        <v>1.2038717595414625</v>
      </c>
      <c r="CB279" s="1">
        <v>337.77777777777783</v>
      </c>
      <c r="CC279" s="1" t="s">
        <v>126</v>
      </c>
      <c r="CD279" s="1">
        <f t="shared" si="36"/>
        <v>8.822212270488133E-3</v>
      </c>
      <c r="CE279" s="1">
        <v>17.123667515310458</v>
      </c>
      <c r="CF279" s="1">
        <v>2.8092497814133682E-3</v>
      </c>
      <c r="CG279" s="1">
        <v>3.5006786246053551E-2</v>
      </c>
      <c r="CH279" s="1">
        <v>9.8803668270013759E-2</v>
      </c>
      <c r="CI279" s="1">
        <v>81.690001664746134</v>
      </c>
      <c r="CJ279" s="1">
        <v>-23.579739904175224</v>
      </c>
      <c r="CK279" s="1">
        <v>337.77777777777783</v>
      </c>
      <c r="CL279" s="1">
        <v>-85.9375</v>
      </c>
      <c r="CM279" s="1">
        <v>0</v>
      </c>
      <c r="CN279" s="1">
        <v>-19.681143485431551</v>
      </c>
      <c r="CO279" s="1">
        <v>4.3004587155963225</v>
      </c>
      <c r="CP279" s="1">
        <v>450</v>
      </c>
      <c r="CQ279" s="1">
        <f t="shared" si="39"/>
        <v>0.12950206148229174</v>
      </c>
      <c r="CR279" s="1" t="e">
        <v>#N/A</v>
      </c>
      <c r="CS279" s="1">
        <v>0.21200960768614885</v>
      </c>
      <c r="CT279" s="1">
        <v>0.36427320490367776</v>
      </c>
      <c r="CU279" s="1" t="e">
        <v>#N/A</v>
      </c>
      <c r="CV279" s="1" t="e">
        <v>#N/A</v>
      </c>
      <c r="CW279" s="1">
        <v>0.8666188143894612</v>
      </c>
      <c r="CX279" s="1">
        <v>6.0309506263817241</v>
      </c>
      <c r="CY279" s="1">
        <v>9.4283060293869276</v>
      </c>
      <c r="CZ279" s="1">
        <v>0</v>
      </c>
      <c r="DA279" s="1">
        <f t="shared" si="40"/>
        <v>1.0951533872602635</v>
      </c>
      <c r="DB279" s="1">
        <f t="shared" si="41"/>
        <v>-0.23579739904175223</v>
      </c>
    </row>
    <row r="280" spans="1:106">
      <c r="A280" s="1">
        <v>279</v>
      </c>
      <c r="B280" s="1" t="s">
        <v>111</v>
      </c>
      <c r="C280" s="15">
        <v>42004</v>
      </c>
      <c r="D280" s="16">
        <v>2014</v>
      </c>
      <c r="E280" s="1">
        <v>1.2683</v>
      </c>
      <c r="F280" s="1" t="e">
        <v>#N/A</v>
      </c>
      <c r="G280" s="1" t="e">
        <v>#N/A</v>
      </c>
      <c r="H280" s="1">
        <v>2674500</v>
      </c>
      <c r="I280" s="1" t="e">
        <v>#N/A</v>
      </c>
      <c r="J280" s="1">
        <v>101400</v>
      </c>
      <c r="K280" s="1" t="e">
        <v>#N/A</v>
      </c>
      <c r="L280" s="1">
        <v>2593400</v>
      </c>
      <c r="M280" s="1">
        <v>979800</v>
      </c>
      <c r="N280" s="1">
        <v>4400</v>
      </c>
      <c r="O280" s="1">
        <v>1718800</v>
      </c>
      <c r="P280" s="1">
        <v>1695300</v>
      </c>
      <c r="Q280" s="1">
        <v>2603500</v>
      </c>
      <c r="R280" s="1">
        <v>25200800</v>
      </c>
      <c r="S280" s="1">
        <v>23180700</v>
      </c>
      <c r="T280" s="1" t="e">
        <v>#N/A</v>
      </c>
      <c r="U280" s="1">
        <v>58400</v>
      </c>
      <c r="V280" s="1" t="e">
        <v>#N/A</v>
      </c>
      <c r="W280" s="1">
        <v>-58400</v>
      </c>
      <c r="X280" s="1">
        <v>840500</v>
      </c>
      <c r="Y280" s="1">
        <v>20600</v>
      </c>
      <c r="Z280" s="1">
        <v>2700</v>
      </c>
      <c r="AA280" s="1">
        <v>782100</v>
      </c>
      <c r="AB280" s="1" t="e">
        <v>#N/A</v>
      </c>
      <c r="AC280" s="1">
        <v>4400</v>
      </c>
      <c r="AD280" s="1" t="e">
        <v>#N/A</v>
      </c>
      <c r="AE280" s="1">
        <v>27.941199999999998</v>
      </c>
      <c r="AF280" s="1" t="e">
        <v>#N/A</v>
      </c>
      <c r="AG280" s="1">
        <v>49900</v>
      </c>
      <c r="AH280" s="1">
        <v>19000</v>
      </c>
      <c r="AI280" s="1" t="e">
        <v>#N/A</v>
      </c>
      <c r="AJ280" s="1">
        <v>68000</v>
      </c>
      <c r="AK280" s="1">
        <v>0</v>
      </c>
      <c r="AL280" s="1">
        <v>4500</v>
      </c>
      <c r="AM280" s="1">
        <v>-223900</v>
      </c>
      <c r="AN280" s="1">
        <v>0</v>
      </c>
      <c r="AO280" s="1">
        <v>68000</v>
      </c>
      <c r="AP280" s="1">
        <v>624500</v>
      </c>
      <c r="AQ280" s="1" t="e">
        <v>#N/A</v>
      </c>
      <c r="AR280" s="1">
        <v>289100</v>
      </c>
      <c r="AS280" s="1">
        <v>25099400</v>
      </c>
      <c r="AT280" s="1">
        <v>2011200</v>
      </c>
      <c r="AU280" s="1">
        <v>22.421199999999999</v>
      </c>
      <c r="AV280" s="1">
        <v>83900</v>
      </c>
      <c r="AW280" s="1">
        <v>818200</v>
      </c>
      <c r="AX280" s="1">
        <v>-1900</v>
      </c>
      <c r="AY280" s="1">
        <v>292200</v>
      </c>
      <c r="AZ280" s="1">
        <v>289100</v>
      </c>
      <c r="BA280" s="1">
        <v>2216900</v>
      </c>
      <c r="BB280" s="1">
        <v>374200</v>
      </c>
      <c r="BC280" s="1">
        <v>374200</v>
      </c>
      <c r="BD280" s="1" t="e">
        <v>#N/A</v>
      </c>
      <c r="BE280" s="1">
        <v>88600</v>
      </c>
      <c r="BF280" s="17" t="e">
        <f t="shared" si="37"/>
        <v>#N/A</v>
      </c>
      <c r="BG280" s="17" t="e">
        <f t="shared" si="38"/>
        <v>#N/A</v>
      </c>
      <c r="BH280" s="5">
        <v>49900</v>
      </c>
      <c r="BI280" s="1">
        <v>0.45</v>
      </c>
      <c r="BJ280" s="19">
        <v>450</v>
      </c>
      <c r="BK280" s="19">
        <v>450</v>
      </c>
      <c r="BL280" s="1">
        <v>1000</v>
      </c>
      <c r="BM280" s="19" t="e">
        <f t="shared" si="35"/>
        <v>#N/A</v>
      </c>
      <c r="BN280" s="20">
        <v>38.03</v>
      </c>
      <c r="BO280" s="1">
        <v>1</v>
      </c>
      <c r="BP280" s="1" t="s">
        <v>68</v>
      </c>
      <c r="BQ280" s="1">
        <v>1</v>
      </c>
      <c r="BR280" s="1">
        <v>2011200</v>
      </c>
      <c r="BS280" s="1" t="e">
        <v>#N/A</v>
      </c>
      <c r="BT280" s="1" t="e">
        <v>#N/A</v>
      </c>
      <c r="BU280" s="1">
        <v>0</v>
      </c>
      <c r="BV280" s="1">
        <v>1</v>
      </c>
      <c r="BW280" s="1">
        <v>1.1594870004126854</v>
      </c>
      <c r="BX280" s="1">
        <v>-0.83828349211077668</v>
      </c>
      <c r="BY280" s="1">
        <v>0.53609022933600858</v>
      </c>
      <c r="BZ280" s="1">
        <v>-3.7676703700720925E-2</v>
      </c>
      <c r="CA280" s="1">
        <v>0.57376693303672954</v>
      </c>
      <c r="CB280" s="1">
        <v>-85.9375</v>
      </c>
      <c r="CC280" s="1" t="s">
        <v>126</v>
      </c>
      <c r="CD280" s="1">
        <f t="shared" si="36"/>
        <v>1.540041067761807E-3</v>
      </c>
      <c r="CE280" s="1">
        <v>17.042386298009504</v>
      </c>
      <c r="CF280" s="1">
        <v>1.5090790768547031E-3</v>
      </c>
      <c r="CG280" s="1">
        <v>0.10331021237421034</v>
      </c>
      <c r="CH280" s="1">
        <v>0.12094952412352947</v>
      </c>
      <c r="CI280" s="1">
        <v>181.71347951236038</v>
      </c>
      <c r="CJ280" s="1">
        <v>-19.681143485431551</v>
      </c>
      <c r="CK280" s="1">
        <v>-85.9375</v>
      </c>
      <c r="CL280" s="1">
        <v>0</v>
      </c>
      <c r="CM280" s="1">
        <v>23.55212355212355</v>
      </c>
      <c r="CN280" s="1">
        <v>4.3004587155963225</v>
      </c>
      <c r="CO280" s="1">
        <v>10.311674757665369</v>
      </c>
      <c r="CP280" s="1">
        <v>3200</v>
      </c>
      <c r="CQ280" s="1">
        <f t="shared" si="39"/>
        <v>0.20621964382083108</v>
      </c>
      <c r="CR280" s="1" t="e">
        <v>#N/A</v>
      </c>
      <c r="CS280" s="1">
        <v>0.2646820575131632</v>
      </c>
      <c r="CT280" s="1">
        <v>0.27941176470588236</v>
      </c>
      <c r="CU280" s="1" t="e">
        <v>#N/A</v>
      </c>
      <c r="CV280" s="1" t="e">
        <v>#N/A</v>
      </c>
      <c r="CW280" s="1">
        <v>0.84292959427207637</v>
      </c>
      <c r="CX280" s="1">
        <v>28.469525959367946</v>
      </c>
      <c r="CY280" s="1">
        <v>14.528639618138426</v>
      </c>
      <c r="CZ280" s="1">
        <v>0</v>
      </c>
      <c r="DA280" s="1">
        <f t="shared" si="40"/>
        <v>1.0871457721294007</v>
      </c>
      <c r="DB280" s="1">
        <f t="shared" si="41"/>
        <v>-0.19681143485431557</v>
      </c>
    </row>
    <row r="281" spans="1:106">
      <c r="A281" s="1">
        <v>280</v>
      </c>
      <c r="B281" s="1" t="s">
        <v>111</v>
      </c>
      <c r="C281" s="15">
        <v>41639</v>
      </c>
      <c r="D281" s="16">
        <v>2013</v>
      </c>
      <c r="E281" s="1">
        <v>0.87590000000000001</v>
      </c>
      <c r="F281" s="1" t="e">
        <v>#N/A</v>
      </c>
      <c r="G281" s="1" t="e">
        <v>#N/A</v>
      </c>
      <c r="H281" s="1">
        <v>1578500</v>
      </c>
      <c r="I281" s="1" t="e">
        <v>#N/A</v>
      </c>
      <c r="J281" s="1">
        <v>75900</v>
      </c>
      <c r="K281" s="1" t="e">
        <v>#N/A</v>
      </c>
      <c r="L281" s="1">
        <v>1730300</v>
      </c>
      <c r="M281" s="1">
        <v>637300</v>
      </c>
      <c r="N281" s="1">
        <v>4400</v>
      </c>
      <c r="O281" s="1">
        <v>1495200</v>
      </c>
      <c r="P281" s="1">
        <v>1551400</v>
      </c>
      <c r="Q281" s="1">
        <v>864300</v>
      </c>
      <c r="R281" s="1">
        <v>18210300</v>
      </c>
      <c r="S281" s="1">
        <v>16328900</v>
      </c>
      <c r="T281" s="1" t="e">
        <v>#N/A</v>
      </c>
      <c r="U281" s="1">
        <v>45700</v>
      </c>
      <c r="V281" s="1" t="e">
        <v>#N/A</v>
      </c>
      <c r="W281" s="1">
        <v>-45700</v>
      </c>
      <c r="X281" s="1">
        <v>844100</v>
      </c>
      <c r="Y281" s="1">
        <v>28400</v>
      </c>
      <c r="Z281" s="1">
        <v>7200</v>
      </c>
      <c r="AA281" s="1">
        <v>798400</v>
      </c>
      <c r="AB281" s="1" t="e">
        <v>#N/A</v>
      </c>
      <c r="AC281" s="1">
        <v>-100</v>
      </c>
      <c r="AD281" s="1" t="e">
        <v>#N/A</v>
      </c>
      <c r="AE281" s="1">
        <v>19.2241</v>
      </c>
      <c r="AF281" s="1" t="e">
        <v>#N/A</v>
      </c>
      <c r="AG281" s="1">
        <v>94300</v>
      </c>
      <c r="AH281" s="1">
        <v>22300</v>
      </c>
      <c r="AI281" s="1" t="e">
        <v>#N/A</v>
      </c>
      <c r="AJ281" s="1">
        <v>116000</v>
      </c>
      <c r="AK281" s="1">
        <v>0</v>
      </c>
      <c r="AL281" s="1">
        <v>9700</v>
      </c>
      <c r="AM281" s="1">
        <v>-116900</v>
      </c>
      <c r="AN281" s="1">
        <v>0</v>
      </c>
      <c r="AO281" s="1">
        <v>116000</v>
      </c>
      <c r="AP281" s="1">
        <v>493800</v>
      </c>
      <c r="AQ281" s="1" t="e">
        <v>#N/A</v>
      </c>
      <c r="AR281" s="1">
        <v>360700</v>
      </c>
      <c r="AS281" s="1">
        <v>18134400</v>
      </c>
      <c r="AT281" s="1">
        <v>1867300</v>
      </c>
      <c r="AU281" s="1">
        <v>20.561800000000002</v>
      </c>
      <c r="AV281" s="1">
        <v>93700</v>
      </c>
      <c r="AW281" s="1">
        <v>616400</v>
      </c>
      <c r="AX281" s="1">
        <v>-1800</v>
      </c>
      <c r="AY281" s="1">
        <v>363800</v>
      </c>
      <c r="AZ281" s="1">
        <v>360700</v>
      </c>
      <c r="BA281" s="1">
        <v>1796100</v>
      </c>
      <c r="BB281" s="1">
        <v>455700</v>
      </c>
      <c r="BC281" s="1">
        <v>455700</v>
      </c>
      <c r="BD281" s="1" t="e">
        <v>#N/A</v>
      </c>
      <c r="BE281" s="1">
        <v>144400</v>
      </c>
      <c r="BF281" s="17" t="e">
        <f t="shared" si="37"/>
        <v>#N/A</v>
      </c>
      <c r="BG281" s="17" t="e">
        <f t="shared" si="38"/>
        <v>#N/A</v>
      </c>
      <c r="BH281" s="5">
        <v>94100</v>
      </c>
      <c r="BI281" s="1">
        <v>3.2</v>
      </c>
      <c r="BJ281" s="19">
        <v>3200</v>
      </c>
      <c r="BK281" s="19">
        <v>3200</v>
      </c>
      <c r="BL281" s="1">
        <v>1000</v>
      </c>
      <c r="BM281" s="19" t="e">
        <f t="shared" si="35"/>
        <v>#N/A</v>
      </c>
      <c r="BN281" s="20">
        <v>79.55</v>
      </c>
      <c r="BO281" s="1">
        <v>1</v>
      </c>
      <c r="BP281" s="1" t="s">
        <v>68</v>
      </c>
      <c r="BQ281" s="1">
        <v>1</v>
      </c>
      <c r="BR281" s="1">
        <v>1867300</v>
      </c>
      <c r="BS281" s="1" t="e">
        <v>#N/A</v>
      </c>
      <c r="BT281" s="1" t="e">
        <v>#N/A</v>
      </c>
      <c r="BU281" s="1">
        <v>0</v>
      </c>
      <c r="BV281" s="1">
        <v>0</v>
      </c>
      <c r="BW281" s="1">
        <v>1.9977704925234621</v>
      </c>
      <c r="BX281" s="1">
        <v>-0.31256108774863778</v>
      </c>
      <c r="BY281" s="1">
        <v>4.4274845581706281E-2</v>
      </c>
      <c r="BZ281" s="1">
        <v>-3.4442675819925834</v>
      </c>
      <c r="CA281" s="1">
        <v>3.4885424275742896</v>
      </c>
      <c r="CB281" s="1">
        <v>0</v>
      </c>
      <c r="CC281" s="1" t="s">
        <v>126</v>
      </c>
      <c r="CD281" s="1">
        <f t="shared" si="36"/>
        <v>8.7960417811984611E-3</v>
      </c>
      <c r="CE281" s="1">
        <v>16.717497926032667</v>
      </c>
      <c r="CF281" s="1">
        <v>4.368406890605866E-3</v>
      </c>
      <c r="CG281" s="1">
        <v>4.7462150541177243E-2</v>
      </c>
      <c r="CH281" s="1">
        <v>6.6560568015155058E-2</v>
      </c>
      <c r="CI281" s="1">
        <v>89.194102509220144</v>
      </c>
      <c r="CJ281" s="1">
        <v>4.3004587155963225</v>
      </c>
      <c r="CK281" s="1">
        <v>0</v>
      </c>
      <c r="CL281" s="1">
        <v>23.55212355212355</v>
      </c>
      <c r="CM281" s="1">
        <v>125.21739130434781</v>
      </c>
      <c r="CN281" s="1">
        <v>10.311674757665369</v>
      </c>
      <c r="CO281" s="1">
        <v>73.608556478578606</v>
      </c>
      <c r="CP281" s="1">
        <v>3200</v>
      </c>
      <c r="CQ281" s="1">
        <f t="shared" si="39"/>
        <v>0.1424798053848646</v>
      </c>
      <c r="CR281" s="1" t="e">
        <v>#N/A</v>
      </c>
      <c r="CS281" s="1">
        <v>0.11341600901916582</v>
      </c>
      <c r="CT281" s="1">
        <v>0.19224137931034482</v>
      </c>
      <c r="CU281" s="1" t="e">
        <v>#N/A</v>
      </c>
      <c r="CV281" s="1" t="e">
        <v>#N/A</v>
      </c>
      <c r="CW281" s="1">
        <v>0.83082525571681032</v>
      </c>
      <c r="CX281" s="1">
        <v>7.0367036011080328</v>
      </c>
      <c r="CY281" s="1">
        <v>19.48267552080544</v>
      </c>
      <c r="CZ281" s="1">
        <v>1</v>
      </c>
      <c r="DA281" s="1">
        <f t="shared" si="40"/>
        <v>1.1152190288384398</v>
      </c>
      <c r="DB281" s="1">
        <f t="shared" si="41"/>
        <v>4.3004587155963302E-2</v>
      </c>
    </row>
    <row r="282" spans="1:106">
      <c r="A282" s="1">
        <v>281</v>
      </c>
      <c r="B282" s="1" t="s">
        <v>111</v>
      </c>
      <c r="C282" s="15">
        <v>41274</v>
      </c>
      <c r="D282" s="16">
        <v>2012</v>
      </c>
      <c r="E282" s="1">
        <v>0.89029999999999998</v>
      </c>
      <c r="F282" s="1" t="e">
        <v>#N/A</v>
      </c>
      <c r="G282" s="1" t="e">
        <v>#N/A</v>
      </c>
      <c r="H282" s="1">
        <v>1502000</v>
      </c>
      <c r="I282" s="1" t="e">
        <v>#N/A</v>
      </c>
      <c r="J282" s="1">
        <v>74100</v>
      </c>
      <c r="K282" s="1" t="e">
        <v>#N/A</v>
      </c>
      <c r="L282" s="1">
        <v>1529500</v>
      </c>
      <c r="M282" s="1">
        <v>998900</v>
      </c>
      <c r="N282" s="1">
        <v>4400</v>
      </c>
      <c r="O282" s="1">
        <v>1186700</v>
      </c>
      <c r="P282" s="1">
        <v>1290700</v>
      </c>
      <c r="Q282" s="1">
        <v>613600</v>
      </c>
      <c r="R282" s="1">
        <v>15097400</v>
      </c>
      <c r="S282" s="1">
        <v>13473600</v>
      </c>
      <c r="T282" s="1" t="e">
        <v>#N/A</v>
      </c>
      <c r="U282" s="1">
        <v>83200</v>
      </c>
      <c r="V282" s="1" t="e">
        <v>#N/A</v>
      </c>
      <c r="W282" s="1">
        <v>-83200</v>
      </c>
      <c r="X282" s="1">
        <v>399800</v>
      </c>
      <c r="Y282" s="1">
        <v>14700</v>
      </c>
      <c r="Z282" s="1">
        <v>1500</v>
      </c>
      <c r="AA282" s="1">
        <v>316600</v>
      </c>
      <c r="AB282" s="1" t="e">
        <v>#N/A</v>
      </c>
      <c r="AC282" s="1">
        <v>0</v>
      </c>
      <c r="AD282" s="1" t="e">
        <v>#N/A</v>
      </c>
      <c r="AE282" s="1">
        <v>20.837199999999999</v>
      </c>
      <c r="AF282" s="1" t="e">
        <v>#N/A</v>
      </c>
      <c r="AG282" s="1">
        <v>85500</v>
      </c>
      <c r="AH282" s="1">
        <v>22400</v>
      </c>
      <c r="AI282" s="1" t="e">
        <v>#N/A</v>
      </c>
      <c r="AJ282" s="1">
        <v>107500</v>
      </c>
      <c r="AK282" s="1">
        <v>0</v>
      </c>
      <c r="AL282" s="1">
        <v>12800</v>
      </c>
      <c r="AM282" s="1">
        <v>225100</v>
      </c>
      <c r="AN282" s="1">
        <v>0</v>
      </c>
      <c r="AO282" s="1">
        <v>107500</v>
      </c>
      <c r="AP282" s="1">
        <v>443500</v>
      </c>
      <c r="AQ282" s="1" t="e">
        <v>#N/A</v>
      </c>
      <c r="AR282" s="1">
        <v>346200</v>
      </c>
      <c r="AS282" s="1">
        <v>15023300</v>
      </c>
      <c r="AT282" s="1">
        <v>1606600</v>
      </c>
      <c r="AU282" s="1">
        <v>22.3264</v>
      </c>
      <c r="AV282" s="1">
        <v>100000</v>
      </c>
      <c r="AW282" s="1">
        <v>452500</v>
      </c>
      <c r="AX282" s="1">
        <v>-900</v>
      </c>
      <c r="AY282" s="1">
        <v>348800</v>
      </c>
      <c r="AZ282" s="1">
        <v>346200</v>
      </c>
      <c r="BA282" s="1">
        <v>1436200</v>
      </c>
      <c r="BB282" s="1">
        <v>447900</v>
      </c>
      <c r="BC282" s="1">
        <v>447900</v>
      </c>
      <c r="BD282" s="1" t="e">
        <v>#N/A</v>
      </c>
      <c r="BE282" s="1">
        <v>122200</v>
      </c>
      <c r="BF282" s="17" t="e">
        <f t="shared" si="37"/>
        <v>#N/A</v>
      </c>
      <c r="BG282" s="17" t="e">
        <f t="shared" si="38"/>
        <v>#N/A</v>
      </c>
      <c r="BH282" s="5">
        <v>85500</v>
      </c>
      <c r="BI282" s="1">
        <v>3.2</v>
      </c>
      <c r="BJ282" s="19">
        <v>3200</v>
      </c>
      <c r="BK282" s="19">
        <v>3200</v>
      </c>
      <c r="BL282" s="1">
        <v>1000</v>
      </c>
      <c r="BM282" s="19" t="e">
        <f t="shared" si="35"/>
        <v>#N/A</v>
      </c>
      <c r="BN282" s="20">
        <v>68.25</v>
      </c>
      <c r="BO282" s="1">
        <v>1</v>
      </c>
      <c r="BP282" s="1" t="s">
        <v>68</v>
      </c>
      <c r="BQ282" s="1">
        <v>1</v>
      </c>
      <c r="BR282" s="1">
        <v>1606600</v>
      </c>
      <c r="BS282" s="1" t="e">
        <v>#N/A</v>
      </c>
      <c r="BT282" s="1" t="e">
        <v>#N/A</v>
      </c>
      <c r="BU282" s="1">
        <v>1</v>
      </c>
      <c r="BV282" s="1">
        <v>0</v>
      </c>
      <c r="BW282" s="1">
        <v>2.3103315802720998</v>
      </c>
      <c r="BX282" s="1">
        <v>-0.60791586721315172</v>
      </c>
      <c r="BY282" s="1">
        <v>-0.49780706875953484</v>
      </c>
      <c r="BZ282" s="1" t="e">
        <v>#N/A</v>
      </c>
      <c r="CA282" s="1" t="e">
        <v>#N/A</v>
      </c>
      <c r="CB282" s="1">
        <v>23.55212355212355</v>
      </c>
      <c r="CC282" s="1" t="s">
        <v>126</v>
      </c>
      <c r="CD282" s="1">
        <f t="shared" si="36"/>
        <v>9.1743119266055051E-3</v>
      </c>
      <c r="CE282" s="1">
        <v>16.530033101529074</v>
      </c>
      <c r="CF282" s="1">
        <v>4.5206459390358606E-3</v>
      </c>
      <c r="CG282" s="1">
        <v>4.0642759680474781E-2</v>
      </c>
      <c r="CH282" s="1">
        <v>7.4624404688947432E-2</v>
      </c>
      <c r="CI282" s="1" t="e">
        <v>#N/A</v>
      </c>
      <c r="CJ282" s="1">
        <v>10.311674757665369</v>
      </c>
      <c r="CK282" s="1">
        <v>23.55212355212355</v>
      </c>
      <c r="CL282" s="1">
        <v>125.21739130434781</v>
      </c>
      <c r="CM282" s="1" t="e">
        <v>#DIV/0!</v>
      </c>
      <c r="CN282" s="1">
        <v>73.608556478578606</v>
      </c>
      <c r="CO282" s="1" t="e">
        <v>#DIV/0!</v>
      </c>
      <c r="CP282" s="1">
        <v>2590</v>
      </c>
      <c r="CQ282" s="1">
        <f t="shared" si="39"/>
        <v>0.14195159431425278</v>
      </c>
      <c r="CR282" s="1" t="e">
        <v>#N/A</v>
      </c>
      <c r="CS282" s="1">
        <v>0.56530148377168832</v>
      </c>
      <c r="CT282" s="1">
        <v>0.20837209302325582</v>
      </c>
      <c r="CU282" s="1" t="e">
        <v>#N/A</v>
      </c>
      <c r="CV282" s="1" t="e">
        <v>#N/A</v>
      </c>
      <c r="CW282" s="1">
        <v>0.80337358396613967</v>
      </c>
      <c r="CX282" s="1">
        <v>5.2463175122749588</v>
      </c>
      <c r="CY282" s="1">
        <v>21.710444416780781</v>
      </c>
      <c r="CZ282" s="1">
        <v>1</v>
      </c>
      <c r="DA282" s="1">
        <f t="shared" si="40"/>
        <v>1.1205171594822467</v>
      </c>
      <c r="DB282" s="1">
        <f t="shared" si="41"/>
        <v>0.10311674757665365</v>
      </c>
    </row>
    <row r="283" spans="1:106">
      <c r="A283" s="1">
        <v>282</v>
      </c>
      <c r="B283" s="1" t="s">
        <v>111</v>
      </c>
      <c r="C283" s="15">
        <v>40908</v>
      </c>
      <c r="D283" s="16">
        <v>2011</v>
      </c>
      <c r="E283" s="1">
        <v>0.9637</v>
      </c>
      <c r="F283" s="1" t="e">
        <v>#N/A</v>
      </c>
      <c r="G283" s="1" t="e">
        <v>#N/A</v>
      </c>
      <c r="H283" s="1">
        <v>726770</v>
      </c>
      <c r="I283" s="1" t="e">
        <v>#N/A</v>
      </c>
      <c r="J283" s="1">
        <v>36198</v>
      </c>
      <c r="K283" s="1" t="e">
        <v>#N/A</v>
      </c>
      <c r="L283" s="1">
        <v>816245</v>
      </c>
      <c r="M283" s="1">
        <v>1104459</v>
      </c>
      <c r="N283" s="1">
        <v>4405</v>
      </c>
      <c r="O283" s="1">
        <v>882766</v>
      </c>
      <c r="P283" s="1">
        <v>944180</v>
      </c>
      <c r="Q283" s="1">
        <v>299515</v>
      </c>
      <c r="R283" s="1">
        <v>10835099</v>
      </c>
      <c r="S283" s="1">
        <v>9567128</v>
      </c>
      <c r="T283" s="1" t="e">
        <v>#N/A</v>
      </c>
      <c r="U283" s="1">
        <v>66691</v>
      </c>
      <c r="V283" s="1" t="e">
        <v>#N/A</v>
      </c>
      <c r="W283" s="1">
        <v>-66691</v>
      </c>
      <c r="X283" s="1">
        <v>444830</v>
      </c>
      <c r="Y283" s="1">
        <v>12865</v>
      </c>
      <c r="Z283" s="1">
        <v>2706</v>
      </c>
      <c r="AA283" s="1">
        <v>378139</v>
      </c>
      <c r="AB283" s="1" t="e">
        <v>#N/A</v>
      </c>
      <c r="AC283" s="1" t="e">
        <v>#N/A</v>
      </c>
      <c r="AD283" s="1" t="e">
        <v>#N/A</v>
      </c>
      <c r="AE283" s="1">
        <v>21.8705</v>
      </c>
      <c r="AF283" s="1" t="e">
        <v>#N/A</v>
      </c>
      <c r="AG283" s="1">
        <v>59920</v>
      </c>
      <c r="AH283" s="1">
        <v>16849</v>
      </c>
      <c r="AI283" s="1" t="e">
        <v>#N/A</v>
      </c>
      <c r="AJ283" s="1">
        <v>77040</v>
      </c>
      <c r="AK283" s="1">
        <v>0</v>
      </c>
      <c r="AL283" s="1">
        <v>3496</v>
      </c>
      <c r="AM283" s="1">
        <v>-21124</v>
      </c>
      <c r="AN283" s="1">
        <v>0</v>
      </c>
      <c r="AO283" s="1">
        <v>77040</v>
      </c>
      <c r="AP283" s="1">
        <v>283332</v>
      </c>
      <c r="AQ283" s="1" t="e">
        <v>#N/A</v>
      </c>
      <c r="AR283" s="1">
        <v>316195</v>
      </c>
      <c r="AS283" s="1">
        <v>10798901</v>
      </c>
      <c r="AT283" s="1">
        <v>1260070</v>
      </c>
      <c r="AU283" s="1">
        <v>20.1523</v>
      </c>
      <c r="AV283" s="1">
        <v>79739</v>
      </c>
      <c r="AW283" s="1">
        <v>289598</v>
      </c>
      <c r="AX283" s="1">
        <v>-253</v>
      </c>
      <c r="AY283" s="1">
        <v>316195</v>
      </c>
      <c r="AZ283" s="1">
        <v>316195</v>
      </c>
      <c r="BA283" s="1">
        <v>1046739</v>
      </c>
      <c r="BB283" s="1">
        <v>395681</v>
      </c>
      <c r="BC283" s="1">
        <v>395681</v>
      </c>
      <c r="BD283" s="1" t="e">
        <v>#N/A</v>
      </c>
      <c r="BE283" s="1">
        <v>89905</v>
      </c>
      <c r="BF283" s="17" t="e">
        <f t="shared" si="37"/>
        <v>#N/A</v>
      </c>
      <c r="BG283" s="17" t="e">
        <f t="shared" si="38"/>
        <v>#N/A</v>
      </c>
      <c r="BH283" s="5">
        <v>59920</v>
      </c>
      <c r="BI283" s="1">
        <v>2.59</v>
      </c>
      <c r="BJ283" s="19">
        <v>2590</v>
      </c>
      <c r="BK283" s="19">
        <v>2590</v>
      </c>
      <c r="BL283" s="1">
        <v>1000</v>
      </c>
      <c r="BM283" s="19" t="e">
        <f t="shared" si="35"/>
        <v>#N/A</v>
      </c>
      <c r="BN283" s="20">
        <v>58.8</v>
      </c>
      <c r="BO283" s="1">
        <v>1</v>
      </c>
      <c r="BP283" s="1" t="s">
        <v>68</v>
      </c>
      <c r="BQ283" s="1">
        <v>1</v>
      </c>
      <c r="BR283" s="1">
        <v>1260070</v>
      </c>
      <c r="BS283" s="1" t="e">
        <v>#N/A</v>
      </c>
      <c r="BT283" s="1" t="e">
        <v>#N/A</v>
      </c>
      <c r="BU283" s="1">
        <v>1</v>
      </c>
      <c r="BV283" s="1">
        <v>0</v>
      </c>
      <c r="BW283" s="1">
        <v>2.9182474474852516</v>
      </c>
      <c r="BX283" s="1">
        <v>0.80744684385962673</v>
      </c>
      <c r="BY283" s="1">
        <v>-0.58625348235752206</v>
      </c>
      <c r="BZ283" s="1" t="e">
        <v>#N/A</v>
      </c>
      <c r="CA283" s="1" t="e">
        <v>#N/A</v>
      </c>
      <c r="CB283" s="1">
        <v>125.21739130434781</v>
      </c>
      <c r="CC283" s="1" t="s">
        <v>126</v>
      </c>
      <c r="CD283" s="1">
        <f t="shared" si="36"/>
        <v>8.1911478676133399E-3</v>
      </c>
      <c r="CE283" s="1">
        <v>16.198301329966693</v>
      </c>
      <c r="CF283" s="1">
        <v>5.4268078215067529E-3</v>
      </c>
      <c r="CG283" s="1">
        <v>2.7643033072425088E-2</v>
      </c>
      <c r="CH283" s="1" t="e">
        <v>#N/A</v>
      </c>
      <c r="CI283" s="1" t="e">
        <v>#N/A</v>
      </c>
      <c r="CJ283" s="1">
        <v>73.608556478578606</v>
      </c>
      <c r="CK283" s="1">
        <v>125.21739130434781</v>
      </c>
      <c r="CL283" s="1" t="e">
        <v>#DIV/0!</v>
      </c>
      <c r="CM283" s="1" t="e">
        <v>#DIV/0!</v>
      </c>
      <c r="CN283" s="1" t="e">
        <v>#DIV/0!</v>
      </c>
      <c r="CO283" s="1" t="e">
        <v>#DIV/0!</v>
      </c>
      <c r="CP283" s="1">
        <v>1150</v>
      </c>
      <c r="CQ283" s="1">
        <f t="shared" si="39"/>
        <v>0.10297644719259141</v>
      </c>
      <c r="CR283" s="1" t="e">
        <v>#N/A</v>
      </c>
      <c r="CS283" s="1">
        <v>8.9093383149980498E-2</v>
      </c>
      <c r="CT283" s="1">
        <v>0.21870456905503635</v>
      </c>
      <c r="CU283" s="1" t="e">
        <v>#N/A</v>
      </c>
      <c r="CV283" s="1" t="e">
        <v>#N/A</v>
      </c>
      <c r="CW283" s="1">
        <v>0.74930757815042026</v>
      </c>
      <c r="CX283" s="1">
        <v>4.3266781602802959</v>
      </c>
      <c r="CY283" s="1">
        <v>25.093447189441857</v>
      </c>
      <c r="CZ283" s="1">
        <v>1</v>
      </c>
      <c r="DA283" s="1">
        <f t="shared" si="40"/>
        <v>1.1325341314551243</v>
      </c>
      <c r="DB283" s="1">
        <f t="shared" si="41"/>
        <v>0.73608556478578602</v>
      </c>
    </row>
    <row r="284" spans="1:106">
      <c r="A284" s="1">
        <v>283</v>
      </c>
      <c r="B284" s="1" t="s">
        <v>111</v>
      </c>
      <c r="C284" s="15">
        <v>40543</v>
      </c>
      <c r="D284" s="16">
        <v>2010</v>
      </c>
      <c r="E284" s="1">
        <v>1.135</v>
      </c>
      <c r="F284" s="1" t="e">
        <v>#N/A</v>
      </c>
      <c r="G284" s="1" t="e">
        <v>#N/A</v>
      </c>
      <c r="H284" s="1">
        <v>770133</v>
      </c>
      <c r="I284" s="1" t="e">
        <v>#N/A</v>
      </c>
      <c r="J284" s="1">
        <v>16512</v>
      </c>
      <c r="K284" s="1" t="e">
        <v>#N/A</v>
      </c>
      <c r="L284" s="1">
        <v>693704</v>
      </c>
      <c r="M284" s="1">
        <v>1418731</v>
      </c>
      <c r="N284" s="1">
        <v>4405</v>
      </c>
      <c r="O284" s="1">
        <v>585819</v>
      </c>
      <c r="P284" s="1">
        <v>662761.98499999999</v>
      </c>
      <c r="Q284" s="1">
        <v>126628</v>
      </c>
      <c r="R284" s="1">
        <v>8628527</v>
      </c>
      <c r="S284" s="1">
        <v>7641360</v>
      </c>
      <c r="T284" s="1" t="e">
        <v>#N/A</v>
      </c>
      <c r="U284" s="1">
        <v>28929</v>
      </c>
      <c r="V284" s="1" t="e">
        <v>#N/A</v>
      </c>
      <c r="W284" s="1">
        <v>-28929</v>
      </c>
      <c r="X284" s="1">
        <v>14298</v>
      </c>
      <c r="Y284" s="1">
        <v>9227</v>
      </c>
      <c r="Z284" s="1">
        <v>187</v>
      </c>
      <c r="AA284" s="1">
        <v>-14631</v>
      </c>
      <c r="AB284" s="1" t="e">
        <v>#N/A</v>
      </c>
      <c r="AC284" s="1">
        <v>0</v>
      </c>
      <c r="AD284" s="1" t="e">
        <v>#N/A</v>
      </c>
      <c r="AE284" s="1">
        <v>22.3688</v>
      </c>
      <c r="AF284" s="1" t="e">
        <v>#N/A</v>
      </c>
      <c r="AG284" s="1">
        <v>72190</v>
      </c>
      <c r="AH284" s="1">
        <v>20758</v>
      </c>
      <c r="AI284" s="1" t="e">
        <v>#N/A</v>
      </c>
      <c r="AJ284" s="1">
        <v>92799</v>
      </c>
      <c r="AK284" s="1">
        <v>0</v>
      </c>
      <c r="AL284" s="1">
        <v>4110</v>
      </c>
      <c r="AM284" s="1">
        <v>30916</v>
      </c>
      <c r="AN284" s="1">
        <v>0</v>
      </c>
      <c r="AO284" s="1">
        <v>92799</v>
      </c>
      <c r="AP284" s="1">
        <v>260154</v>
      </c>
      <c r="AQ284" s="1" t="e">
        <v>#N/A</v>
      </c>
      <c r="AR284" s="1">
        <v>181681</v>
      </c>
      <c r="AS284" s="1">
        <v>8612015</v>
      </c>
      <c r="AT284" s="1">
        <v>978651.98499999999</v>
      </c>
      <c r="AU284" s="1">
        <v>21.068899999999999</v>
      </c>
      <c r="AV284" s="1">
        <v>48487</v>
      </c>
      <c r="AW284" s="1">
        <v>299825</v>
      </c>
      <c r="AX284" s="1">
        <v>-483</v>
      </c>
      <c r="AY284" s="1">
        <v>182131</v>
      </c>
      <c r="AZ284" s="1">
        <v>181681</v>
      </c>
      <c r="BA284" s="1">
        <v>981117</v>
      </c>
      <c r="BB284" s="1">
        <v>230135</v>
      </c>
      <c r="BC284" s="1">
        <v>230135</v>
      </c>
      <c r="BD284" s="1" t="e">
        <v>#N/A</v>
      </c>
      <c r="BE284" s="1">
        <v>102026</v>
      </c>
      <c r="BF284" s="17" t="e">
        <f t="shared" si="37"/>
        <v>#N/A</v>
      </c>
      <c r="BG284" s="17" t="e">
        <f t="shared" si="38"/>
        <v>#N/A</v>
      </c>
      <c r="BH284" s="5">
        <v>72190</v>
      </c>
      <c r="BI284" s="1">
        <v>1.1499999999999999</v>
      </c>
      <c r="BJ284" s="19">
        <v>1150</v>
      </c>
      <c r="BK284" s="19">
        <v>1150</v>
      </c>
      <c r="BL284" s="1">
        <v>1000</v>
      </c>
      <c r="BM284" s="19" t="e">
        <f t="shared" si="35"/>
        <v>#N/A</v>
      </c>
      <c r="BN284" s="20">
        <v>75.790000000000006</v>
      </c>
      <c r="BO284" s="1">
        <v>1</v>
      </c>
      <c r="BP284" s="1" t="s">
        <v>68</v>
      </c>
      <c r="BQ284" s="1">
        <v>1</v>
      </c>
      <c r="BR284" s="1">
        <v>978651.98499999999</v>
      </c>
      <c r="BS284" s="1" t="e">
        <v>#N/A</v>
      </c>
      <c r="BT284" s="1" t="e">
        <v>#N/A</v>
      </c>
      <c r="BU284" s="1" t="e">
        <v>#N/A</v>
      </c>
      <c r="BV284" s="1" t="e">
        <v>#N/A</v>
      </c>
      <c r="BW284" s="1">
        <v>2.1108006036256248</v>
      </c>
      <c r="BX284" s="1">
        <v>-10.532333722624225</v>
      </c>
      <c r="BY284" s="1">
        <v>-3.7676703700720925E-2</v>
      </c>
      <c r="BZ284" s="1" t="e">
        <v>#N/A</v>
      </c>
      <c r="CA284" s="1" t="e">
        <v>#N/A</v>
      </c>
      <c r="CB284" s="1">
        <v>-95.976319316611907</v>
      </c>
      <c r="CC284" s="1" t="e">
        <v>#N/A</v>
      </c>
      <c r="CD284" s="1">
        <f t="shared" si="36"/>
        <v>6.3141365281033984E-3</v>
      </c>
      <c r="CE284" s="1">
        <v>15.970584364829852</v>
      </c>
      <c r="CF284" s="1">
        <v>8.783654498618362E-3</v>
      </c>
      <c r="CG284" s="1">
        <v>1.4675506027853885E-2</v>
      </c>
      <c r="CH284" s="1" t="e">
        <v>#N/A</v>
      </c>
      <c r="CI284" s="1" t="e">
        <v>#N/A</v>
      </c>
      <c r="CJ284" s="1" t="e">
        <v>#DIV/0!</v>
      </c>
      <c r="CK284" s="1" t="e">
        <v>#DIV/0!</v>
      </c>
      <c r="CL284" s="1" t="e">
        <v>#DIV/0!</v>
      </c>
      <c r="CM284" s="1" t="e">
        <v>#DIV/0!</v>
      </c>
      <c r="CN284" s="1" t="e">
        <v>#DIV/0!</v>
      </c>
      <c r="CO284" s="1" t="e">
        <v>#DIV/0!</v>
      </c>
      <c r="CP284" s="1" t="e">
        <v>#DIV/0!</v>
      </c>
      <c r="CQ284" s="1">
        <f t="shared" si="39"/>
        <v>9.5072078930737547E-2</v>
      </c>
      <c r="CR284" s="1" t="e">
        <v>#N/A</v>
      </c>
      <c r="CS284" s="1" t="e">
        <v>#N/A</v>
      </c>
      <c r="CT284" s="1">
        <v>0.22368775525598336</v>
      </c>
      <c r="CU284" s="1" t="e">
        <v>#N/A</v>
      </c>
      <c r="CV284" s="1" t="e">
        <v>#N/A</v>
      </c>
      <c r="CW284" s="1">
        <v>0.67721927218080491</v>
      </c>
      <c r="CX284" s="1">
        <v>0.49202164154235195</v>
      </c>
      <c r="CY284" s="1">
        <v>18.610394991433036</v>
      </c>
      <c r="CZ284" s="1">
        <v>1</v>
      </c>
      <c r="DA284" s="1">
        <f t="shared" si="40"/>
        <v>1.1291873436142257</v>
      </c>
      <c r="DB284" s="1">
        <f t="shared" si="41"/>
        <v>-0.75482822724268417</v>
      </c>
    </row>
    <row r="285" spans="1:106">
      <c r="A285" s="1">
        <v>284</v>
      </c>
      <c r="B285" s="1" t="s">
        <v>112</v>
      </c>
      <c r="C285" s="15">
        <v>44196</v>
      </c>
      <c r="D285" s="16">
        <v>2020</v>
      </c>
      <c r="E285" s="1">
        <v>1.3392999999999999</v>
      </c>
      <c r="F285" s="1">
        <v>80625</v>
      </c>
      <c r="G285" s="1">
        <v>16395</v>
      </c>
      <c r="H285" s="1">
        <v>178811</v>
      </c>
      <c r="I285" s="1">
        <v>233712</v>
      </c>
      <c r="J285" s="1">
        <v>9332</v>
      </c>
      <c r="K285" s="1">
        <v>2576409</v>
      </c>
      <c r="L285" s="1">
        <v>2790</v>
      </c>
      <c r="M285" s="1">
        <v>1237524</v>
      </c>
      <c r="N285" s="1">
        <v>33463</v>
      </c>
      <c r="O285" s="1">
        <v>4946566</v>
      </c>
      <c r="P285" s="1">
        <v>4947591</v>
      </c>
      <c r="Q285" s="1">
        <v>82968</v>
      </c>
      <c r="R285" s="1">
        <v>5875687</v>
      </c>
      <c r="S285" s="1">
        <v>715279</v>
      </c>
      <c r="T285" s="1">
        <v>0</v>
      </c>
      <c r="U285" s="1">
        <v>88664</v>
      </c>
      <c r="V285" s="1">
        <v>5641975</v>
      </c>
      <c r="W285" s="1">
        <v>-88664</v>
      </c>
      <c r="X285" s="1">
        <v>194694</v>
      </c>
      <c r="Y285" s="1">
        <v>42075</v>
      </c>
      <c r="Z285" s="1">
        <v>361</v>
      </c>
      <c r="AA285" s="1">
        <v>106030</v>
      </c>
      <c r="AB285" s="1" t="e">
        <v>#N/A</v>
      </c>
      <c r="AC285" s="1">
        <v>0</v>
      </c>
      <c r="AD285" s="1">
        <v>116284</v>
      </c>
      <c r="AE285" s="1">
        <v>16.0458</v>
      </c>
      <c r="AF285" s="1">
        <v>1290756.6697</v>
      </c>
      <c r="AG285" s="1">
        <v>252354</v>
      </c>
      <c r="AH285" s="1">
        <v>58127</v>
      </c>
      <c r="AI285" s="1">
        <v>9671</v>
      </c>
      <c r="AJ285" s="1">
        <v>116284</v>
      </c>
      <c r="AK285" s="1">
        <v>51757</v>
      </c>
      <c r="AL285" s="1">
        <v>338</v>
      </c>
      <c r="AM285" s="1">
        <v>-177667</v>
      </c>
      <c r="AN285" s="1">
        <v>0</v>
      </c>
      <c r="AO285" s="1">
        <v>362257</v>
      </c>
      <c r="AP285" s="1">
        <v>575767</v>
      </c>
      <c r="AQ285" s="1">
        <v>19.641200000000001</v>
      </c>
      <c r="AR285" s="1">
        <v>691114</v>
      </c>
      <c r="AS285" s="1">
        <v>5866355</v>
      </c>
      <c r="AT285" s="1">
        <v>5126607</v>
      </c>
      <c r="AU285" s="1">
        <v>16.462199999999999</v>
      </c>
      <c r="AV285" s="1">
        <v>146400</v>
      </c>
      <c r="AW285" s="1">
        <v>20936</v>
      </c>
      <c r="AX285" s="1">
        <v>38</v>
      </c>
      <c r="AY285" s="1">
        <v>742871</v>
      </c>
      <c r="AZ285" s="1">
        <v>691114</v>
      </c>
      <c r="BA285" s="1">
        <v>1075222</v>
      </c>
      <c r="BB285" s="1">
        <v>165063</v>
      </c>
      <c r="BC285" s="1">
        <v>889309</v>
      </c>
      <c r="BD285" s="1">
        <v>1425743</v>
      </c>
      <c r="BE285" s="1">
        <v>158359</v>
      </c>
      <c r="BF285" s="17">
        <f t="shared" si="37"/>
        <v>6.4051482166084757</v>
      </c>
      <c r="BG285" s="17">
        <f t="shared" si="38"/>
        <v>6.0601723488738273</v>
      </c>
      <c r="BH285" s="5">
        <v>304111</v>
      </c>
      <c r="BI285" s="1">
        <v>0.8</v>
      </c>
      <c r="BJ285" s="19">
        <v>28580.7968</v>
      </c>
      <c r="BK285" s="19">
        <v>28580.7968</v>
      </c>
      <c r="BL285" s="1">
        <v>35725.995999999999</v>
      </c>
      <c r="BM285" s="19">
        <f t="shared" si="35"/>
        <v>1290756.6697</v>
      </c>
      <c r="BN285" s="1">
        <v>35.985000999999997</v>
      </c>
      <c r="BO285" s="1">
        <v>0</v>
      </c>
      <c r="BP285" s="1" t="s">
        <v>72</v>
      </c>
      <c r="BQ285" s="1">
        <v>0</v>
      </c>
      <c r="BR285" s="1">
        <v>5126607</v>
      </c>
      <c r="BS285" s="1">
        <v>0.25177601280925183</v>
      </c>
      <c r="BT285" s="1">
        <v>3.9717842412478377</v>
      </c>
      <c r="BU285" s="1">
        <v>1</v>
      </c>
      <c r="BV285" s="1">
        <v>0</v>
      </c>
      <c r="BW285" s="1">
        <v>12.64313432624985</v>
      </c>
      <c r="BX285" s="1">
        <v>10.627870547314199</v>
      </c>
      <c r="BY285" s="1" t="e">
        <v>#N/A</v>
      </c>
      <c r="BZ285" s="1">
        <v>1.1996023892140013</v>
      </c>
      <c r="CA285" s="1" t="e">
        <v>#N/A</v>
      </c>
      <c r="CB285" s="1">
        <v>14.285714285714302</v>
      </c>
      <c r="CC285" s="1" t="s">
        <v>126</v>
      </c>
      <c r="CD285" s="1">
        <f t="shared" si="36"/>
        <v>3.8473431860982593E-2</v>
      </c>
      <c r="CE285" s="1">
        <v>15.586333547328209</v>
      </c>
      <c r="CF285" s="1">
        <v>0.21879994659109581</v>
      </c>
      <c r="CG285" s="1">
        <v>1.4120561561567184E-2</v>
      </c>
      <c r="CH285" s="1" t="e">
        <v>#N/A</v>
      </c>
      <c r="CI285" s="1" t="e">
        <v>#N/A</v>
      </c>
      <c r="CJ285" s="1">
        <v>599.75226540570065</v>
      </c>
      <c r="CK285" s="1">
        <v>14.285714285714302</v>
      </c>
      <c r="CL285" s="1">
        <v>7.6923076923076872</v>
      </c>
      <c r="CM285" s="1">
        <v>0</v>
      </c>
      <c r="CN285" s="1">
        <v>-87.515493620274</v>
      </c>
      <c r="CO285" s="1">
        <v>336.84307863021303</v>
      </c>
      <c r="CP285" s="1">
        <v>25008.197199999999</v>
      </c>
      <c r="CQ285" s="1">
        <f t="shared" si="39"/>
        <v>1.4595399652840596E-2</v>
      </c>
      <c r="CR285" s="1">
        <v>4.4154155931042618E-2</v>
      </c>
      <c r="CS285" s="1">
        <v>-0.24589264290616475</v>
      </c>
      <c r="CT285" s="1">
        <v>0.16045790695555917</v>
      </c>
      <c r="CU285" s="1">
        <v>6.4051482166084757</v>
      </c>
      <c r="CV285" s="1">
        <v>0.43848642720417202</v>
      </c>
      <c r="CW285" s="1">
        <v>0.96508099801681702</v>
      </c>
      <c r="CX285" s="1">
        <v>-0.58760790356089643</v>
      </c>
      <c r="CY285" s="1">
        <v>14.490500247044489</v>
      </c>
      <c r="CZ285" s="1">
        <v>0</v>
      </c>
      <c r="DA285" s="1">
        <f t="shared" si="40"/>
        <v>8.2145386625358778</v>
      </c>
      <c r="DB285" s="1">
        <f t="shared" si="41"/>
        <v>5.9975226540570068</v>
      </c>
    </row>
    <row r="286" spans="1:106">
      <c r="A286" s="1">
        <v>285</v>
      </c>
      <c r="B286" s="1" t="s">
        <v>112</v>
      </c>
      <c r="C286" s="15">
        <v>43830</v>
      </c>
      <c r="D286" s="16">
        <v>2019</v>
      </c>
      <c r="E286" s="1">
        <v>0.99929999999999997</v>
      </c>
      <c r="F286" s="1">
        <v>95105</v>
      </c>
      <c r="G286" s="1">
        <v>13636</v>
      </c>
      <c r="H286" s="1">
        <v>396234</v>
      </c>
      <c r="I286" s="1">
        <v>398744</v>
      </c>
      <c r="J286" s="1">
        <v>9302</v>
      </c>
      <c r="K286" s="1">
        <v>2347094</v>
      </c>
      <c r="L286" s="1">
        <v>13069</v>
      </c>
      <c r="M286" s="1">
        <v>821731</v>
      </c>
      <c r="N286" s="1">
        <v>33463</v>
      </c>
      <c r="O286" s="1">
        <v>4235364</v>
      </c>
      <c r="P286" s="1">
        <v>4236585</v>
      </c>
      <c r="Q286" s="1">
        <v>237463</v>
      </c>
      <c r="R286" s="1">
        <v>5267896</v>
      </c>
      <c r="S286" s="1">
        <v>818518</v>
      </c>
      <c r="T286" s="1" t="e">
        <v>#N/A</v>
      </c>
      <c r="U286" s="1">
        <v>89836</v>
      </c>
      <c r="V286" s="1">
        <v>4869152</v>
      </c>
      <c r="W286" s="1">
        <v>-89836</v>
      </c>
      <c r="X286" s="1">
        <v>317305</v>
      </c>
      <c r="Y286" s="1">
        <v>37361</v>
      </c>
      <c r="Z286" s="1">
        <v>171</v>
      </c>
      <c r="AA286" s="1">
        <v>227469</v>
      </c>
      <c r="AB286" s="1" t="e">
        <v>#N/A</v>
      </c>
      <c r="AC286" s="1" t="e">
        <v>#N/A</v>
      </c>
      <c r="AD286" s="1">
        <v>170570</v>
      </c>
      <c r="AE286" s="1">
        <v>19.548300000000001</v>
      </c>
      <c r="AF286" s="1">
        <v>1803057.1133000001</v>
      </c>
      <c r="AG286" s="1">
        <v>121706</v>
      </c>
      <c r="AH286" s="1">
        <v>29575</v>
      </c>
      <c r="AI286" s="1">
        <v>9963</v>
      </c>
      <c r="AJ286" s="1">
        <v>170570</v>
      </c>
      <c r="AK286" s="1">
        <v>0</v>
      </c>
      <c r="AL286" s="1">
        <v>314</v>
      </c>
      <c r="AM286" s="1">
        <v>30837</v>
      </c>
      <c r="AN286" s="1">
        <v>0</v>
      </c>
      <c r="AO286" s="1">
        <v>151292</v>
      </c>
      <c r="AP286" s="1">
        <v>763508</v>
      </c>
      <c r="AQ286" s="1">
        <v>3.4582999999999999</v>
      </c>
      <c r="AR286" s="1">
        <v>106162</v>
      </c>
      <c r="AS286" s="1">
        <v>5258594</v>
      </c>
      <c r="AT286" s="1">
        <v>4415601</v>
      </c>
      <c r="AU286" s="1">
        <v>20.113600000000002</v>
      </c>
      <c r="AV286" s="1">
        <v>26738</v>
      </c>
      <c r="AW286" s="1">
        <v>21477</v>
      </c>
      <c r="AX286" s="1">
        <v>35</v>
      </c>
      <c r="AY286" s="1">
        <v>106162</v>
      </c>
      <c r="AZ286" s="1">
        <v>106162</v>
      </c>
      <c r="BA286" s="1">
        <v>1570876</v>
      </c>
      <c r="BB286" s="1">
        <v>393007</v>
      </c>
      <c r="BC286" s="1">
        <v>132935</v>
      </c>
      <c r="BD286" s="1">
        <v>1070246</v>
      </c>
      <c r="BE286" s="1">
        <v>207931</v>
      </c>
      <c r="BF286" s="17">
        <f t="shared" si="37"/>
        <v>3.2930150673113578</v>
      </c>
      <c r="BG286" s="17">
        <f t="shared" si="38"/>
        <v>3.0545036414341031</v>
      </c>
      <c r="BH286" s="5">
        <v>121706</v>
      </c>
      <c r="BI286" s="1">
        <v>0.7</v>
      </c>
      <c r="BJ286" s="19">
        <v>25008.197199999999</v>
      </c>
      <c r="BK286" s="19">
        <v>25008.197199999999</v>
      </c>
      <c r="BL286" s="1">
        <v>35725.995999999999</v>
      </c>
      <c r="BM286" s="19">
        <f t="shared" si="35"/>
        <v>1803057.1133000001</v>
      </c>
      <c r="BN286" s="1">
        <v>50.470001000000003</v>
      </c>
      <c r="BO286" s="1">
        <v>0</v>
      </c>
      <c r="BP286" s="1" t="s">
        <v>72</v>
      </c>
      <c r="BQ286" s="1">
        <v>0</v>
      </c>
      <c r="BR286" s="1">
        <v>4415601</v>
      </c>
      <c r="BS286" s="1">
        <v>0.40833787140187716</v>
      </c>
      <c r="BT286" s="1">
        <v>2.4489523750683952</v>
      </c>
      <c r="BU286" s="1">
        <v>1</v>
      </c>
      <c r="BV286" s="1">
        <v>0</v>
      </c>
      <c r="BW286" s="1">
        <v>2.0152637789356507</v>
      </c>
      <c r="BX286" s="1">
        <v>-14.54206886953077</v>
      </c>
      <c r="BY286" s="1" t="e">
        <v>#N/A</v>
      </c>
      <c r="BZ286" s="1">
        <v>-0.74613506755809311</v>
      </c>
      <c r="CA286" s="1" t="e">
        <v>#N/A</v>
      </c>
      <c r="CB286" s="1">
        <v>7.6923076923076872</v>
      </c>
      <c r="CC286" s="1" t="s">
        <v>126</v>
      </c>
      <c r="CD286" s="1">
        <f t="shared" si="36"/>
        <v>0.23556637214822629</v>
      </c>
      <c r="CE286" s="1">
        <v>15.477141599812926</v>
      </c>
      <c r="CF286" s="1">
        <v>0.342279166833589</v>
      </c>
      <c r="CG286" s="1">
        <v>4.5077389530848749E-2</v>
      </c>
      <c r="CH286" s="1">
        <v>6.6906547130686722E-2</v>
      </c>
      <c r="CI286" s="1">
        <v>82.428000475479024</v>
      </c>
      <c r="CJ286" s="1">
        <v>-87.515493620274</v>
      </c>
      <c r="CK286" s="1">
        <v>7.6923076923076872</v>
      </c>
      <c r="CL286" s="1">
        <v>0</v>
      </c>
      <c r="CM286" s="1">
        <v>0</v>
      </c>
      <c r="CN286" s="1">
        <v>336.84307863021303</v>
      </c>
      <c r="CO286" s="1">
        <v>-413.45893719806759</v>
      </c>
      <c r="CP286" s="1">
        <v>23221.897400000002</v>
      </c>
      <c r="CQ286" s="1">
        <f t="shared" si="39"/>
        <v>4.7558266146484292E-2</v>
      </c>
      <c r="CR286" s="1">
        <v>9.3270444215299619E-2</v>
      </c>
      <c r="CS286" s="1">
        <v>-7.5393120318734796E-2</v>
      </c>
      <c r="CT286" s="1">
        <v>0.19548290722576211</v>
      </c>
      <c r="CU286" s="1">
        <v>3.2930150673113578</v>
      </c>
      <c r="CV286" s="1">
        <v>0.44554676098389184</v>
      </c>
      <c r="CW286" s="1">
        <v>0.95945829344635081</v>
      </c>
      <c r="CX286" s="1">
        <v>-0.70072283594076878</v>
      </c>
      <c r="CY286" s="1">
        <v>2.4042480287507861</v>
      </c>
      <c r="CZ286" s="1">
        <v>1</v>
      </c>
      <c r="DA286" s="1">
        <f t="shared" si="40"/>
        <v>6.4358951177616133</v>
      </c>
      <c r="DB286" s="1">
        <f t="shared" si="41"/>
        <v>-0.8751549362027401</v>
      </c>
    </row>
    <row r="287" spans="1:106">
      <c r="A287" s="1">
        <v>286</v>
      </c>
      <c r="B287" s="1" t="s">
        <v>112</v>
      </c>
      <c r="C287" s="15">
        <v>43465</v>
      </c>
      <c r="D287" s="16">
        <v>2018</v>
      </c>
      <c r="E287" s="1">
        <v>0.84919999999999995</v>
      </c>
      <c r="F287" s="1">
        <v>107956</v>
      </c>
      <c r="G287" s="1">
        <v>11654</v>
      </c>
      <c r="H287" s="1">
        <v>260346</v>
      </c>
      <c r="I287" s="1">
        <v>372643</v>
      </c>
      <c r="J287" s="1">
        <v>8749</v>
      </c>
      <c r="K287" s="1">
        <v>2110068</v>
      </c>
      <c r="L287" s="1">
        <v>18933</v>
      </c>
      <c r="M287" s="1">
        <v>841201</v>
      </c>
      <c r="N287" s="1">
        <v>33463</v>
      </c>
      <c r="O287" s="1">
        <v>4214571</v>
      </c>
      <c r="P287" s="1">
        <v>4213577</v>
      </c>
      <c r="Q287" s="1">
        <v>197138</v>
      </c>
      <c r="R287" s="1">
        <v>5135791</v>
      </c>
      <c r="S287" s="1">
        <v>709447</v>
      </c>
      <c r="T287" s="1" t="e">
        <v>#N/A</v>
      </c>
      <c r="U287" s="1">
        <v>76829</v>
      </c>
      <c r="V287" s="1">
        <v>4763148</v>
      </c>
      <c r="W287" s="1">
        <v>-76829</v>
      </c>
      <c r="X287" s="1">
        <v>270617</v>
      </c>
      <c r="Y287" s="1">
        <v>36185</v>
      </c>
      <c r="Z287" s="1">
        <v>386</v>
      </c>
      <c r="AA287" s="1">
        <v>193788</v>
      </c>
      <c r="AB287" s="1" t="e">
        <v>#N/A</v>
      </c>
      <c r="AC287" s="1" t="e">
        <v>#N/A</v>
      </c>
      <c r="AD287" s="1">
        <v>216528</v>
      </c>
      <c r="AE287" s="1">
        <v>18.601400000000002</v>
      </c>
      <c r="AF287" s="1">
        <v>960314.77500000002</v>
      </c>
      <c r="AG287" s="1">
        <v>460362</v>
      </c>
      <c r="AH287" s="1">
        <v>105203</v>
      </c>
      <c r="AI287" s="1">
        <v>7442</v>
      </c>
      <c r="AJ287" s="1">
        <v>216528</v>
      </c>
      <c r="AK287" s="1" t="e">
        <v>#N/A</v>
      </c>
      <c r="AL287" s="1">
        <v>288</v>
      </c>
      <c r="AM287" s="1">
        <v>19816</v>
      </c>
      <c r="AN287" s="1">
        <v>0</v>
      </c>
      <c r="AO287" s="1">
        <v>565564</v>
      </c>
      <c r="AP287" s="1">
        <v>825765</v>
      </c>
      <c r="AQ287" s="1">
        <v>24.497699999999998</v>
      </c>
      <c r="AR287" s="1">
        <v>850350</v>
      </c>
      <c r="AS287" s="1">
        <v>5127042</v>
      </c>
      <c r="AT287" s="1">
        <v>4392593</v>
      </c>
      <c r="AU287" s="1">
        <v>18.147600000000001</v>
      </c>
      <c r="AV287" s="1">
        <v>188534</v>
      </c>
      <c r="AW287" s="1">
        <v>16816</v>
      </c>
      <c r="AX287" s="1">
        <v>11</v>
      </c>
      <c r="AY287" s="1">
        <v>850350</v>
      </c>
      <c r="AZ287" s="1">
        <v>850350</v>
      </c>
      <c r="BA287" s="1">
        <v>1555959</v>
      </c>
      <c r="BB287" s="1">
        <v>415194</v>
      </c>
      <c r="BC287" s="1">
        <v>1038895</v>
      </c>
      <c r="BD287" s="1">
        <v>982243</v>
      </c>
      <c r="BE287" s="1">
        <v>252713</v>
      </c>
      <c r="BF287" s="17">
        <f t="shared" si="37"/>
        <v>3.2457419031083368</v>
      </c>
      <c r="BG287" s="17">
        <f t="shared" si="38"/>
        <v>2.9560383530617775</v>
      </c>
      <c r="BH287" s="5">
        <v>460362</v>
      </c>
      <c r="BI287" s="1">
        <v>0.65</v>
      </c>
      <c r="BJ287" s="19">
        <v>23221.897400000002</v>
      </c>
      <c r="BK287" s="19">
        <v>23221.897400000002</v>
      </c>
      <c r="BL287" s="1">
        <v>35725.995999999999</v>
      </c>
      <c r="BM287" s="19">
        <f t="shared" si="35"/>
        <v>960314.77500000002</v>
      </c>
      <c r="BN287" s="1">
        <v>26.799999</v>
      </c>
      <c r="BO287" s="1">
        <v>0</v>
      </c>
      <c r="BP287" s="1" t="s">
        <v>72</v>
      </c>
      <c r="BQ287" s="1">
        <v>0</v>
      </c>
      <c r="BR287" s="1">
        <v>4392593</v>
      </c>
      <c r="BS287" s="1">
        <v>0.21862138718520019</v>
      </c>
      <c r="BT287" s="1">
        <v>4.5741178979569481</v>
      </c>
      <c r="BU287" s="1">
        <v>0</v>
      </c>
      <c r="BV287" s="1">
        <v>0</v>
      </c>
      <c r="BW287" s="1">
        <v>16.557332648466421</v>
      </c>
      <c r="BX287" s="1">
        <v>11.966006395839461</v>
      </c>
      <c r="BY287" s="1" t="e">
        <v>#N/A</v>
      </c>
      <c r="BZ287" s="1">
        <v>-7.3907024006356119</v>
      </c>
      <c r="CA287" s="1" t="e">
        <v>#N/A</v>
      </c>
      <c r="CB287" s="1">
        <v>0</v>
      </c>
      <c r="CC287" s="1" t="s">
        <v>126</v>
      </c>
      <c r="CD287" s="1">
        <f t="shared" si="36"/>
        <v>2.730863456223908E-2</v>
      </c>
      <c r="CE287" s="1">
        <v>15.451744430377529</v>
      </c>
      <c r="CF287" s="1">
        <v>0.18642827503572554</v>
      </c>
      <c r="CG287" s="1">
        <v>3.8385128989867387E-2</v>
      </c>
      <c r="CH287" s="1">
        <v>8.1169683535621276E-2</v>
      </c>
      <c r="CI287" s="1">
        <v>86.158564287720736</v>
      </c>
      <c r="CJ287" s="1">
        <v>336.84307863021303</v>
      </c>
      <c r="CK287" s="1">
        <v>0</v>
      </c>
      <c r="CL287" s="1">
        <v>0</v>
      </c>
      <c r="CM287" s="1">
        <v>8.3333333333333481</v>
      </c>
      <c r="CN287" s="1">
        <v>-413.45893719806759</v>
      </c>
      <c r="CO287" s="1">
        <v>-108.15433624228228</v>
      </c>
      <c r="CP287" s="1">
        <v>23221.897400000002</v>
      </c>
      <c r="CQ287" s="1">
        <f t="shared" si="39"/>
        <v>4.2071610780111575E-2</v>
      </c>
      <c r="CR287" s="1">
        <v>7.1712809185576279E-2</v>
      </c>
      <c r="CS287" s="1">
        <v>0.3168310516118229</v>
      </c>
      <c r="CT287" s="1">
        <v>0.186014314913962</v>
      </c>
      <c r="CU287" s="1">
        <v>3.2457419031083368</v>
      </c>
      <c r="CV287" s="1">
        <v>0.41085550404991167</v>
      </c>
      <c r="CW287" s="1">
        <v>0.95924593969894323</v>
      </c>
      <c r="CX287" s="1">
        <v>-0.17519874323837714</v>
      </c>
      <c r="CY287" s="1">
        <v>19.358725017318928</v>
      </c>
      <c r="CZ287" s="1">
        <v>1</v>
      </c>
      <c r="DA287" s="1">
        <f t="shared" si="40"/>
        <v>7.2391468284452536</v>
      </c>
      <c r="DB287" s="1">
        <f t="shared" si="41"/>
        <v>3.3684307863021301</v>
      </c>
    </row>
    <row r="288" spans="1:106">
      <c r="A288" s="1">
        <v>287</v>
      </c>
      <c r="B288" s="1" t="s">
        <v>112</v>
      </c>
      <c r="C288" s="15">
        <v>43100</v>
      </c>
      <c r="D288" s="16">
        <v>2017</v>
      </c>
      <c r="E288" s="1">
        <v>0.89329999999999998</v>
      </c>
      <c r="F288" s="1">
        <v>86167</v>
      </c>
      <c r="G288" s="1">
        <v>10375</v>
      </c>
      <c r="H288" s="1">
        <v>217501</v>
      </c>
      <c r="I288" s="1">
        <v>323771</v>
      </c>
      <c r="J288" s="1">
        <v>9081</v>
      </c>
      <c r="K288" s="1">
        <v>1958120</v>
      </c>
      <c r="L288" s="1">
        <v>3850</v>
      </c>
      <c r="M288" s="1">
        <v>832211</v>
      </c>
      <c r="N288" s="1">
        <v>33463</v>
      </c>
      <c r="O288" s="1">
        <v>3400441</v>
      </c>
      <c r="P288" s="1">
        <v>3400420</v>
      </c>
      <c r="Q288" s="1">
        <v>184462</v>
      </c>
      <c r="R288" s="1">
        <v>4239690</v>
      </c>
      <c r="S288" s="1">
        <v>626493</v>
      </c>
      <c r="T288" s="1" t="e">
        <v>#N/A</v>
      </c>
      <c r="U288" s="1">
        <v>84348</v>
      </c>
      <c r="V288" s="1">
        <v>3915919</v>
      </c>
      <c r="W288" s="1">
        <v>-84348</v>
      </c>
      <c r="X288" s="1">
        <v>212789</v>
      </c>
      <c r="Y288" s="1">
        <v>34316</v>
      </c>
      <c r="Z288" s="1">
        <v>311</v>
      </c>
      <c r="AA288" s="1">
        <v>128441</v>
      </c>
      <c r="AB288" s="1" t="e">
        <v>#N/A</v>
      </c>
      <c r="AC288" s="1" t="e">
        <v>#N/A</v>
      </c>
      <c r="AD288" s="1">
        <v>149751</v>
      </c>
      <c r="AE288" s="1">
        <v>21.504999999999999</v>
      </c>
      <c r="AF288" s="1">
        <v>996398.03110000002</v>
      </c>
      <c r="AG288" s="1">
        <v>105629</v>
      </c>
      <c r="AH288" s="1">
        <v>28949</v>
      </c>
      <c r="AI288" s="1">
        <v>8490</v>
      </c>
      <c r="AJ288" s="1">
        <v>149751</v>
      </c>
      <c r="AK288" s="1" t="e">
        <v>#N/A</v>
      </c>
      <c r="AL288" s="1">
        <v>298</v>
      </c>
      <c r="AM288" s="1">
        <v>17213</v>
      </c>
      <c r="AN288" s="1">
        <v>0</v>
      </c>
      <c r="AO288" s="1">
        <v>134615</v>
      </c>
      <c r="AP288" s="1">
        <v>627085</v>
      </c>
      <c r="AQ288" s="1">
        <v>5.4859999999999998</v>
      </c>
      <c r="AR288" s="1">
        <v>194658</v>
      </c>
      <c r="AS288" s="1">
        <v>4230609</v>
      </c>
      <c r="AT288" s="1">
        <v>3579436</v>
      </c>
      <c r="AU288" s="1">
        <v>20.985399999999998</v>
      </c>
      <c r="AV288" s="1">
        <v>51715</v>
      </c>
      <c r="AW288" s="1">
        <v>16027</v>
      </c>
      <c r="AX288" s="1">
        <v>60</v>
      </c>
      <c r="AY288" s="1">
        <v>194658</v>
      </c>
      <c r="AZ288" s="1">
        <v>194658</v>
      </c>
      <c r="BA288" s="1">
        <v>1175019</v>
      </c>
      <c r="BB288" s="1">
        <v>272387</v>
      </c>
      <c r="BC288" s="1">
        <v>246433</v>
      </c>
      <c r="BD288" s="1">
        <v>944502</v>
      </c>
      <c r="BE288" s="1">
        <v>184067</v>
      </c>
      <c r="BF288" s="17">
        <f t="shared" si="37"/>
        <v>3.5082789996633421</v>
      </c>
      <c r="BG288" s="17">
        <f t="shared" si="38"/>
        <v>3.2421433667623103</v>
      </c>
      <c r="BH288" s="5">
        <v>105629</v>
      </c>
      <c r="BI288" s="1">
        <v>0.65</v>
      </c>
      <c r="BJ288" s="19">
        <v>23221.897400000002</v>
      </c>
      <c r="BK288" s="19">
        <v>23221.897400000002</v>
      </c>
      <c r="BL288" s="1">
        <v>35725.995999999999</v>
      </c>
      <c r="BM288" s="19">
        <f t="shared" si="35"/>
        <v>996398.03110000002</v>
      </c>
      <c r="BN288" s="1">
        <v>27.889999</v>
      </c>
      <c r="BO288" s="1">
        <v>0</v>
      </c>
      <c r="BP288" s="1" t="s">
        <v>72</v>
      </c>
      <c r="BQ288" s="1">
        <v>0</v>
      </c>
      <c r="BR288" s="1">
        <v>3579436</v>
      </c>
      <c r="BS288" s="1">
        <v>0.27836732689172261</v>
      </c>
      <c r="BT288" s="1">
        <v>3.5923756252793742</v>
      </c>
      <c r="BU288" s="1">
        <v>0</v>
      </c>
      <c r="BV288" s="1">
        <v>0</v>
      </c>
      <c r="BW288" s="1">
        <v>4.5913262526269607</v>
      </c>
      <c r="BX288" s="1">
        <v>6.1748696413333128</v>
      </c>
      <c r="BY288" s="1">
        <v>2.6839360245409636</v>
      </c>
      <c r="BZ288" s="1">
        <v>-4.428220097512412</v>
      </c>
      <c r="CA288" s="1">
        <v>7.112156122053376</v>
      </c>
      <c r="CB288" s="1">
        <v>0</v>
      </c>
      <c r="CC288" s="1" t="s">
        <v>126</v>
      </c>
      <c r="CD288" s="1">
        <f t="shared" si="36"/>
        <v>0.11929587995355959</v>
      </c>
      <c r="CE288" s="1">
        <v>15.260000711327692</v>
      </c>
      <c r="CF288" s="1">
        <v>0.23501670940894359</v>
      </c>
      <c r="CG288" s="1">
        <v>4.3508369715710343E-2</v>
      </c>
      <c r="CH288" s="1">
        <v>9.4209651944246159E-2</v>
      </c>
      <c r="CI288" s="1">
        <v>322.57651848023022</v>
      </c>
      <c r="CJ288" s="1">
        <v>-413.45893719806759</v>
      </c>
      <c r="CK288" s="1">
        <v>0</v>
      </c>
      <c r="CL288" s="1">
        <v>8.3333333333333481</v>
      </c>
      <c r="CM288" s="1">
        <v>0</v>
      </c>
      <c r="CN288" s="1">
        <v>-108.15433624228228</v>
      </c>
      <c r="CO288" s="1">
        <v>-13.931132066942132</v>
      </c>
      <c r="CP288" s="1">
        <v>23221.897400000002</v>
      </c>
      <c r="CQ288" s="1">
        <f t="shared" si="39"/>
        <v>4.4416454976661031E-2</v>
      </c>
      <c r="CR288" s="1">
        <v>7.1625048057758933E-2</v>
      </c>
      <c r="CS288" s="1">
        <v>0.16492508893656943</v>
      </c>
      <c r="CT288" s="1">
        <v>0.21505032871522489</v>
      </c>
      <c r="CU288" s="1">
        <v>3.5082789996633421</v>
      </c>
      <c r="CV288" s="1">
        <v>0.46185452238253266</v>
      </c>
      <c r="CW288" s="1">
        <v>0.94998765168590804</v>
      </c>
      <c r="CX288" s="1">
        <v>-0.15857812644308866</v>
      </c>
      <c r="CY288" s="1">
        <v>5.4382310509253413</v>
      </c>
      <c r="CZ288" s="1">
        <v>1</v>
      </c>
      <c r="DA288" s="1">
        <f t="shared" si="40"/>
        <v>6.7673381825495253</v>
      </c>
      <c r="DB288" s="1">
        <f t="shared" si="41"/>
        <v>-4.1345893719806766</v>
      </c>
    </row>
    <row r="289" spans="1:106">
      <c r="A289" s="1">
        <v>288</v>
      </c>
      <c r="B289" s="1" t="s">
        <v>112</v>
      </c>
      <c r="C289" s="15">
        <v>42735</v>
      </c>
      <c r="D289" s="16">
        <v>2016</v>
      </c>
      <c r="E289" s="1">
        <v>0.95330000000000004</v>
      </c>
      <c r="F289" s="1">
        <v>86811</v>
      </c>
      <c r="G289" s="1">
        <v>9415</v>
      </c>
      <c r="H289" s="1">
        <v>107453</v>
      </c>
      <c r="I289" s="1">
        <v>212399</v>
      </c>
      <c r="J289" s="1">
        <v>9271</v>
      </c>
      <c r="K289" s="1">
        <v>1777635</v>
      </c>
      <c r="L289" s="1">
        <v>16512</v>
      </c>
      <c r="M289" s="1">
        <v>471207</v>
      </c>
      <c r="N289" s="1">
        <v>33463</v>
      </c>
      <c r="O289" s="1">
        <v>3232704</v>
      </c>
      <c r="P289" s="1">
        <v>3232688</v>
      </c>
      <c r="Q289" s="1">
        <v>89747</v>
      </c>
      <c r="R289" s="1">
        <v>3921585</v>
      </c>
      <c r="S289" s="1">
        <v>476173</v>
      </c>
      <c r="T289" s="1" t="e">
        <v>#N/A</v>
      </c>
      <c r="U289" s="1">
        <v>97407</v>
      </c>
      <c r="V289" s="1">
        <v>3709186</v>
      </c>
      <c r="W289" s="1">
        <v>-97407</v>
      </c>
      <c r="X289" s="1">
        <v>217046</v>
      </c>
      <c r="Y289" s="1">
        <v>40915</v>
      </c>
      <c r="Z289" s="1">
        <v>188</v>
      </c>
      <c r="AA289" s="1">
        <v>119639</v>
      </c>
      <c r="AB289" s="1" t="e">
        <v>#N/A</v>
      </c>
      <c r="AC289" s="1" t="e">
        <v>#N/A</v>
      </c>
      <c r="AD289" s="1">
        <v>130699</v>
      </c>
      <c r="AE289" s="1">
        <v>14.566700000000001</v>
      </c>
      <c r="AF289" s="1">
        <v>1105699.3891</v>
      </c>
      <c r="AG289" s="1">
        <v>41697</v>
      </c>
      <c r="AH289" s="1">
        <v>7118</v>
      </c>
      <c r="AI289" s="1">
        <v>3094</v>
      </c>
      <c r="AJ289" s="1">
        <v>130699</v>
      </c>
      <c r="AK289" s="1" t="e">
        <v>#N/A</v>
      </c>
      <c r="AL289" s="1">
        <v>245</v>
      </c>
      <c r="AM289" s="1">
        <v>32064</v>
      </c>
      <c r="AN289" s="1">
        <v>0</v>
      </c>
      <c r="AO289" s="1">
        <v>48865</v>
      </c>
      <c r="AP289" s="1">
        <v>538305</v>
      </c>
      <c r="AQ289" s="1">
        <v>-1.579</v>
      </c>
      <c r="AR289" s="1">
        <v>-62100</v>
      </c>
      <c r="AS289" s="1">
        <v>3912314</v>
      </c>
      <c r="AT289" s="1">
        <v>3411704</v>
      </c>
      <c r="AU289" s="1" t="e">
        <v>#N/A</v>
      </c>
      <c r="AV289" s="1">
        <v>-10164</v>
      </c>
      <c r="AW289" s="1">
        <v>8835</v>
      </c>
      <c r="AX289" s="1">
        <v>67</v>
      </c>
      <c r="AY289" s="1">
        <v>-62100</v>
      </c>
      <c r="AZ289" s="1">
        <v>-62100</v>
      </c>
      <c r="BA289" s="1">
        <v>1020833</v>
      </c>
      <c r="BB289" s="1">
        <v>260529</v>
      </c>
      <c r="BC289" s="1">
        <v>-72197</v>
      </c>
      <c r="BD289" s="1">
        <v>602540</v>
      </c>
      <c r="BE289" s="1">
        <v>171614</v>
      </c>
      <c r="BF289" s="17">
        <f t="shared" si="37"/>
        <v>3.1331173875583218</v>
      </c>
      <c r="BG289" s="17">
        <f t="shared" si="38"/>
        <v>2.7244007740149434</v>
      </c>
      <c r="BH289" s="5">
        <v>41697</v>
      </c>
      <c r="BI289" s="1">
        <v>0.65</v>
      </c>
      <c r="BJ289" s="19">
        <v>23221.897400000002</v>
      </c>
      <c r="BK289" s="19">
        <v>23221.897400000002</v>
      </c>
      <c r="BL289" s="1">
        <v>35725.995999999999</v>
      </c>
      <c r="BM289" s="19">
        <f t="shared" si="35"/>
        <v>1105699.3891</v>
      </c>
      <c r="BN289" s="1">
        <v>30.950001</v>
      </c>
      <c r="BO289" s="1">
        <v>0</v>
      </c>
      <c r="BP289" s="1" t="s">
        <v>72</v>
      </c>
      <c r="BQ289" s="1">
        <v>0</v>
      </c>
      <c r="BR289" s="1">
        <v>3411704</v>
      </c>
      <c r="BS289" s="1">
        <v>0.32409007026987102</v>
      </c>
      <c r="BT289" s="1">
        <v>3.085561983331659</v>
      </c>
      <c r="BU289" s="1">
        <v>1</v>
      </c>
      <c r="BV289" s="1">
        <v>0</v>
      </c>
      <c r="BW289" s="1">
        <v>-1.5835433887063524</v>
      </c>
      <c r="BX289" s="1">
        <v>-20.379281239847053</v>
      </c>
      <c r="BY289" s="1">
        <v>1.1996023892140013</v>
      </c>
      <c r="BZ289" s="1">
        <v>2.0508678416302835</v>
      </c>
      <c r="CA289" s="1">
        <v>-0.85126545241628215</v>
      </c>
      <c r="CB289" s="1">
        <v>8.3333333333333481</v>
      </c>
      <c r="CC289" s="1" t="s">
        <v>126</v>
      </c>
      <c r="CD289" s="1">
        <f t="shared" si="36"/>
        <v>0</v>
      </c>
      <c r="CE289" s="1">
        <v>15.182006466779269</v>
      </c>
      <c r="CF289" s="1">
        <v>0.28195732386930178</v>
      </c>
      <c r="CG289" s="1">
        <v>2.2885389453499033E-2</v>
      </c>
      <c r="CH289" s="1">
        <v>2.9205365718527956E-2</v>
      </c>
      <c r="CI289" s="1">
        <v>38.676448925224676</v>
      </c>
      <c r="CJ289" s="1">
        <v>-108.15433624228228</v>
      </c>
      <c r="CK289" s="1">
        <v>8.3333333333333481</v>
      </c>
      <c r="CL289" s="1">
        <v>0</v>
      </c>
      <c r="CM289" s="1">
        <v>-7.6923076923077094</v>
      </c>
      <c r="CN289" s="1">
        <v>-13.931132066942132</v>
      </c>
      <c r="CO289" s="1">
        <v>217.06166911527575</v>
      </c>
      <c r="CP289" s="1">
        <v>21435.597599999997</v>
      </c>
      <c r="CQ289" s="1">
        <f t="shared" si="39"/>
        <v>2.7095931874484423E-2</v>
      </c>
      <c r="CR289" s="1">
        <v>4.953711318255246E-2</v>
      </c>
      <c r="CS289" s="1">
        <v>0.15857700602204794</v>
      </c>
      <c r="CT289" s="1">
        <v>0.14566663255909137</v>
      </c>
      <c r="CU289" s="1">
        <v>3.1331173875583218</v>
      </c>
      <c r="CV289" s="1">
        <v>0.45329503249323932</v>
      </c>
      <c r="CW289" s="1">
        <v>0.94752885947901688</v>
      </c>
      <c r="CX289" s="1">
        <v>-6.957474331930961E-3</v>
      </c>
      <c r="CY289" s="1">
        <v>-1.8202048008854226</v>
      </c>
      <c r="CZ289" s="1">
        <v>1</v>
      </c>
      <c r="DA289" s="1">
        <f t="shared" si="40"/>
        <v>8.2356307476484378</v>
      </c>
      <c r="DB289" s="1">
        <f t="shared" si="41"/>
        <v>-1.0815433624228228</v>
      </c>
    </row>
    <row r="290" spans="1:106">
      <c r="A290" s="1">
        <v>289</v>
      </c>
      <c r="B290" s="1" t="s">
        <v>112</v>
      </c>
      <c r="C290" s="15">
        <v>42369</v>
      </c>
      <c r="D290" s="16">
        <v>2015</v>
      </c>
      <c r="E290" s="1">
        <v>0.99160000000000004</v>
      </c>
      <c r="F290" s="1">
        <v>59522</v>
      </c>
      <c r="G290" s="1">
        <v>10269</v>
      </c>
      <c r="H290" s="1">
        <v>105696</v>
      </c>
      <c r="I290" s="1">
        <v>221120</v>
      </c>
      <c r="J290" s="1">
        <v>8667</v>
      </c>
      <c r="K290" s="1">
        <v>1587637</v>
      </c>
      <c r="L290" s="1">
        <v>4349</v>
      </c>
      <c r="M290" s="1">
        <v>530373</v>
      </c>
      <c r="N290" s="1">
        <v>33463</v>
      </c>
      <c r="O290" s="1">
        <v>3369949</v>
      </c>
      <c r="P290" s="1">
        <v>3369960</v>
      </c>
      <c r="Q290" s="1">
        <v>79077</v>
      </c>
      <c r="R290" s="1">
        <v>4051759</v>
      </c>
      <c r="S290" s="1">
        <v>469134</v>
      </c>
      <c r="T290" s="1" t="e">
        <v>#N/A</v>
      </c>
      <c r="U290" s="1">
        <v>90017</v>
      </c>
      <c r="V290" s="1">
        <v>3830639</v>
      </c>
      <c r="W290" s="1">
        <v>-90017</v>
      </c>
      <c r="X290" s="1">
        <v>160234</v>
      </c>
      <c r="Y290" s="1">
        <v>39100</v>
      </c>
      <c r="Z290" s="1">
        <v>124</v>
      </c>
      <c r="AA290" s="1">
        <v>70217</v>
      </c>
      <c r="AB290" s="1" t="e">
        <v>#N/A</v>
      </c>
      <c r="AC290" s="1" t="e">
        <v>#N/A</v>
      </c>
      <c r="AD290" s="1">
        <v>93825</v>
      </c>
      <c r="AE290" s="1">
        <v>17.134899999999998</v>
      </c>
      <c r="AF290" s="1">
        <v>1213768.5538999999</v>
      </c>
      <c r="AG290" s="1">
        <v>626677</v>
      </c>
      <c r="AH290" s="1">
        <v>129583</v>
      </c>
      <c r="AI290" s="1">
        <v>5469</v>
      </c>
      <c r="AJ290" s="1">
        <v>93825</v>
      </c>
      <c r="AK290" s="1" t="e">
        <v>#N/A</v>
      </c>
      <c r="AL290" s="1">
        <v>186</v>
      </c>
      <c r="AM290" s="1">
        <v>-2817</v>
      </c>
      <c r="AN290" s="1">
        <v>0</v>
      </c>
      <c r="AO290" s="1">
        <v>756251</v>
      </c>
      <c r="AP290" s="1">
        <v>464626</v>
      </c>
      <c r="AQ290" s="1">
        <v>21.430800000000001</v>
      </c>
      <c r="AR290" s="1">
        <v>761558</v>
      </c>
      <c r="AS290" s="1">
        <v>4043092</v>
      </c>
      <c r="AT290" s="1">
        <v>3548976</v>
      </c>
      <c r="AU290" s="1">
        <v>17.177299999999999</v>
      </c>
      <c r="AV290" s="1">
        <v>157949</v>
      </c>
      <c r="AW290" s="1">
        <v>15852</v>
      </c>
      <c r="AX290" s="1">
        <v>15</v>
      </c>
      <c r="AY290" s="1">
        <v>761558</v>
      </c>
      <c r="AZ290" s="1">
        <v>761558</v>
      </c>
      <c r="BA290" s="1">
        <v>1002605</v>
      </c>
      <c r="BB290" s="1">
        <v>243991</v>
      </c>
      <c r="BC290" s="1">
        <v>919522</v>
      </c>
      <c r="BD290" s="1">
        <v>600153</v>
      </c>
      <c r="BE290" s="1">
        <v>132925</v>
      </c>
      <c r="BF290" s="17">
        <f t="shared" si="37"/>
        <v>3.1457624819102747</v>
      </c>
      <c r="BG290" s="17">
        <f t="shared" si="38"/>
        <v>2.8765783285094066</v>
      </c>
      <c r="BH290" s="5">
        <v>626677</v>
      </c>
      <c r="BI290" s="1">
        <v>0.6</v>
      </c>
      <c r="BJ290" s="19">
        <v>21435.597599999997</v>
      </c>
      <c r="BK290" s="19">
        <v>21435.597599999997</v>
      </c>
      <c r="BL290" s="1">
        <v>35725.995999999999</v>
      </c>
      <c r="BM290" s="19">
        <f t="shared" si="35"/>
        <v>1213768.5538999999</v>
      </c>
      <c r="BN290" s="1">
        <v>33.974997999999999</v>
      </c>
      <c r="BO290" s="1">
        <v>0</v>
      </c>
      <c r="BP290" s="1" t="s">
        <v>72</v>
      </c>
      <c r="BQ290" s="1">
        <v>0</v>
      </c>
      <c r="BR290" s="1">
        <v>3548976</v>
      </c>
      <c r="BS290" s="1">
        <v>0.34200528656716755</v>
      </c>
      <c r="BT290" s="1">
        <v>2.9239314106438723</v>
      </c>
      <c r="BU290" s="1">
        <v>0</v>
      </c>
      <c r="BV290" s="1">
        <v>0</v>
      </c>
      <c r="BW290" s="1">
        <v>18.7957378511407</v>
      </c>
      <c r="BX290" s="1">
        <v>-7.9676956033930963</v>
      </c>
      <c r="BY290" s="1">
        <v>-0.74613506755809311</v>
      </c>
      <c r="BZ290" s="1" t="e">
        <v>#N/A</v>
      </c>
      <c r="CA290" s="1" t="e">
        <v>#N/A</v>
      </c>
      <c r="CB290" s="1">
        <v>0</v>
      </c>
      <c r="CC290" s="1" t="s">
        <v>126</v>
      </c>
      <c r="CD290" s="1">
        <f t="shared" si="36"/>
        <v>2.8147032268060999E-2</v>
      </c>
      <c r="CE290" s="1">
        <v>15.214661665780316</v>
      </c>
      <c r="CF290" s="1">
        <v>0.29957128315085074</v>
      </c>
      <c r="CG290" s="1">
        <v>1.9516708669000304E-2</v>
      </c>
      <c r="CH290" s="1">
        <v>7.5512014494899235E-2</v>
      </c>
      <c r="CI290" s="1">
        <v>98.836884969721723</v>
      </c>
      <c r="CJ290" s="1">
        <v>-13.931132066942132</v>
      </c>
      <c r="CK290" s="1">
        <v>0</v>
      </c>
      <c r="CL290" s="1">
        <v>-7.6923076923077094</v>
      </c>
      <c r="CM290" s="1" t="e">
        <v>#DIV/0!</v>
      </c>
      <c r="CN290" s="1">
        <v>217.06166911527575</v>
      </c>
      <c r="CO290" s="1" t="e">
        <v>#DIV/0!</v>
      </c>
      <c r="CP290" s="1">
        <v>21435.597599999997</v>
      </c>
      <c r="CQ290" s="1">
        <f t="shared" si="39"/>
        <v>2.0590069646294361E-2</v>
      </c>
      <c r="CR290" s="1">
        <v>4.077685765614391E-2</v>
      </c>
      <c r="CS290" s="1">
        <v>0.1050578660210153</v>
      </c>
      <c r="CT290" s="1">
        <v>0.17134919491015549</v>
      </c>
      <c r="CU290" s="1">
        <v>3.1457624819102747</v>
      </c>
      <c r="CV290" s="1">
        <v>0.39183895192186902</v>
      </c>
      <c r="CW290" s="1">
        <v>0.94955840783369627</v>
      </c>
      <c r="CX290" s="1">
        <v>-0.16753808538649614</v>
      </c>
      <c r="CY290" s="1">
        <v>21.458527755611758</v>
      </c>
      <c r="CZ290" s="1">
        <v>1</v>
      </c>
      <c r="DA290" s="1">
        <f t="shared" si="40"/>
        <v>8.6366773672340944</v>
      </c>
      <c r="DB290" s="1">
        <f t="shared" si="41"/>
        <v>-0.13931132066942126</v>
      </c>
    </row>
    <row r="291" spans="1:106">
      <c r="A291" s="1">
        <v>290</v>
      </c>
      <c r="B291" s="1" t="s">
        <v>112</v>
      </c>
      <c r="C291" s="15">
        <v>42004</v>
      </c>
      <c r="D291" s="16">
        <v>2014</v>
      </c>
      <c r="E291" s="1">
        <v>0.92059999999999997</v>
      </c>
      <c r="F291" s="1">
        <v>60419</v>
      </c>
      <c r="G291" s="1">
        <v>10128</v>
      </c>
      <c r="H291" s="1">
        <v>27919</v>
      </c>
      <c r="I291" s="1">
        <v>177853</v>
      </c>
      <c r="J291" s="1">
        <v>8567</v>
      </c>
      <c r="K291" s="1">
        <v>1384935</v>
      </c>
      <c r="L291" s="1">
        <v>13198</v>
      </c>
      <c r="M291" s="1">
        <v>732242</v>
      </c>
      <c r="N291" s="1">
        <v>33463</v>
      </c>
      <c r="O291" s="1">
        <v>2696826</v>
      </c>
      <c r="P291" s="1">
        <v>2696400</v>
      </c>
      <c r="Q291" s="1">
        <v>37671</v>
      </c>
      <c r="R291" s="1">
        <v>3306093</v>
      </c>
      <c r="S291" s="1">
        <v>397045</v>
      </c>
      <c r="T291" s="1" t="e">
        <v>#N/A</v>
      </c>
      <c r="U291" s="1">
        <v>91521</v>
      </c>
      <c r="V291" s="1">
        <v>3128240</v>
      </c>
      <c r="W291" s="1">
        <v>-91521</v>
      </c>
      <c r="X291" s="1">
        <v>105028</v>
      </c>
      <c r="Y291" s="1">
        <v>43532</v>
      </c>
      <c r="Z291" s="1">
        <v>172</v>
      </c>
      <c r="AA291" s="1">
        <v>13507</v>
      </c>
      <c r="AB291" s="1" t="e">
        <v>#N/A</v>
      </c>
      <c r="AC291" s="1" t="e">
        <v>#N/A</v>
      </c>
      <c r="AD291" s="1">
        <v>54391</v>
      </c>
      <c r="AE291" s="1">
        <v>17.025600000000001</v>
      </c>
      <c r="AF291" s="1">
        <v>840260.08499999996</v>
      </c>
      <c r="AG291" s="1">
        <v>750747</v>
      </c>
      <c r="AH291" s="1">
        <v>154047</v>
      </c>
      <c r="AI291" s="1">
        <v>3753</v>
      </c>
      <c r="AJ291" s="1">
        <v>54391</v>
      </c>
      <c r="AK291" s="1" t="e">
        <v>#N/A</v>
      </c>
      <c r="AL291" s="1">
        <v>169</v>
      </c>
      <c r="AM291" s="1">
        <v>3789</v>
      </c>
      <c r="AN291" s="1">
        <v>0</v>
      </c>
      <c r="AO291" s="1">
        <v>904794</v>
      </c>
      <c r="AP291" s="1">
        <v>420454</v>
      </c>
      <c r="AQ291" s="1">
        <v>24.984400000000001</v>
      </c>
      <c r="AR291" s="1">
        <v>884824</v>
      </c>
      <c r="AS291" s="1">
        <v>3297526</v>
      </c>
      <c r="AT291" s="1">
        <v>2875416</v>
      </c>
      <c r="AU291" s="1">
        <v>17.2697</v>
      </c>
      <c r="AV291" s="1">
        <v>184706</v>
      </c>
      <c r="AW291" s="1">
        <v>7135</v>
      </c>
      <c r="AX291" s="1">
        <v>9</v>
      </c>
      <c r="AY291" s="1">
        <v>884824</v>
      </c>
      <c r="AZ291" s="1">
        <v>884824</v>
      </c>
      <c r="BA291" s="1">
        <v>890574</v>
      </c>
      <c r="BB291" s="1">
        <v>162800</v>
      </c>
      <c r="BC291" s="1">
        <v>1069539</v>
      </c>
      <c r="BD291" s="1">
        <v>779647</v>
      </c>
      <c r="BE291" s="1">
        <v>97923</v>
      </c>
      <c r="BF291" s="17">
        <f t="shared" si="37"/>
        <v>4.6138102815246302</v>
      </c>
      <c r="BG291" s="17">
        <f t="shared" si="38"/>
        <v>4.2740971476444027</v>
      </c>
      <c r="BH291" s="5">
        <v>750747</v>
      </c>
      <c r="BI291" s="1">
        <v>0.6</v>
      </c>
      <c r="BJ291" s="19">
        <v>21435.597599999997</v>
      </c>
      <c r="BK291" s="19">
        <v>21435.597599999997</v>
      </c>
      <c r="BL291" s="1">
        <v>35725.995999999999</v>
      </c>
      <c r="BM291" s="19">
        <f t="shared" si="35"/>
        <v>840260.08499999996</v>
      </c>
      <c r="BN291" s="1">
        <v>23.52</v>
      </c>
      <c r="BO291" s="1">
        <v>0</v>
      </c>
      <c r="BP291" s="1" t="s">
        <v>72</v>
      </c>
      <c r="BQ291" s="1">
        <v>0</v>
      </c>
      <c r="BR291" s="1">
        <v>2875416</v>
      </c>
      <c r="BS291" s="1">
        <v>0.29222209412481531</v>
      </c>
      <c r="BT291" s="1">
        <v>3.4220547320178847</v>
      </c>
      <c r="BU291" s="1">
        <v>0</v>
      </c>
      <c r="BV291" s="1">
        <v>1</v>
      </c>
      <c r="BW291" s="1">
        <v>26.763433454533796</v>
      </c>
      <c r="BX291" s="1">
        <v>15.062316550702914</v>
      </c>
      <c r="BY291" s="1">
        <v>-7.3907024006356119</v>
      </c>
      <c r="BZ291" s="1" t="e">
        <v>#N/A</v>
      </c>
      <c r="CA291" s="1" t="e">
        <v>#N/A</v>
      </c>
      <c r="CB291" s="1">
        <v>-7.6923076923077094</v>
      </c>
      <c r="CC291" s="1" t="s">
        <v>126</v>
      </c>
      <c r="CD291" s="1">
        <f t="shared" si="36"/>
        <v>2.4225832029872604E-2</v>
      </c>
      <c r="CE291" s="1">
        <v>15.011277687638954</v>
      </c>
      <c r="CF291" s="1">
        <v>0.25415964581758588</v>
      </c>
      <c r="CG291" s="1">
        <v>1.1394416309523054E-2</v>
      </c>
      <c r="CH291" s="1">
        <v>7.6400641843409001E-2</v>
      </c>
      <c r="CI291" s="1">
        <v>66.509581259575612</v>
      </c>
      <c r="CJ291" s="1">
        <v>217.06166911527575</v>
      </c>
      <c r="CK291" s="1">
        <v>-7.6923076923077094</v>
      </c>
      <c r="CL291" s="1" t="e">
        <v>#DIV/0!</v>
      </c>
      <c r="CM291" s="1" t="e">
        <v>#DIV/0!</v>
      </c>
      <c r="CN291" s="1" t="e">
        <v>#DIV/0!</v>
      </c>
      <c r="CO291" s="1" t="e">
        <v>#DIV/0!</v>
      </c>
      <c r="CP291" s="1">
        <v>23221.897400000002</v>
      </c>
      <c r="CQ291" s="1">
        <f t="shared" si="39"/>
        <v>1.5386439522421178E-2</v>
      </c>
      <c r="CR291" s="1">
        <v>2.6719756522275689E-2</v>
      </c>
      <c r="CS291" s="1">
        <v>-5.603139572215321E-2</v>
      </c>
      <c r="CT291" s="1">
        <v>0.17025643406123384</v>
      </c>
      <c r="CU291" s="1">
        <v>4.6138102815246302</v>
      </c>
      <c r="CV291" s="1">
        <v>0.41890382393961695</v>
      </c>
      <c r="CW291" s="1">
        <v>0.93774257359630742</v>
      </c>
      <c r="CX291" s="1">
        <v>0.23436781961336969</v>
      </c>
      <c r="CY291" s="1">
        <v>30.772034376938851</v>
      </c>
      <c r="CZ291" s="1">
        <v>1</v>
      </c>
      <c r="DA291" s="1">
        <f t="shared" si="40"/>
        <v>8.3267463385762319</v>
      </c>
      <c r="DB291" s="1">
        <f t="shared" si="41"/>
        <v>2.1706166911527576</v>
      </c>
    </row>
    <row r="292" spans="1:106">
      <c r="A292" s="1">
        <v>291</v>
      </c>
      <c r="B292" s="1" t="s">
        <v>112</v>
      </c>
      <c r="C292" s="15">
        <v>41639</v>
      </c>
      <c r="D292" s="16">
        <v>2013</v>
      </c>
      <c r="E292" s="1">
        <v>0.85589999999999999</v>
      </c>
      <c r="F292" s="1">
        <v>83297</v>
      </c>
      <c r="G292" s="1">
        <v>8987</v>
      </c>
      <c r="H292" s="1">
        <v>32990</v>
      </c>
      <c r="I292" s="1">
        <v>120769</v>
      </c>
      <c r="J292" s="1">
        <v>8141</v>
      </c>
      <c r="K292" s="1">
        <v>1226434</v>
      </c>
      <c r="L292" s="1">
        <v>13069</v>
      </c>
      <c r="M292" s="1">
        <v>452231</v>
      </c>
      <c r="N292" s="1">
        <v>33463</v>
      </c>
      <c r="O292" s="1">
        <v>1850165</v>
      </c>
      <c r="P292" s="1">
        <v>1850019</v>
      </c>
      <c r="Q292" s="1">
        <v>22158</v>
      </c>
      <c r="R292" s="1">
        <v>2384986</v>
      </c>
      <c r="S292" s="1">
        <v>322320</v>
      </c>
      <c r="T292" s="1" t="e">
        <v>#N/A</v>
      </c>
      <c r="U292" s="1">
        <v>75433</v>
      </c>
      <c r="V292" s="1">
        <v>2264217</v>
      </c>
      <c r="W292" s="1">
        <v>-75433</v>
      </c>
      <c r="X292" s="1">
        <v>141760</v>
      </c>
      <c r="Y292" s="1">
        <v>24564</v>
      </c>
      <c r="Z292" s="1">
        <v>352</v>
      </c>
      <c r="AA292" s="1">
        <v>66327</v>
      </c>
      <c r="AB292" s="1" t="e">
        <v>#N/A</v>
      </c>
      <c r="AC292" s="1" t="e">
        <v>#N/A</v>
      </c>
      <c r="AD292" s="1">
        <v>118621</v>
      </c>
      <c r="AE292" s="1">
        <v>20.8294</v>
      </c>
      <c r="AF292" s="1">
        <v>1011563.1083</v>
      </c>
      <c r="AG292" s="1">
        <v>113470</v>
      </c>
      <c r="AH292" s="1">
        <v>29855</v>
      </c>
      <c r="AI292" s="1">
        <v>2230</v>
      </c>
      <c r="AJ292" s="1">
        <v>118621</v>
      </c>
      <c r="AK292" s="1" t="e">
        <v>#N/A</v>
      </c>
      <c r="AL292" s="1">
        <v>172</v>
      </c>
      <c r="AM292" s="1">
        <v>3352</v>
      </c>
      <c r="AN292" s="1">
        <v>0</v>
      </c>
      <c r="AO292" s="1">
        <v>143331</v>
      </c>
      <c r="AP292" s="1">
        <v>445411</v>
      </c>
      <c r="AQ292" s="1">
        <v>7.8487</v>
      </c>
      <c r="AR292" s="1">
        <v>279070</v>
      </c>
      <c r="AS292" s="1">
        <v>2376845</v>
      </c>
      <c r="AT292" s="1">
        <v>2029031</v>
      </c>
      <c r="AU292" s="1">
        <v>18.966000000000001</v>
      </c>
      <c r="AV292" s="1">
        <v>65319</v>
      </c>
      <c r="AW292" s="1">
        <v>5027</v>
      </c>
      <c r="AX292" s="1">
        <v>11</v>
      </c>
      <c r="AY292" s="1">
        <v>279070</v>
      </c>
      <c r="AZ292" s="1">
        <v>279070</v>
      </c>
      <c r="BA292" s="1">
        <v>837734</v>
      </c>
      <c r="BB292" s="1">
        <v>217369</v>
      </c>
      <c r="BC292" s="1">
        <v>344400</v>
      </c>
      <c r="BD292" s="1">
        <v>545370</v>
      </c>
      <c r="BE292" s="1">
        <v>143185</v>
      </c>
      <c r="BF292" s="17">
        <f t="shared" si="37"/>
        <v>4.7074828805405362</v>
      </c>
      <c r="BG292" s="17">
        <f t="shared" si="38"/>
        <v>4.017761180435377</v>
      </c>
      <c r="BH292" s="5">
        <v>113470</v>
      </c>
      <c r="BI292" s="1">
        <v>0.65</v>
      </c>
      <c r="BJ292" s="19">
        <v>23221.897400000002</v>
      </c>
      <c r="BK292" s="19">
        <v>23221.897400000002</v>
      </c>
      <c r="BL292" s="1">
        <v>35725.995999999999</v>
      </c>
      <c r="BM292" s="19">
        <f t="shared" si="35"/>
        <v>1011563.1083</v>
      </c>
      <c r="BN292" s="1">
        <v>28.315000999999999</v>
      </c>
      <c r="BO292" s="1">
        <v>0</v>
      </c>
      <c r="BP292" s="1" t="s">
        <v>72</v>
      </c>
      <c r="BQ292" s="1">
        <v>0</v>
      </c>
      <c r="BR292" s="1">
        <v>2029031</v>
      </c>
      <c r="BS292" s="1">
        <v>0.49854492528699657</v>
      </c>
      <c r="BT292" s="1">
        <v>2.0058372862271772</v>
      </c>
      <c r="BU292" s="1" t="e">
        <v>#N/A</v>
      </c>
      <c r="BV292" s="1" t="e">
        <v>#N/A</v>
      </c>
      <c r="BW292" s="1">
        <v>11.701116903830883</v>
      </c>
      <c r="BX292" s="1">
        <v>-0.94201742241896724</v>
      </c>
      <c r="BY292" s="1">
        <v>-4.428220097512412</v>
      </c>
      <c r="BZ292" s="1" t="e">
        <v>#N/A</v>
      </c>
      <c r="CA292" s="1" t="e">
        <v>#N/A</v>
      </c>
      <c r="CB292" s="1">
        <v>-66.499461279758549</v>
      </c>
      <c r="CC292" s="1" t="e">
        <v>#N/A</v>
      </c>
      <c r="CD292" s="1">
        <f t="shared" si="36"/>
        <v>8.321172967355861E-2</v>
      </c>
      <c r="CE292" s="1">
        <v>14.684703812266386</v>
      </c>
      <c r="CF292" s="1">
        <v>0.42414572348265189</v>
      </c>
      <c r="CG292" s="1">
        <v>9.2906205738733892E-3</v>
      </c>
      <c r="CH292" s="1">
        <v>0.11487163262271981</v>
      </c>
      <c r="CI292" s="1">
        <v>158.761172696975</v>
      </c>
      <c r="CJ292" s="1" t="e">
        <v>#DIV/0!</v>
      </c>
      <c r="CK292" s="1" t="e">
        <v>#DIV/0!</v>
      </c>
      <c r="CL292" s="1" t="e">
        <v>#DIV/0!</v>
      </c>
      <c r="CM292" s="1" t="e">
        <v>#DIV/0!</v>
      </c>
      <c r="CN292" s="1" t="e">
        <v>#DIV/0!</v>
      </c>
      <c r="CO292" s="1" t="e">
        <v>#DIV/0!</v>
      </c>
      <c r="CP292" s="1" t="e">
        <v>#DIV/0!</v>
      </c>
      <c r="CQ292" s="1">
        <f t="shared" si="39"/>
        <v>1.4770317310038717E-2</v>
      </c>
      <c r="CR292" s="1">
        <v>4.8757938201733679E-2</v>
      </c>
      <c r="CS292" s="1" t="e">
        <v>#N/A</v>
      </c>
      <c r="CT292" s="1">
        <v>0.20829408850841757</v>
      </c>
      <c r="CU292" s="1">
        <v>4.7074828805405362</v>
      </c>
      <c r="CV292" s="1">
        <v>0.51423111079058748</v>
      </c>
      <c r="CW292" s="1">
        <v>0.91177463528157032</v>
      </c>
      <c r="CX292" s="1">
        <v>1.5623144882494675E-2</v>
      </c>
      <c r="CY292" s="1">
        <v>13.753855904616538</v>
      </c>
      <c r="CZ292" s="1">
        <v>1</v>
      </c>
      <c r="DA292" s="1">
        <f t="shared" si="40"/>
        <v>7.399435343757756</v>
      </c>
      <c r="DB292" s="1" t="e">
        <f>(AY292-#REF!)/#REF!</f>
        <v>#REF!</v>
      </c>
    </row>
    <row r="293" spans="1:106">
      <c r="A293" s="1">
        <v>292</v>
      </c>
      <c r="B293" s="1" t="s">
        <v>113</v>
      </c>
      <c r="C293" s="15">
        <v>44561</v>
      </c>
      <c r="D293" s="16">
        <v>2021</v>
      </c>
      <c r="E293" s="1">
        <v>1.3932</v>
      </c>
      <c r="F293" s="1">
        <v>112055</v>
      </c>
      <c r="G293" s="1">
        <v>54113</v>
      </c>
      <c r="H293" s="1">
        <v>67916</v>
      </c>
      <c r="I293" s="1">
        <v>422114</v>
      </c>
      <c r="J293" s="1">
        <v>0</v>
      </c>
      <c r="K293" s="1">
        <v>1324364</v>
      </c>
      <c r="L293" s="1">
        <v>25269</v>
      </c>
      <c r="M293" s="1">
        <v>106958</v>
      </c>
      <c r="N293" s="1">
        <v>746</v>
      </c>
      <c r="O293" s="1">
        <v>850198</v>
      </c>
      <c r="P293" s="1">
        <v>842184</v>
      </c>
      <c r="Q293" s="1">
        <v>199073</v>
      </c>
      <c r="R293" s="1">
        <v>1502289</v>
      </c>
      <c r="S293" s="1">
        <v>558914</v>
      </c>
      <c r="T293" s="1">
        <v>0</v>
      </c>
      <c r="U293" s="1">
        <v>46312</v>
      </c>
      <c r="V293" s="1">
        <v>1080175</v>
      </c>
      <c r="W293" s="1">
        <v>-46312</v>
      </c>
      <c r="X293" s="1">
        <v>81009</v>
      </c>
      <c r="Y293" s="1">
        <v>11689</v>
      </c>
      <c r="Z293" s="1">
        <v>524</v>
      </c>
      <c r="AA293" s="1">
        <v>34697</v>
      </c>
      <c r="AB293" s="1" t="e">
        <v>#N/A</v>
      </c>
      <c r="AC293" s="1">
        <v>0</v>
      </c>
      <c r="AD293" s="1">
        <v>65909</v>
      </c>
      <c r="AE293" s="1">
        <v>25.2</v>
      </c>
      <c r="AF293" s="1">
        <v>1052578.5045</v>
      </c>
      <c r="AG293" s="1">
        <v>48401</v>
      </c>
      <c r="AH293" s="1">
        <v>18110</v>
      </c>
      <c r="AI293" s="1">
        <v>3541</v>
      </c>
      <c r="AJ293" s="1">
        <v>65909</v>
      </c>
      <c r="AK293" s="1">
        <v>5723</v>
      </c>
      <c r="AL293" s="1">
        <v>4987</v>
      </c>
      <c r="AM293" s="1">
        <v>-1952</v>
      </c>
      <c r="AN293" s="1">
        <v>0</v>
      </c>
      <c r="AO293" s="1">
        <v>71865</v>
      </c>
      <c r="AP293" s="1">
        <v>372661</v>
      </c>
      <c r="AQ293" s="1">
        <v>86.854100000000003</v>
      </c>
      <c r="AR293" s="1">
        <v>192689</v>
      </c>
      <c r="AS293" s="1">
        <v>1502289</v>
      </c>
      <c r="AT293" s="1">
        <v>937642</v>
      </c>
      <c r="AU293" s="1">
        <v>22.704499999999999</v>
      </c>
      <c r="AV293" s="1">
        <v>58420</v>
      </c>
      <c r="AW293" s="1">
        <v>12853</v>
      </c>
      <c r="AX293" s="1">
        <v>474</v>
      </c>
      <c r="AY293" s="1">
        <v>198412</v>
      </c>
      <c r="AZ293" s="1">
        <v>192689</v>
      </c>
      <c r="BA293" s="1">
        <v>1265380</v>
      </c>
      <c r="BB293" s="1">
        <v>246818</v>
      </c>
      <c r="BC293" s="1">
        <v>257306</v>
      </c>
      <c r="BD293" s="1">
        <v>-9872</v>
      </c>
      <c r="BE293" s="1">
        <v>77598</v>
      </c>
      <c r="BF293" s="17">
        <f t="shared" si="37"/>
        <v>0.67974291305192436</v>
      </c>
      <c r="BG293" s="17">
        <f t="shared" si="38"/>
        <v>0.41428145003482469</v>
      </c>
      <c r="BH293" s="5">
        <v>54124</v>
      </c>
      <c r="BI293" s="1">
        <v>26.12</v>
      </c>
      <c r="BJ293" s="19">
        <v>56907.408919999994</v>
      </c>
      <c r="BK293" s="19">
        <v>92899.384239999985</v>
      </c>
      <c r="BL293" s="1">
        <v>2178.6909999999998</v>
      </c>
      <c r="BM293" s="19">
        <f t="shared" si="35"/>
        <v>1052578.5045</v>
      </c>
      <c r="BN293" s="1">
        <v>495.8</v>
      </c>
      <c r="BO293" s="1">
        <v>1</v>
      </c>
      <c r="BP293" s="1" t="s">
        <v>72</v>
      </c>
      <c r="BQ293" s="1">
        <v>2</v>
      </c>
      <c r="BR293" s="1">
        <v>937642</v>
      </c>
      <c r="BS293" s="1">
        <v>1.1225803712930948</v>
      </c>
      <c r="BT293" s="1">
        <v>0.89080481502460696</v>
      </c>
      <c r="BU293" s="1">
        <v>1</v>
      </c>
      <c r="BV293" s="1">
        <v>0</v>
      </c>
      <c r="BW293" s="1">
        <v>13.207312308084528</v>
      </c>
      <c r="BX293" s="1">
        <v>5.0161898100810607</v>
      </c>
      <c r="BY293" s="1" t="e">
        <v>#N/A</v>
      </c>
      <c r="BZ293" s="1">
        <v>-0.9759949773974258</v>
      </c>
      <c r="CA293" s="1" t="e">
        <v>#N/A</v>
      </c>
      <c r="CB293" s="1">
        <v>91.726618705035975</v>
      </c>
      <c r="CC293" s="1" t="s">
        <v>126</v>
      </c>
      <c r="CD293" s="1">
        <f t="shared" si="36"/>
        <v>0.46821454468479723</v>
      </c>
      <c r="CE293" s="1">
        <v>14.222500502917605</v>
      </c>
      <c r="CF293" s="1">
        <v>2.994616246208286E-2</v>
      </c>
      <c r="CG293" s="1">
        <v>0.13251311831478496</v>
      </c>
      <c r="CH293" s="1">
        <v>8.9834822511568657E-2</v>
      </c>
      <c r="CI293" s="1">
        <v>77.790029195762969</v>
      </c>
      <c r="CJ293" s="1">
        <v>91.720939221180785</v>
      </c>
      <c r="CK293" s="1">
        <v>91.726618705035975</v>
      </c>
      <c r="CL293" s="1">
        <v>-65.503334884442381</v>
      </c>
      <c r="CM293" s="1">
        <v>-24.072547403132749</v>
      </c>
      <c r="CN293" s="1">
        <v>-46.171850618953499</v>
      </c>
      <c r="CO293" s="1">
        <v>-9.2308273374501866</v>
      </c>
      <c r="CP293" s="1">
        <v>48454.087839999993</v>
      </c>
      <c r="CQ293" s="1">
        <f t="shared" si="39"/>
        <v>0.14933345048788882</v>
      </c>
      <c r="CR293" s="1">
        <v>0.11979785513972345</v>
      </c>
      <c r="CS293" s="1">
        <v>0.36061294232763275</v>
      </c>
      <c r="CT293" s="1">
        <v>0.25200027829958949</v>
      </c>
      <c r="CU293" s="1">
        <v>0.67974291305192436</v>
      </c>
      <c r="CV293" s="1">
        <v>0.88156406656775099</v>
      </c>
      <c r="CW293" s="1">
        <v>0.89819355361641229</v>
      </c>
      <c r="CX293" s="1">
        <v>2.0158509239928866</v>
      </c>
      <c r="CY293" s="1">
        <v>21.160741519684485</v>
      </c>
      <c r="CZ293" s="1">
        <v>1</v>
      </c>
      <c r="DA293" s="1">
        <f t="shared" si="40"/>
        <v>2.6878714793331353</v>
      </c>
      <c r="DB293" s="1">
        <f t="shared" si="41"/>
        <v>0.91720939221180786</v>
      </c>
    </row>
    <row r="294" spans="1:106">
      <c r="A294" s="1">
        <v>293</v>
      </c>
      <c r="B294" s="1" t="s">
        <v>113</v>
      </c>
      <c r="C294" s="15">
        <v>44196</v>
      </c>
      <c r="D294" s="16">
        <v>2020</v>
      </c>
      <c r="E294" s="1">
        <v>1.3660000000000001</v>
      </c>
      <c r="F294" s="1">
        <v>96822</v>
      </c>
      <c r="G294" s="1">
        <v>55028</v>
      </c>
      <c r="H294" s="1">
        <v>41633</v>
      </c>
      <c r="I294" s="1">
        <v>291511</v>
      </c>
      <c r="J294" s="1">
        <v>0</v>
      </c>
      <c r="K294" s="1">
        <v>1230178</v>
      </c>
      <c r="L294" s="1">
        <v>37754</v>
      </c>
      <c r="M294" s="1">
        <v>38137</v>
      </c>
      <c r="N294" s="1">
        <v>746</v>
      </c>
      <c r="O294" s="1">
        <v>739641</v>
      </c>
      <c r="P294" s="1">
        <v>731468</v>
      </c>
      <c r="Q294" s="1">
        <v>173913</v>
      </c>
      <c r="R294" s="1">
        <v>1263441</v>
      </c>
      <c r="S294" s="1">
        <v>431851</v>
      </c>
      <c r="T294" s="1">
        <v>0</v>
      </c>
      <c r="U294" s="1">
        <v>28754</v>
      </c>
      <c r="V294" s="1">
        <v>971930</v>
      </c>
      <c r="W294" s="1">
        <v>-28754</v>
      </c>
      <c r="X294" s="1">
        <v>59881</v>
      </c>
      <c r="Y294" s="1">
        <v>13145</v>
      </c>
      <c r="Z294" s="1">
        <v>509</v>
      </c>
      <c r="AA294" s="1">
        <v>31127</v>
      </c>
      <c r="AB294" s="1" t="e">
        <v>#N/A</v>
      </c>
      <c r="AC294" s="1">
        <v>0</v>
      </c>
      <c r="AD294" s="1">
        <v>35943</v>
      </c>
      <c r="AE294" s="1">
        <v>26.125499999999999</v>
      </c>
      <c r="AF294" s="1">
        <v>1077184.2357999999</v>
      </c>
      <c r="AG294" s="1">
        <v>23279</v>
      </c>
      <c r="AH294" s="1">
        <v>8745</v>
      </c>
      <c r="AI294" s="1">
        <v>2285</v>
      </c>
      <c r="AJ294" s="1">
        <v>35943</v>
      </c>
      <c r="AK294" s="1">
        <v>1614</v>
      </c>
      <c r="AL294" s="1">
        <v>3918</v>
      </c>
      <c r="AM294" s="1">
        <v>-551</v>
      </c>
      <c r="AN294" s="1">
        <v>0</v>
      </c>
      <c r="AO294" s="1">
        <v>33473</v>
      </c>
      <c r="AP294" s="1">
        <v>273892</v>
      </c>
      <c r="AQ294" s="1">
        <v>47.188400000000001</v>
      </c>
      <c r="AR294" s="1">
        <v>101876</v>
      </c>
      <c r="AS294" s="1">
        <v>1263441</v>
      </c>
      <c r="AT294" s="1">
        <v>826926</v>
      </c>
      <c r="AU294" s="1">
        <v>25.1538</v>
      </c>
      <c r="AV294" s="1">
        <v>34472</v>
      </c>
      <c r="AW294" s="1">
        <v>13974</v>
      </c>
      <c r="AX294" s="1">
        <v>-917</v>
      </c>
      <c r="AY294" s="1">
        <v>103490</v>
      </c>
      <c r="AZ294" s="1">
        <v>101876</v>
      </c>
      <c r="BA294" s="1">
        <v>795815</v>
      </c>
      <c r="BB294" s="1">
        <v>136063</v>
      </c>
      <c r="BC294" s="1">
        <v>137045</v>
      </c>
      <c r="BD294" s="1">
        <v>-32516</v>
      </c>
      <c r="BE294" s="1">
        <v>49088</v>
      </c>
      <c r="BF294" s="17">
        <f t="shared" si="37"/>
        <v>0.605781600008233</v>
      </c>
      <c r="BG294" s="17">
        <f t="shared" si="38"/>
        <v>0.27364319013690735</v>
      </c>
      <c r="BH294" s="5">
        <v>24893</v>
      </c>
      <c r="BI294" s="1">
        <v>12.3</v>
      </c>
      <c r="BJ294" s="19">
        <v>26797.899300000001</v>
      </c>
      <c r="BK294" s="19">
        <v>48454.087839999993</v>
      </c>
      <c r="BL294" s="1">
        <v>2178.6909999999998</v>
      </c>
      <c r="BM294" s="19">
        <f t="shared" si="35"/>
        <v>1077184.2357999999</v>
      </c>
      <c r="BN294" s="1">
        <v>510.6</v>
      </c>
      <c r="BO294" s="1">
        <v>1</v>
      </c>
      <c r="BP294" s="1" t="s">
        <v>72</v>
      </c>
      <c r="BQ294" s="1">
        <v>1</v>
      </c>
      <c r="BR294" s="1">
        <v>826926</v>
      </c>
      <c r="BS294" s="1">
        <v>1.3026367967629509</v>
      </c>
      <c r="BT294" s="1">
        <v>0.76767369268624797</v>
      </c>
      <c r="BU294" s="1">
        <v>0</v>
      </c>
      <c r="BV294" s="1">
        <v>1</v>
      </c>
      <c r="BW294" s="1">
        <v>8.1911224980034678</v>
      </c>
      <c r="BX294" s="1">
        <v>-7.3094285592444059</v>
      </c>
      <c r="BY294" s="1" t="e">
        <v>#N/A</v>
      </c>
      <c r="BZ294" s="1">
        <v>1.8965752344197153</v>
      </c>
      <c r="CA294" s="1" t="e">
        <v>#N/A</v>
      </c>
      <c r="CB294" s="1">
        <v>-65.503334884442381</v>
      </c>
      <c r="CC294" s="1" t="s">
        <v>126</v>
      </c>
      <c r="CD294" s="1">
        <f t="shared" si="36"/>
        <v>0.4682006748478113</v>
      </c>
      <c r="CE294" s="1">
        <v>14.049349509033524</v>
      </c>
      <c r="CF294" s="1">
        <v>0.88048403099155403</v>
      </c>
      <c r="CG294" s="1">
        <v>0.1376502741323101</v>
      </c>
      <c r="CH294" s="1">
        <v>0.11548372386581099</v>
      </c>
      <c r="CI294" s="1">
        <v>235.98317466250856</v>
      </c>
      <c r="CJ294" s="1">
        <v>-46.171850618953499</v>
      </c>
      <c r="CK294" s="1">
        <v>-65.503334884442381</v>
      </c>
      <c r="CL294" s="1">
        <v>-24.072547403132749</v>
      </c>
      <c r="CM294" s="1">
        <v>112.59389083625445</v>
      </c>
      <c r="CN294" s="1">
        <v>-9.2308273374501866</v>
      </c>
      <c r="CO294" s="1">
        <v>72.010492207992598</v>
      </c>
      <c r="CP294" s="1">
        <v>140460.20876999997</v>
      </c>
      <c r="CQ294" s="1">
        <f t="shared" si="39"/>
        <v>0.16753216018793121</v>
      </c>
      <c r="CR294" s="1">
        <v>0.10958564745009858</v>
      </c>
      <c r="CS294" s="1">
        <v>0.13701445075906959</v>
      </c>
      <c r="CT294" s="1">
        <v>0.26125534012487678</v>
      </c>
      <c r="CU294" s="1">
        <v>0.605781600008233</v>
      </c>
      <c r="CV294" s="1">
        <v>0.97367269227451059</v>
      </c>
      <c r="CW294" s="1">
        <v>0.88456282666163599</v>
      </c>
      <c r="CX294" s="1">
        <v>3.4638608213820077</v>
      </c>
      <c r="CY294" s="1">
        <v>12.515025528281853</v>
      </c>
      <c r="CZ294" s="1">
        <v>1</v>
      </c>
      <c r="DA294" s="1">
        <f t="shared" si="40"/>
        <v>2.9256410197035549</v>
      </c>
      <c r="DB294" s="1">
        <f t="shared" si="41"/>
        <v>-0.46171850618953503</v>
      </c>
    </row>
    <row r="295" spans="1:106">
      <c r="A295" s="1">
        <v>294</v>
      </c>
      <c r="B295" s="1" t="s">
        <v>113</v>
      </c>
      <c r="C295" s="15">
        <v>43830</v>
      </c>
      <c r="D295" s="16">
        <v>2019</v>
      </c>
      <c r="E295" s="1">
        <v>0.97140000000000004</v>
      </c>
      <c r="F295" s="1">
        <v>109021</v>
      </c>
      <c r="G295" s="1">
        <v>36150</v>
      </c>
      <c r="H295" s="1">
        <v>26729</v>
      </c>
      <c r="I295" s="1">
        <v>358093</v>
      </c>
      <c r="J295" s="1">
        <v>0</v>
      </c>
      <c r="K295" s="1">
        <v>1129822</v>
      </c>
      <c r="L295" s="1">
        <v>37138</v>
      </c>
      <c r="M295" s="1">
        <v>27206</v>
      </c>
      <c r="N295" s="1">
        <v>746</v>
      </c>
      <c r="O295" s="1">
        <v>658614</v>
      </c>
      <c r="P295" s="1">
        <v>649328</v>
      </c>
      <c r="Q295" s="1">
        <v>201169</v>
      </c>
      <c r="R295" s="1">
        <v>1240343</v>
      </c>
      <c r="S295" s="1">
        <v>488213</v>
      </c>
      <c r="T295" s="1">
        <v>0</v>
      </c>
      <c r="U295" s="1">
        <v>34633</v>
      </c>
      <c r="V295" s="1">
        <v>882250</v>
      </c>
      <c r="W295" s="1">
        <v>-34633</v>
      </c>
      <c r="X295" s="1">
        <v>43867</v>
      </c>
      <c r="Y295" s="1">
        <v>11892</v>
      </c>
      <c r="Z295" s="1">
        <v>633</v>
      </c>
      <c r="AA295" s="1">
        <v>9234</v>
      </c>
      <c r="AB295" s="1" t="e">
        <v>#N/A</v>
      </c>
      <c r="AC295" s="1">
        <v>0</v>
      </c>
      <c r="AD295" s="1">
        <v>30501</v>
      </c>
      <c r="AE295" s="1">
        <v>40.238</v>
      </c>
      <c r="AF295" s="1">
        <v>1597690.0896999999</v>
      </c>
      <c r="AG295" s="1">
        <v>5255</v>
      </c>
      <c r="AH295" s="1">
        <v>12986</v>
      </c>
      <c r="AI295" s="1">
        <v>2747</v>
      </c>
      <c r="AJ295" s="1">
        <v>30501</v>
      </c>
      <c r="AK295" s="1">
        <v>14286</v>
      </c>
      <c r="AL295" s="1">
        <v>6598</v>
      </c>
      <c r="AM295" s="1">
        <v>27482</v>
      </c>
      <c r="AN295" s="1">
        <v>0</v>
      </c>
      <c r="AO295" s="1">
        <v>32273</v>
      </c>
      <c r="AP295" s="1">
        <v>240887</v>
      </c>
      <c r="AQ295" s="1">
        <v>88.474500000000006</v>
      </c>
      <c r="AR295" s="1">
        <v>177974</v>
      </c>
      <c r="AS295" s="1">
        <v>1240343</v>
      </c>
      <c r="AT295" s="1">
        <v>744786</v>
      </c>
      <c r="AU295" s="1">
        <v>23.5886</v>
      </c>
      <c r="AV295" s="1">
        <v>59524</v>
      </c>
      <c r="AW295" s="1">
        <v>14713</v>
      </c>
      <c r="AX295" s="1">
        <v>558</v>
      </c>
      <c r="AY295" s="1">
        <v>192260</v>
      </c>
      <c r="AZ295" s="1">
        <v>177974</v>
      </c>
      <c r="BA295" s="1">
        <v>932296</v>
      </c>
      <c r="BB295" s="1">
        <v>249064</v>
      </c>
      <c r="BC295" s="1">
        <v>252342</v>
      </c>
      <c r="BD295" s="1">
        <v>-104966</v>
      </c>
      <c r="BE295" s="1">
        <v>42393</v>
      </c>
      <c r="BF295" s="17">
        <f t="shared" si="37"/>
        <v>0.45506614203572815</v>
      </c>
      <c r="BG295" s="17">
        <f t="shared" si="38"/>
        <v>0.15061729774108962</v>
      </c>
      <c r="BH295" s="5">
        <v>19541</v>
      </c>
      <c r="BI295" s="1">
        <v>24.36</v>
      </c>
      <c r="BJ295" s="19">
        <v>53072.912759999992</v>
      </c>
      <c r="BK295" s="19">
        <v>140460.20876999997</v>
      </c>
      <c r="BL295" s="1">
        <v>2178.6909999999998</v>
      </c>
      <c r="BM295" s="19">
        <f t="shared" si="35"/>
        <v>1597690.0896999999</v>
      </c>
      <c r="BN295" s="1">
        <v>768.7</v>
      </c>
      <c r="BO295" s="1">
        <v>1</v>
      </c>
      <c r="BP295" s="1" t="s">
        <v>72</v>
      </c>
      <c r="BQ295" s="1">
        <v>1</v>
      </c>
      <c r="BR295" s="1">
        <v>744786</v>
      </c>
      <c r="BS295" s="1">
        <v>2.1451666514945229</v>
      </c>
      <c r="BT295" s="1">
        <v>0.46616424849943794</v>
      </c>
      <c r="BU295" s="1">
        <v>0</v>
      </c>
      <c r="BV295" s="1">
        <v>1</v>
      </c>
      <c r="BW295" s="1">
        <v>15.500551057247874</v>
      </c>
      <c r="BX295" s="1">
        <v>-2.1315238490194002</v>
      </c>
      <c r="BY295" s="1" t="e">
        <v>#N/A</v>
      </c>
      <c r="BZ295" s="1">
        <v>1.7485191557024831</v>
      </c>
      <c r="CA295" s="1" t="e">
        <v>#N/A</v>
      </c>
      <c r="CB295" s="1">
        <v>-24.072547403132749</v>
      </c>
      <c r="CC295" s="1" t="s">
        <v>126</v>
      </c>
      <c r="CD295" s="1">
        <f t="shared" si="36"/>
        <v>0.73057426802246939</v>
      </c>
      <c r="CE295" s="1">
        <v>14.030898512234149</v>
      </c>
      <c r="CF295" s="1">
        <v>1.3502392255206825</v>
      </c>
      <c r="CG295" s="1">
        <v>0.16218820116693528</v>
      </c>
      <c r="CH295" s="1">
        <v>4.8937270223171667E-2</v>
      </c>
      <c r="CI295" s="1">
        <v>73.538124714503553</v>
      </c>
      <c r="CJ295" s="1">
        <v>-9.2308273374501866</v>
      </c>
      <c r="CK295" s="1">
        <v>-24.072547403132749</v>
      </c>
      <c r="CL295" s="1">
        <v>112.59389083625445</v>
      </c>
      <c r="CM295" s="1">
        <v>75.098640946953083</v>
      </c>
      <c r="CN295" s="1">
        <v>72.010492207992598</v>
      </c>
      <c r="CO295" s="1">
        <v>14.666306604959534</v>
      </c>
      <c r="CP295" s="1">
        <v>184992.65281</v>
      </c>
      <c r="CQ295" s="1">
        <f t="shared" si="39"/>
        <v>0.19212991890146516</v>
      </c>
      <c r="CR295" s="1">
        <v>0.10944553240514922</v>
      </c>
      <c r="CS295" s="1">
        <v>2.3409254090246634E-2</v>
      </c>
      <c r="CT295" s="1">
        <v>0.40237969819973352</v>
      </c>
      <c r="CU295" s="1">
        <v>0.45506614203572815</v>
      </c>
      <c r="CV295" s="1">
        <v>0.91089480893591535</v>
      </c>
      <c r="CW295" s="1">
        <v>0.8718316402295424</v>
      </c>
      <c r="CX295" s="1">
        <v>4.9908711343853938</v>
      </c>
      <c r="CY295" s="1">
        <v>25.814126473913312</v>
      </c>
      <c r="CZ295" s="1">
        <v>1</v>
      </c>
      <c r="DA295" s="1">
        <f t="shared" si="40"/>
        <v>2.540577575771231</v>
      </c>
      <c r="DB295" s="1">
        <f t="shared" si="41"/>
        <v>-9.2308273374501912E-2</v>
      </c>
    </row>
    <row r="296" spans="1:106">
      <c r="A296" s="1">
        <v>295</v>
      </c>
      <c r="B296" s="1" t="s">
        <v>113</v>
      </c>
      <c r="C296" s="15">
        <v>43465</v>
      </c>
      <c r="D296" s="16">
        <v>2018</v>
      </c>
      <c r="E296" s="1">
        <v>1.1393</v>
      </c>
      <c r="F296" s="1">
        <v>126401</v>
      </c>
      <c r="G296" s="1">
        <v>25728</v>
      </c>
      <c r="H296" s="1">
        <v>67364</v>
      </c>
      <c r="I296" s="1">
        <v>346820</v>
      </c>
      <c r="J296" s="1">
        <v>0</v>
      </c>
      <c r="K296" s="1">
        <v>995697</v>
      </c>
      <c r="L296" s="1">
        <v>8426</v>
      </c>
      <c r="M296" s="1">
        <v>28019</v>
      </c>
      <c r="N296" s="1">
        <v>746</v>
      </c>
      <c r="O296" s="1">
        <v>683508</v>
      </c>
      <c r="P296" s="1">
        <v>675061</v>
      </c>
      <c r="Q296" s="1">
        <v>209372</v>
      </c>
      <c r="R296" s="1">
        <v>1201288</v>
      </c>
      <c r="S296" s="1">
        <v>424507</v>
      </c>
      <c r="T296" s="1" t="e">
        <v>#N/A</v>
      </c>
      <c r="U296" s="1">
        <v>30773</v>
      </c>
      <c r="V296" s="1">
        <v>854468</v>
      </c>
      <c r="W296" s="1">
        <v>-30773</v>
      </c>
      <c r="X296" s="1">
        <v>64686</v>
      </c>
      <c r="Y296" s="1">
        <v>8115</v>
      </c>
      <c r="Z296" s="1">
        <v>1492</v>
      </c>
      <c r="AA296" s="1">
        <v>33913</v>
      </c>
      <c r="AB296" s="1" t="e">
        <v>#N/A</v>
      </c>
      <c r="AC296" s="1" t="e">
        <v>#N/A</v>
      </c>
      <c r="AD296" s="1">
        <v>49313</v>
      </c>
      <c r="AE296" s="1">
        <v>26.7971</v>
      </c>
      <c r="AF296" s="1">
        <v>1551957.0088</v>
      </c>
      <c r="AG296" s="1">
        <v>28174</v>
      </c>
      <c r="AH296" s="1">
        <v>13767</v>
      </c>
      <c r="AI296" s="1">
        <v>1232</v>
      </c>
      <c r="AJ296" s="1">
        <v>49313</v>
      </c>
      <c r="AK296" s="1">
        <v>9542</v>
      </c>
      <c r="AL296" s="1">
        <v>5516</v>
      </c>
      <c r="AM296" s="1">
        <v>-3666</v>
      </c>
      <c r="AN296" s="1">
        <v>0</v>
      </c>
      <c r="AO296" s="1">
        <v>51375</v>
      </c>
      <c r="AP296" s="1">
        <v>235377</v>
      </c>
      <c r="AQ296" s="1">
        <v>100.3374</v>
      </c>
      <c r="AR296" s="1">
        <v>202270</v>
      </c>
      <c r="AS296" s="1">
        <v>1201288</v>
      </c>
      <c r="AT296" s="1">
        <v>770519</v>
      </c>
      <c r="AU296" s="1">
        <v>22.7332</v>
      </c>
      <c r="AV296" s="1">
        <v>62241</v>
      </c>
      <c r="AW296" s="1">
        <v>6357</v>
      </c>
      <c r="AX296" s="1">
        <v>-264</v>
      </c>
      <c r="AY296" s="1">
        <v>211812</v>
      </c>
      <c r="AZ296" s="1">
        <v>202270</v>
      </c>
      <c r="BA296" s="1">
        <v>910534</v>
      </c>
      <c r="BB296" s="1">
        <v>263513</v>
      </c>
      <c r="BC296" s="1">
        <v>273789</v>
      </c>
      <c r="BD296" s="1">
        <v>-35088</v>
      </c>
      <c r="BE296" s="1">
        <v>57428</v>
      </c>
      <c r="BF296" s="17">
        <f t="shared" si="37"/>
        <v>0.6394786921169483</v>
      </c>
      <c r="BG296" s="17">
        <f t="shared" si="38"/>
        <v>0.27502162505045846</v>
      </c>
      <c r="BH296" s="5">
        <v>37716</v>
      </c>
      <c r="BI296" s="1">
        <v>54.64</v>
      </c>
      <c r="BJ296" s="19">
        <v>119043.67623999999</v>
      </c>
      <c r="BK296" s="19">
        <v>184992.65281</v>
      </c>
      <c r="BL296" s="1">
        <v>2178.6909999999998</v>
      </c>
      <c r="BM296" s="19">
        <f t="shared" si="35"/>
        <v>1551957.0088</v>
      </c>
      <c r="BN296" s="1">
        <v>734.9</v>
      </c>
      <c r="BO296" s="1">
        <v>1</v>
      </c>
      <c r="BP296" s="1" t="s">
        <v>72</v>
      </c>
      <c r="BQ296" s="1">
        <v>2</v>
      </c>
      <c r="BR296" s="1">
        <v>770519</v>
      </c>
      <c r="BS296" s="1">
        <v>2.0141709793009648</v>
      </c>
      <c r="BT296" s="1">
        <v>0.49648218064737415</v>
      </c>
      <c r="BU296" s="1">
        <v>1</v>
      </c>
      <c r="BV296" s="1">
        <v>0</v>
      </c>
      <c r="BW296" s="1">
        <v>17.632074906267274</v>
      </c>
      <c r="BX296" s="1">
        <v>6.5129674760715286</v>
      </c>
      <c r="BY296" s="1">
        <v>-1.4749208660609152</v>
      </c>
      <c r="BZ296" s="1">
        <v>-0.48805127280988064</v>
      </c>
      <c r="CA296" s="1">
        <v>-0.98686959325103452</v>
      </c>
      <c r="CB296" s="1">
        <v>112.59389083625445</v>
      </c>
      <c r="CC296" s="1" t="s">
        <v>126</v>
      </c>
      <c r="CD296" s="1">
        <f t="shared" si="36"/>
        <v>0.87338136087662643</v>
      </c>
      <c r="CE296" s="1">
        <v>13.998904872481184</v>
      </c>
      <c r="CF296" s="1">
        <v>1.3328361024999831</v>
      </c>
      <c r="CG296" s="1">
        <v>0.17428959583380504</v>
      </c>
      <c r="CH296" s="1">
        <v>6.6546801965865224E-2</v>
      </c>
      <c r="CI296" s="1">
        <v>85.246614636843546</v>
      </c>
      <c r="CJ296" s="1">
        <v>72.010492207992598</v>
      </c>
      <c r="CK296" s="1">
        <v>112.59389083625445</v>
      </c>
      <c r="CL296" s="1">
        <v>75.098640946953083</v>
      </c>
      <c r="CM296" s="1">
        <v>108.12043795620437</v>
      </c>
      <c r="CN296" s="1">
        <v>14.666306604959534</v>
      </c>
      <c r="CO296" s="1">
        <v>8.5504902456282181</v>
      </c>
      <c r="CP296" s="1">
        <v>87016.918539999984</v>
      </c>
      <c r="CQ296" s="1">
        <f t="shared" si="39"/>
        <v>0.18130373399218172</v>
      </c>
      <c r="CR296" s="1">
        <v>0.16129770712768296</v>
      </c>
      <c r="CS296" s="1">
        <v>0.22556441871120914</v>
      </c>
      <c r="CT296" s="1">
        <v>0.26797080291970804</v>
      </c>
      <c r="CU296" s="1">
        <v>0.6394786921169483</v>
      </c>
      <c r="CV296" s="1">
        <v>0.82885785923109201</v>
      </c>
      <c r="CW296" s="1">
        <v>0.87611207510781697</v>
      </c>
      <c r="CX296" s="1">
        <v>2.6195235773490282</v>
      </c>
      <c r="CY296" s="1">
        <v>27.4895232953373</v>
      </c>
      <c r="CZ296" s="1">
        <v>1</v>
      </c>
      <c r="DA296" s="1">
        <f t="shared" si="40"/>
        <v>2.8298426174362259</v>
      </c>
      <c r="DB296" s="1">
        <f t="shared" si="41"/>
        <v>0.72010492207992594</v>
      </c>
    </row>
    <row r="297" spans="1:106">
      <c r="A297" s="1">
        <v>296</v>
      </c>
      <c r="B297" s="1" t="s">
        <v>113</v>
      </c>
      <c r="C297" s="15">
        <v>43100</v>
      </c>
      <c r="D297" s="16">
        <v>2017</v>
      </c>
      <c r="E297" s="1">
        <v>1.1729000000000001</v>
      </c>
      <c r="F297" s="1">
        <v>106093</v>
      </c>
      <c r="G297" s="1">
        <v>22366</v>
      </c>
      <c r="H297" s="1">
        <v>42797</v>
      </c>
      <c r="I297" s="1">
        <v>306296</v>
      </c>
      <c r="J297" s="1">
        <v>0</v>
      </c>
      <c r="K297" s="1">
        <v>918505</v>
      </c>
      <c r="L297" s="1">
        <v>13043</v>
      </c>
      <c r="M297" s="1">
        <v>57814</v>
      </c>
      <c r="N297" s="1">
        <v>746</v>
      </c>
      <c r="O297" s="1">
        <v>624254</v>
      </c>
      <c r="P297" s="1">
        <v>615655</v>
      </c>
      <c r="Q297" s="1">
        <v>226323</v>
      </c>
      <c r="R297" s="1">
        <v>1107454</v>
      </c>
      <c r="S297" s="1">
        <v>388725</v>
      </c>
      <c r="T297" s="1" t="e">
        <v>#N/A</v>
      </c>
      <c r="U297" s="1">
        <v>25318</v>
      </c>
      <c r="V297" s="1">
        <v>801158</v>
      </c>
      <c r="W297" s="1">
        <v>-25318</v>
      </c>
      <c r="X297" s="1">
        <v>52369</v>
      </c>
      <c r="Y297" s="1">
        <v>6059</v>
      </c>
      <c r="Z297" s="1">
        <v>999</v>
      </c>
      <c r="AA297" s="1">
        <v>27051</v>
      </c>
      <c r="AB297" s="1" t="e">
        <v>#N/A</v>
      </c>
      <c r="AC297" s="1" t="e">
        <v>#N/A</v>
      </c>
      <c r="AD297" s="1">
        <v>42214</v>
      </c>
      <c r="AE297" s="1">
        <v>26.590900000000001</v>
      </c>
      <c r="AF297" s="1">
        <v>1043157.0946</v>
      </c>
      <c r="AG297" s="1">
        <v>26881</v>
      </c>
      <c r="AH297" s="1">
        <v>13008</v>
      </c>
      <c r="AI297" s="1">
        <v>14036</v>
      </c>
      <c r="AJ297" s="1">
        <v>42214</v>
      </c>
      <c r="AK297" s="1">
        <v>7462</v>
      </c>
      <c r="AL297" s="1">
        <v>6870</v>
      </c>
      <c r="AM297" s="1">
        <v>14693</v>
      </c>
      <c r="AN297" s="1">
        <v>0</v>
      </c>
      <c r="AO297" s="1">
        <v>48919</v>
      </c>
      <c r="AP297" s="1">
        <v>192056</v>
      </c>
      <c r="AQ297" s="1">
        <v>65.869</v>
      </c>
      <c r="AR297" s="1">
        <v>115677</v>
      </c>
      <c r="AS297" s="1">
        <v>1107454</v>
      </c>
      <c r="AT297" s="1">
        <v>711113</v>
      </c>
      <c r="AU297" s="1">
        <v>24.242699999999999</v>
      </c>
      <c r="AV297" s="1">
        <v>39646</v>
      </c>
      <c r="AW297" s="1">
        <v>16325</v>
      </c>
      <c r="AX297" s="1">
        <v>753</v>
      </c>
      <c r="AY297" s="1">
        <v>123139</v>
      </c>
      <c r="AZ297" s="1">
        <v>115677</v>
      </c>
      <c r="BA297" s="1">
        <v>678207</v>
      </c>
      <c r="BB297" s="1">
        <v>154071</v>
      </c>
      <c r="BC297" s="1">
        <v>163538</v>
      </c>
      <c r="BD297" s="1">
        <v>-20915</v>
      </c>
      <c r="BE297" s="1">
        <v>48273</v>
      </c>
      <c r="BF297" s="17">
        <f t="shared" si="37"/>
        <v>0.67485047143939192</v>
      </c>
      <c r="BG297" s="17">
        <f t="shared" si="38"/>
        <v>0.32847637579335021</v>
      </c>
      <c r="BH297" s="5">
        <v>34343</v>
      </c>
      <c r="BI297" s="1">
        <v>39.94</v>
      </c>
      <c r="BJ297" s="19">
        <v>87016.918539999984</v>
      </c>
      <c r="BK297" s="19">
        <v>87016.918539999984</v>
      </c>
      <c r="BL297" s="1">
        <v>2178.6909999999998</v>
      </c>
      <c r="BM297" s="19">
        <f t="shared" si="35"/>
        <v>1043157.0946</v>
      </c>
      <c r="BN297" s="1">
        <v>474.5</v>
      </c>
      <c r="BO297" s="1">
        <v>1</v>
      </c>
      <c r="BP297" s="1" t="s">
        <v>72</v>
      </c>
      <c r="BQ297" s="1">
        <v>2</v>
      </c>
      <c r="BR297" s="1">
        <v>711113</v>
      </c>
      <c r="BS297" s="1">
        <v>1.466935767733117</v>
      </c>
      <c r="BT297" s="1">
        <v>0.68169310613055578</v>
      </c>
      <c r="BU297" s="1">
        <v>1</v>
      </c>
      <c r="BV297" s="1">
        <v>0</v>
      </c>
      <c r="BW297" s="1">
        <v>11.119107430195745</v>
      </c>
      <c r="BX297" s="1">
        <v>1.3082820762070178</v>
      </c>
      <c r="BY297" s="1">
        <v>-0.9759949773974258</v>
      </c>
      <c r="BZ297" s="1">
        <v>-0.23232864303036749</v>
      </c>
      <c r="CA297" s="1">
        <v>-0.74366633436705831</v>
      </c>
      <c r="CB297" s="1">
        <v>75.098640946953083</v>
      </c>
      <c r="CC297" s="1" t="s">
        <v>126</v>
      </c>
      <c r="CD297" s="1">
        <f t="shared" si="36"/>
        <v>0.70665604349556177</v>
      </c>
      <c r="CE297" s="1">
        <v>13.917574245050114</v>
      </c>
      <c r="CF297" s="1">
        <v>0.93348245570470645</v>
      </c>
      <c r="CG297" s="1">
        <v>0.20436334150222041</v>
      </c>
      <c r="CH297" s="1">
        <v>7.8063864763849203E-2</v>
      </c>
      <c r="CI297" s="1">
        <v>101.79681517083171</v>
      </c>
      <c r="CJ297" s="1">
        <v>14.666306604959534</v>
      </c>
      <c r="CK297" s="1">
        <v>75.098640946953083</v>
      </c>
      <c r="CL297" s="1">
        <v>108.12043795620437</v>
      </c>
      <c r="CM297" s="1">
        <v>3.5916824196597474</v>
      </c>
      <c r="CN297" s="1">
        <v>8.5504902456282181</v>
      </c>
      <c r="CO297" s="1">
        <v>7.2679367213505763</v>
      </c>
      <c r="CP297" s="1">
        <v>49695.941709999992</v>
      </c>
      <c r="CQ297" s="1">
        <f t="shared" si="39"/>
        <v>0.21614080584836931</v>
      </c>
      <c r="CR297" s="1">
        <v>0.13444350736012511</v>
      </c>
      <c r="CS297" s="1">
        <v>0.16476638688079182</v>
      </c>
      <c r="CT297" s="1">
        <v>0.26590895153212452</v>
      </c>
      <c r="CU297" s="1">
        <v>0.67485047143939192</v>
      </c>
      <c r="CV297" s="1">
        <v>0.82938433560220104</v>
      </c>
      <c r="CW297" s="1">
        <v>0.86576254406824227</v>
      </c>
      <c r="CX297" s="1">
        <v>4.0720278416506117</v>
      </c>
      <c r="CY297" s="1">
        <v>17.316375878376572</v>
      </c>
      <c r="CZ297" s="1">
        <v>1</v>
      </c>
      <c r="DA297" s="1">
        <f t="shared" si="40"/>
        <v>2.8489394816386904</v>
      </c>
      <c r="DB297" s="1">
        <f t="shared" si="41"/>
        <v>0.14666306604959539</v>
      </c>
    </row>
    <row r="298" spans="1:106">
      <c r="A298" s="1">
        <v>297</v>
      </c>
      <c r="B298" s="1" t="s">
        <v>113</v>
      </c>
      <c r="C298" s="15">
        <v>42735</v>
      </c>
      <c r="D298" s="16">
        <v>2016</v>
      </c>
      <c r="E298" s="1">
        <v>1.3027</v>
      </c>
      <c r="F298" s="1">
        <v>131505</v>
      </c>
      <c r="G298" s="1">
        <v>25575</v>
      </c>
      <c r="H298" s="1">
        <v>79094</v>
      </c>
      <c r="I298" s="1">
        <v>286363</v>
      </c>
      <c r="J298" s="1">
        <v>0</v>
      </c>
      <c r="K298" s="1">
        <v>829328</v>
      </c>
      <c r="L298" s="1">
        <v>42549</v>
      </c>
      <c r="M298" s="1">
        <v>56824</v>
      </c>
      <c r="N298" s="1">
        <v>746</v>
      </c>
      <c r="O298" s="1">
        <v>615477</v>
      </c>
      <c r="P298" s="1">
        <v>606520</v>
      </c>
      <c r="Q298" s="1">
        <v>210645</v>
      </c>
      <c r="R298" s="1">
        <v>1094597</v>
      </c>
      <c r="S298" s="1">
        <v>385693</v>
      </c>
      <c r="T298" s="1" t="e">
        <v>#N/A</v>
      </c>
      <c r="U298" s="1">
        <v>26715</v>
      </c>
      <c r="V298" s="1">
        <v>808234</v>
      </c>
      <c r="W298" s="1">
        <v>-26715</v>
      </c>
      <c r="X298" s="1">
        <v>35332</v>
      </c>
      <c r="Y298" s="1">
        <v>5517</v>
      </c>
      <c r="Z298" s="1">
        <v>389</v>
      </c>
      <c r="AA298" s="1">
        <v>8617</v>
      </c>
      <c r="AB298" s="1" t="e">
        <v>#N/A</v>
      </c>
      <c r="AC298" s="1" t="e">
        <v>#N/A</v>
      </c>
      <c r="AD298" s="1">
        <v>43700</v>
      </c>
      <c r="AE298" s="1">
        <v>26.561399999999999</v>
      </c>
      <c r="AF298" s="1">
        <v>930300.91769999999</v>
      </c>
      <c r="AG298" s="1">
        <v>32183</v>
      </c>
      <c r="AH298" s="1">
        <v>11223</v>
      </c>
      <c r="AI298" s="1">
        <v>6090</v>
      </c>
      <c r="AJ298" s="1">
        <v>43700</v>
      </c>
      <c r="AK298" s="1" t="e">
        <v>#N/A</v>
      </c>
      <c r="AL298" s="1">
        <v>5393</v>
      </c>
      <c r="AM298" s="1">
        <v>-2046</v>
      </c>
      <c r="AN298" s="1">
        <v>0</v>
      </c>
      <c r="AO298" s="1">
        <v>42253</v>
      </c>
      <c r="AP298" s="1">
        <v>164888</v>
      </c>
      <c r="AQ298" s="1">
        <v>52.155700000000003</v>
      </c>
      <c r="AR298" s="1">
        <v>107389</v>
      </c>
      <c r="AS298" s="1">
        <v>1094597</v>
      </c>
      <c r="AT298" s="1">
        <v>702765</v>
      </c>
      <c r="AU298" s="1">
        <v>24.715</v>
      </c>
      <c r="AV298" s="1">
        <v>34841</v>
      </c>
      <c r="AW298" s="1">
        <v>9025</v>
      </c>
      <c r="AX298" s="1">
        <v>-1259</v>
      </c>
      <c r="AY298" s="1">
        <v>107389</v>
      </c>
      <c r="AZ298" s="1">
        <v>107389</v>
      </c>
      <c r="BA298" s="1">
        <v>580127</v>
      </c>
      <c r="BB298" s="1">
        <v>142743</v>
      </c>
      <c r="BC298" s="1">
        <v>140971</v>
      </c>
      <c r="BD298" s="1">
        <v>46133</v>
      </c>
      <c r="BE298" s="1">
        <v>49217</v>
      </c>
      <c r="BF298" s="17">
        <f t="shared" si="37"/>
        <v>0.93386017048291858</v>
      </c>
      <c r="BG298" s="17">
        <f t="shared" si="38"/>
        <v>0.47463534045948674</v>
      </c>
      <c r="BH298" s="5">
        <v>32183</v>
      </c>
      <c r="BI298" s="1">
        <v>22.81</v>
      </c>
      <c r="BJ298" s="19">
        <v>49695.941709999992</v>
      </c>
      <c r="BK298" s="19">
        <v>49695.941709999992</v>
      </c>
      <c r="BL298" s="1">
        <v>2178.6909999999998</v>
      </c>
      <c r="BM298" s="19">
        <f t="shared" si="35"/>
        <v>930300.91769999999</v>
      </c>
      <c r="BN298" s="1">
        <v>419.85</v>
      </c>
      <c r="BO298" s="1">
        <v>1</v>
      </c>
      <c r="BP298" s="1" t="s">
        <v>72</v>
      </c>
      <c r="BQ298" s="1">
        <v>1</v>
      </c>
      <c r="BR298" s="1">
        <v>702765</v>
      </c>
      <c r="BS298" s="1">
        <v>1.3237724099805768</v>
      </c>
      <c r="BT298" s="1">
        <v>0.75541686203799385</v>
      </c>
      <c r="BU298" s="1">
        <v>1</v>
      </c>
      <c r="BV298" s="1">
        <v>0</v>
      </c>
      <c r="BW298" s="1">
        <v>9.8108253539887276</v>
      </c>
      <c r="BX298" s="1">
        <v>-2.5756920851710969</v>
      </c>
      <c r="BY298" s="1">
        <v>1.8965752344197153</v>
      </c>
      <c r="BZ298" s="1">
        <v>0.24512076076767286</v>
      </c>
      <c r="CA298" s="1">
        <v>1.6514544736520425</v>
      </c>
      <c r="CB298" s="1">
        <v>108.12043795620437</v>
      </c>
      <c r="CC298" s="1" t="s">
        <v>126</v>
      </c>
      <c r="CD298" s="1">
        <f t="shared" si="36"/>
        <v>0.46276566231178234</v>
      </c>
      <c r="CE298" s="1">
        <v>13.905896816960993</v>
      </c>
      <c r="CF298" s="1">
        <v>0.83567140815295493</v>
      </c>
      <c r="CG298" s="1">
        <v>0.19244068821675922</v>
      </c>
      <c r="CH298" s="1">
        <v>7.6685959804189616E-2</v>
      </c>
      <c r="CI298" s="1">
        <v>94.775095666606362</v>
      </c>
      <c r="CJ298" s="1">
        <v>8.5504902456282181</v>
      </c>
      <c r="CK298" s="1">
        <v>108.12043795620437</v>
      </c>
      <c r="CL298" s="1">
        <v>3.5916824196597474</v>
      </c>
      <c r="CM298" s="1">
        <v>28.55407047387606</v>
      </c>
      <c r="CN298" s="1">
        <v>7.2679367213505763</v>
      </c>
      <c r="CO298" s="1">
        <v>30.205274452224984</v>
      </c>
      <c r="CP298" s="1">
        <v>23878.45336</v>
      </c>
      <c r="CQ298" s="1">
        <f t="shared" si="39"/>
        <v>0.23131252872061589</v>
      </c>
      <c r="CR298" s="1">
        <v>0.19239866361775157</v>
      </c>
      <c r="CS298" s="1">
        <v>0.18955653510132531</v>
      </c>
      <c r="CT298" s="1">
        <v>0.2656142759094029</v>
      </c>
      <c r="CU298" s="1">
        <v>0.93386017048291858</v>
      </c>
      <c r="CV298" s="1">
        <v>0.75765601403987037</v>
      </c>
      <c r="CW298" s="1">
        <v>0.86304810285088185</v>
      </c>
      <c r="CX298" s="1">
        <v>3.5373956153361643</v>
      </c>
      <c r="CY298" s="1">
        <v>15.28092605636308</v>
      </c>
      <c r="CZ298" s="1">
        <v>1</v>
      </c>
      <c r="DA298" s="1">
        <f t="shared" si="40"/>
        <v>2.8380006896676893</v>
      </c>
      <c r="DB298" s="1">
        <f t="shared" si="41"/>
        <v>8.5504902456282214E-2</v>
      </c>
    </row>
    <row r="299" spans="1:106">
      <c r="A299" s="1">
        <v>298</v>
      </c>
      <c r="B299" s="1" t="s">
        <v>113</v>
      </c>
      <c r="C299" s="15">
        <v>42369</v>
      </c>
      <c r="D299" s="16">
        <v>2015</v>
      </c>
      <c r="E299" s="1">
        <v>1.2077</v>
      </c>
      <c r="F299" s="1">
        <v>56260</v>
      </c>
      <c r="G299" s="1">
        <v>27816</v>
      </c>
      <c r="H299" s="1">
        <v>24600</v>
      </c>
      <c r="I299" s="1">
        <v>68911</v>
      </c>
      <c r="J299" s="1">
        <v>0</v>
      </c>
      <c r="K299" s="1">
        <v>829844</v>
      </c>
      <c r="L299" s="1">
        <v>12880</v>
      </c>
      <c r="M299" s="1">
        <v>9438</v>
      </c>
      <c r="N299" s="1">
        <v>746</v>
      </c>
      <c r="O299" s="1">
        <v>532821</v>
      </c>
      <c r="P299" s="1">
        <v>531377</v>
      </c>
      <c r="Q299" s="1">
        <v>5281</v>
      </c>
      <c r="R299" s="1">
        <v>798691</v>
      </c>
      <c r="S299" s="1">
        <v>141033</v>
      </c>
      <c r="T299" s="1" t="e">
        <v>#N/A</v>
      </c>
      <c r="U299" s="1">
        <v>31386</v>
      </c>
      <c r="V299" s="1">
        <v>729780</v>
      </c>
      <c r="W299" s="1">
        <v>-31386</v>
      </c>
      <c r="X299" s="1">
        <v>32010</v>
      </c>
      <c r="Y299" s="1">
        <v>7613</v>
      </c>
      <c r="Z299" s="1">
        <v>515</v>
      </c>
      <c r="AA299" s="1">
        <v>624</v>
      </c>
      <c r="AB299" s="1" t="e">
        <v>#N/A</v>
      </c>
      <c r="AC299" s="1">
        <v>4</v>
      </c>
      <c r="AD299" s="1">
        <v>23283</v>
      </c>
      <c r="AE299" s="1">
        <v>24.225999999999999</v>
      </c>
      <c r="AF299" s="1">
        <v>691952.15800000005</v>
      </c>
      <c r="AG299" s="1">
        <v>18066</v>
      </c>
      <c r="AH299" s="1">
        <v>6855</v>
      </c>
      <c r="AI299" s="1">
        <v>1592</v>
      </c>
      <c r="AJ299" s="1">
        <v>23283</v>
      </c>
      <c r="AK299" s="1">
        <v>1561</v>
      </c>
      <c r="AL299" s="1">
        <v>29344</v>
      </c>
      <c r="AM299" s="1">
        <v>-2755</v>
      </c>
      <c r="AN299" s="1">
        <v>0</v>
      </c>
      <c r="AO299" s="1">
        <v>28296</v>
      </c>
      <c r="AP299" s="1">
        <v>138613</v>
      </c>
      <c r="AQ299" s="1">
        <v>48.821199999999997</v>
      </c>
      <c r="AR299" s="1">
        <v>97369</v>
      </c>
      <c r="AS299" s="1">
        <v>798691</v>
      </c>
      <c r="AT299" s="1">
        <v>627568</v>
      </c>
      <c r="AU299" s="1">
        <v>23.1465</v>
      </c>
      <c r="AV299" s="1">
        <v>31856</v>
      </c>
      <c r="AW299" s="1">
        <v>7691</v>
      </c>
      <c r="AX299" s="1">
        <v>6842</v>
      </c>
      <c r="AY299" s="1">
        <v>98930</v>
      </c>
      <c r="AZ299" s="1">
        <v>97369</v>
      </c>
      <c r="BA299" s="1">
        <v>552712</v>
      </c>
      <c r="BB299" s="1">
        <v>130501</v>
      </c>
      <c r="BC299" s="1">
        <v>137628</v>
      </c>
      <c r="BD299" s="1">
        <v>110318</v>
      </c>
      <c r="BE299" s="1">
        <v>30896</v>
      </c>
      <c r="BF299" s="17">
        <f t="shared" si="37"/>
        <v>1.3103568370797116</v>
      </c>
      <c r="BG299" s="17">
        <f t="shared" si="38"/>
        <v>0.49394146072470285</v>
      </c>
      <c r="BH299" s="5">
        <v>19627</v>
      </c>
      <c r="BI299" s="1">
        <v>10.96</v>
      </c>
      <c r="BJ299" s="19">
        <v>23878.45336</v>
      </c>
      <c r="BK299" s="19">
        <v>23878.45336</v>
      </c>
      <c r="BL299" s="1">
        <v>2178.6909999999998</v>
      </c>
      <c r="BM299" s="19">
        <f t="shared" si="35"/>
        <v>691952.15800000005</v>
      </c>
      <c r="BN299" s="1">
        <v>322</v>
      </c>
      <c r="BO299" s="1">
        <v>1</v>
      </c>
      <c r="BP299" s="1" t="s">
        <v>72</v>
      </c>
      <c r="BQ299" s="1">
        <v>1</v>
      </c>
      <c r="BR299" s="1">
        <v>627568</v>
      </c>
      <c r="BS299" s="1">
        <v>1.1025931181959565</v>
      </c>
      <c r="BT299" s="1">
        <v>0.90695287635767441</v>
      </c>
      <c r="BU299" s="1">
        <v>1</v>
      </c>
      <c r="BV299" s="1">
        <v>0</v>
      </c>
      <c r="BW299" s="1">
        <v>12.386517439159825</v>
      </c>
      <c r="BX299" s="1">
        <v>-0.19674380946556269</v>
      </c>
      <c r="BY299" s="1">
        <v>1.7485191557024831</v>
      </c>
      <c r="BZ299" s="1">
        <v>0.93299163771516136</v>
      </c>
      <c r="CA299" s="1">
        <v>0.8155275179873217</v>
      </c>
      <c r="CB299" s="1">
        <v>3.5916824196597474</v>
      </c>
      <c r="CC299" s="1" t="s">
        <v>126</v>
      </c>
      <c r="CD299" s="1">
        <f t="shared" si="36"/>
        <v>0.24136716223592439</v>
      </c>
      <c r="CE299" s="1">
        <v>13.590729416530987</v>
      </c>
      <c r="CF299" s="1">
        <v>0.87836034461387447</v>
      </c>
      <c r="CG299" s="1">
        <v>6.61206899789781E-3</v>
      </c>
      <c r="CH299" s="1">
        <v>8.0913618989054331E-2</v>
      </c>
      <c r="CI299" s="1">
        <v>121.21648287955291</v>
      </c>
      <c r="CJ299" s="1">
        <v>7.2679367213505763</v>
      </c>
      <c r="CK299" s="1">
        <v>3.5916824196597474</v>
      </c>
      <c r="CL299" s="1">
        <v>28.55407047387606</v>
      </c>
      <c r="CM299" s="1">
        <v>-4.3023255813953494</v>
      </c>
      <c r="CN299" s="1">
        <v>30.205274452224984</v>
      </c>
      <c r="CO299" s="1">
        <v>-3.5945177139901752</v>
      </c>
      <c r="CP299" s="1">
        <v>23050.550779999998</v>
      </c>
      <c r="CQ299" s="1">
        <f t="shared" si="39"/>
        <v>2.2738455798299969E-2</v>
      </c>
      <c r="CR299" s="1">
        <v>0.10124065502177938</v>
      </c>
      <c r="CS299" s="1">
        <v>0.32586924290975183</v>
      </c>
      <c r="CT299" s="1">
        <v>0.24226039016115353</v>
      </c>
      <c r="CU299" s="1">
        <v>1.3103568370797116</v>
      </c>
      <c r="CV299" s="1">
        <v>1.0390050720491404</v>
      </c>
      <c r="CW299" s="1">
        <v>0.84672417969048774</v>
      </c>
      <c r="CX299" s="1">
        <v>-0.20840885551527705</v>
      </c>
      <c r="CY299" s="1">
        <v>15.764028758636513</v>
      </c>
      <c r="CZ299" s="1">
        <v>1</v>
      </c>
      <c r="DA299" s="1">
        <f t="shared" si="40"/>
        <v>5.6631497592761981</v>
      </c>
      <c r="DB299" s="1">
        <f t="shared" si="41"/>
        <v>7.2679367213505805E-2</v>
      </c>
    </row>
    <row r="300" spans="1:106">
      <c r="A300" s="1">
        <v>299</v>
      </c>
      <c r="B300" s="1" t="s">
        <v>113</v>
      </c>
      <c r="C300" s="15">
        <v>42004</v>
      </c>
      <c r="D300" s="16">
        <v>2014</v>
      </c>
      <c r="E300" s="1">
        <v>1.0861000000000001</v>
      </c>
      <c r="F300" s="1">
        <v>41311</v>
      </c>
      <c r="G300" s="1">
        <v>37999</v>
      </c>
      <c r="H300" s="1">
        <v>41548</v>
      </c>
      <c r="I300" s="1">
        <v>68464</v>
      </c>
      <c r="J300" s="1">
        <v>0</v>
      </c>
      <c r="K300" s="1">
        <v>763000</v>
      </c>
      <c r="L300" s="1">
        <v>12888</v>
      </c>
      <c r="M300" s="1">
        <v>22167</v>
      </c>
      <c r="N300" s="1">
        <v>746</v>
      </c>
      <c r="O300" s="1">
        <v>457915</v>
      </c>
      <c r="P300" s="1">
        <v>456716</v>
      </c>
      <c r="Q300" s="1">
        <v>15859</v>
      </c>
      <c r="R300" s="1">
        <v>732934</v>
      </c>
      <c r="S300" s="1">
        <v>150690</v>
      </c>
      <c r="T300" s="1" t="e">
        <v>#N/A</v>
      </c>
      <c r="U300" s="1">
        <v>25165</v>
      </c>
      <c r="V300" s="1">
        <v>664470</v>
      </c>
      <c r="W300" s="1">
        <v>-25165</v>
      </c>
      <c r="X300" s="1">
        <v>36284</v>
      </c>
      <c r="Y300" s="1">
        <v>5778</v>
      </c>
      <c r="Z300" s="1">
        <v>667</v>
      </c>
      <c r="AA300" s="1">
        <v>11119</v>
      </c>
      <c r="AB300" s="1" t="e">
        <v>#N/A</v>
      </c>
      <c r="AC300" s="1">
        <v>0</v>
      </c>
      <c r="AD300" s="1">
        <v>8986</v>
      </c>
      <c r="AE300" s="1">
        <v>22.492100000000001</v>
      </c>
      <c r="AF300" s="1">
        <v>497830.81900000002</v>
      </c>
      <c r="AG300" s="1">
        <v>18643</v>
      </c>
      <c r="AH300" s="1">
        <v>5722</v>
      </c>
      <c r="AI300" s="1">
        <v>1189</v>
      </c>
      <c r="AJ300" s="1">
        <v>8986</v>
      </c>
      <c r="AK300" s="1" t="e">
        <v>#N/A</v>
      </c>
      <c r="AL300" s="1">
        <v>26279</v>
      </c>
      <c r="AM300" s="1">
        <v>-5370</v>
      </c>
      <c r="AN300" s="1">
        <v>0</v>
      </c>
      <c r="AO300" s="1">
        <v>25440</v>
      </c>
      <c r="AP300" s="1">
        <v>104545</v>
      </c>
      <c r="AQ300" s="1">
        <v>43.950899999999997</v>
      </c>
      <c r="AR300" s="1">
        <v>92227</v>
      </c>
      <c r="AS300" s="1">
        <v>732934</v>
      </c>
      <c r="AT300" s="1">
        <v>555219</v>
      </c>
      <c r="AU300" s="1">
        <v>21.211099999999998</v>
      </c>
      <c r="AV300" s="1">
        <v>26296</v>
      </c>
      <c r="AW300" s="1">
        <v>5482</v>
      </c>
      <c r="AX300" s="1">
        <v>5450</v>
      </c>
      <c r="AY300" s="1">
        <v>92227</v>
      </c>
      <c r="AZ300" s="1">
        <v>92227</v>
      </c>
      <c r="BA300" s="1">
        <v>476360</v>
      </c>
      <c r="BB300" s="1">
        <v>106533</v>
      </c>
      <c r="BC300" s="1">
        <v>123973</v>
      </c>
      <c r="BD300" s="1">
        <v>112138</v>
      </c>
      <c r="BE300" s="1">
        <v>14764</v>
      </c>
      <c r="BF300" s="17">
        <f t="shared" si="37"/>
        <v>1.5340324842252864</v>
      </c>
      <c r="BG300" s="17">
        <f t="shared" si="38"/>
        <v>0.93063507828931991</v>
      </c>
      <c r="BH300" s="5">
        <v>18643</v>
      </c>
      <c r="BI300" s="1">
        <v>10.58</v>
      </c>
      <c r="BJ300" s="19">
        <v>23050.550779999998</v>
      </c>
      <c r="BK300" s="19">
        <v>23050.550779999998</v>
      </c>
      <c r="BL300" s="1">
        <v>2178.6909999999998</v>
      </c>
      <c r="BM300" s="19">
        <f t="shared" si="35"/>
        <v>497830.81900000002</v>
      </c>
      <c r="BN300" s="1">
        <v>242.75</v>
      </c>
      <c r="BO300" s="1">
        <v>1</v>
      </c>
      <c r="BP300" s="1" t="s">
        <v>72</v>
      </c>
      <c r="BQ300" s="1">
        <v>1</v>
      </c>
      <c r="BR300" s="1">
        <v>555219</v>
      </c>
      <c r="BS300" s="1">
        <v>0.89663865789895525</v>
      </c>
      <c r="BT300" s="1">
        <v>1.115276473070262</v>
      </c>
      <c r="BU300" s="1">
        <v>1</v>
      </c>
      <c r="BV300" s="1">
        <v>0</v>
      </c>
      <c r="BW300" s="1">
        <v>12.583261248625387</v>
      </c>
      <c r="BX300" s="1">
        <v>2.0754499655455572</v>
      </c>
      <c r="BY300" s="1">
        <v>-0.48805127280988064</v>
      </c>
      <c r="BZ300" s="1">
        <v>0.75961315900032444</v>
      </c>
      <c r="CA300" s="1">
        <v>-1.247664431810205</v>
      </c>
      <c r="CB300" s="1">
        <v>28.55407047387606</v>
      </c>
      <c r="CC300" s="1" t="s">
        <v>126</v>
      </c>
      <c r="CD300" s="1">
        <f t="shared" si="36"/>
        <v>0.2499327830244939</v>
      </c>
      <c r="CE300" s="1">
        <v>13.504810935887166</v>
      </c>
      <c r="CF300" s="1">
        <v>0.72158917480973717</v>
      </c>
      <c r="CG300" s="1">
        <v>2.1637691797624342E-2</v>
      </c>
      <c r="CH300" s="1">
        <v>6.6751333702244411E-2</v>
      </c>
      <c r="CI300" s="1">
        <v>122.96790191002714</v>
      </c>
      <c r="CJ300" s="1">
        <v>30.205274452224984</v>
      </c>
      <c r="CK300" s="1">
        <v>28.55407047387606</v>
      </c>
      <c r="CL300" s="1">
        <v>-4.3023255813953494</v>
      </c>
      <c r="CM300" s="1">
        <v>21.468926553672318</v>
      </c>
      <c r="CN300" s="1">
        <v>-3.5945177139901752</v>
      </c>
      <c r="CO300" s="1">
        <v>19.608321937878493</v>
      </c>
      <c r="CP300" s="1">
        <v>17930.626929999999</v>
      </c>
      <c r="CQ300" s="1">
        <f t="shared" si="39"/>
        <v>3.9221812605227759E-2</v>
      </c>
      <c r="CR300" s="1">
        <v>0.11305110692095059</v>
      </c>
      <c r="CS300" s="1">
        <v>-0.13128199162401122</v>
      </c>
      <c r="CT300" s="1">
        <v>0.22492138364779873</v>
      </c>
      <c r="CU300" s="1">
        <v>1.5340324842252864</v>
      </c>
      <c r="CV300" s="1">
        <v>1.0410214289417601</v>
      </c>
      <c r="CW300" s="1">
        <v>0.82258712327928263</v>
      </c>
      <c r="CX300" s="1">
        <v>-0.86704145218098072</v>
      </c>
      <c r="CY300" s="1">
        <v>16.610922897091058</v>
      </c>
      <c r="CZ300" s="1">
        <v>1</v>
      </c>
      <c r="DA300" s="1">
        <f t="shared" si="40"/>
        <v>4.8638529431282764</v>
      </c>
      <c r="DB300" s="1">
        <f t="shared" si="41"/>
        <v>0.30205274452224984</v>
      </c>
    </row>
    <row r="301" spans="1:106">
      <c r="A301" s="1">
        <v>300</v>
      </c>
      <c r="B301" s="1" t="s">
        <v>113</v>
      </c>
      <c r="C301" s="15">
        <v>41639</v>
      </c>
      <c r="D301" s="16">
        <v>2013</v>
      </c>
      <c r="E301" s="1">
        <v>0.9415</v>
      </c>
      <c r="F301" s="1">
        <v>47839</v>
      </c>
      <c r="G301" s="1">
        <v>28444</v>
      </c>
      <c r="H301" s="1">
        <v>29535</v>
      </c>
      <c r="I301" s="1">
        <v>83173</v>
      </c>
      <c r="J301" s="1">
        <v>0</v>
      </c>
      <c r="K301" s="1">
        <v>719818</v>
      </c>
      <c r="L301" s="1">
        <v>12785</v>
      </c>
      <c r="M301" s="1">
        <v>14667</v>
      </c>
      <c r="N301" s="1">
        <v>746</v>
      </c>
      <c r="O301" s="1">
        <v>384376</v>
      </c>
      <c r="P301" s="1">
        <v>382163</v>
      </c>
      <c r="Q301" s="1">
        <v>36561</v>
      </c>
      <c r="R301" s="1">
        <v>674089</v>
      </c>
      <c r="S301" s="1">
        <v>170107</v>
      </c>
      <c r="T301" s="1" t="e">
        <v>#N/A</v>
      </c>
      <c r="U301" s="1">
        <v>18188</v>
      </c>
      <c r="V301" s="1">
        <v>590916</v>
      </c>
      <c r="W301" s="1">
        <v>-18188</v>
      </c>
      <c r="X301" s="1">
        <v>38840</v>
      </c>
      <c r="Y301" s="1">
        <v>6429</v>
      </c>
      <c r="Z301" s="1">
        <v>1003</v>
      </c>
      <c r="AA301" s="1">
        <v>20652</v>
      </c>
      <c r="AB301" s="1" t="e">
        <v>#N/A</v>
      </c>
      <c r="AC301" s="1">
        <v>21</v>
      </c>
      <c r="AD301" s="1">
        <v>24355</v>
      </c>
      <c r="AE301" s="1">
        <v>21.5398</v>
      </c>
      <c r="AF301" s="1">
        <v>452383.33149999997</v>
      </c>
      <c r="AG301" s="1">
        <v>14423</v>
      </c>
      <c r="AH301" s="1">
        <v>5061</v>
      </c>
      <c r="AI301" s="1">
        <v>2310</v>
      </c>
      <c r="AJ301" s="1">
        <v>24355</v>
      </c>
      <c r="AK301" s="1">
        <v>1268</v>
      </c>
      <c r="AL301" s="1">
        <v>22570</v>
      </c>
      <c r="AM301" s="1">
        <v>-2929</v>
      </c>
      <c r="AN301" s="1">
        <v>0</v>
      </c>
      <c r="AO301" s="1">
        <v>23496</v>
      </c>
      <c r="AP301" s="1">
        <v>120344</v>
      </c>
      <c r="AQ301" s="1">
        <v>32.417499999999997</v>
      </c>
      <c r="AR301" s="1">
        <v>69564</v>
      </c>
      <c r="AS301" s="1">
        <v>674089</v>
      </c>
      <c r="AT301" s="1">
        <v>480666</v>
      </c>
      <c r="AU301" s="1">
        <v>22.654499999999999</v>
      </c>
      <c r="AV301" s="1">
        <v>22947</v>
      </c>
      <c r="AW301" s="1">
        <v>6924</v>
      </c>
      <c r="AX301" s="1">
        <v>7512</v>
      </c>
      <c r="AY301" s="1">
        <v>70832</v>
      </c>
      <c r="AZ301" s="1">
        <v>69564</v>
      </c>
      <c r="BA301" s="1">
        <v>454983</v>
      </c>
      <c r="BB301" s="1">
        <v>104409</v>
      </c>
      <c r="BC301" s="1">
        <v>101291</v>
      </c>
      <c r="BD301" s="1">
        <v>68825</v>
      </c>
      <c r="BE301" s="1">
        <v>30784</v>
      </c>
      <c r="BF301" s="17">
        <f t="shared" si="37"/>
        <v>1.1066211390715737</v>
      </c>
      <c r="BG301" s="17">
        <f t="shared" si="38"/>
        <v>0.53144650307191033</v>
      </c>
      <c r="BH301" s="5">
        <v>15691</v>
      </c>
      <c r="BI301" s="1">
        <v>8.23</v>
      </c>
      <c r="BJ301" s="19">
        <v>17930.626929999999</v>
      </c>
      <c r="BK301" s="19">
        <v>17930.626929999999</v>
      </c>
      <c r="BL301" s="1">
        <v>2178.6909999999998</v>
      </c>
      <c r="BM301" s="19">
        <f t="shared" si="35"/>
        <v>452383.33149999997</v>
      </c>
      <c r="BN301" s="1">
        <v>205.79</v>
      </c>
      <c r="BO301" s="1">
        <v>1</v>
      </c>
      <c r="BP301" s="1" t="s">
        <v>72</v>
      </c>
      <c r="BQ301" s="1">
        <v>1</v>
      </c>
      <c r="BR301" s="1">
        <v>480666</v>
      </c>
      <c r="BS301" s="1">
        <v>0.94115941526964664</v>
      </c>
      <c r="BT301" s="1">
        <v>1.0625192542046613</v>
      </c>
      <c r="BU301" s="1">
        <v>0</v>
      </c>
      <c r="BV301" s="1">
        <v>1</v>
      </c>
      <c r="BW301" s="1">
        <v>10.50781128307983</v>
      </c>
      <c r="BX301" s="1">
        <v>-1.1433438737769759</v>
      </c>
      <c r="BY301" s="1">
        <v>-0.23232864303036749</v>
      </c>
      <c r="BZ301" s="1">
        <v>-0.51871905040924082</v>
      </c>
      <c r="CA301" s="1">
        <v>0.28639040737887334</v>
      </c>
      <c r="CB301" s="1">
        <v>-4.3023255813953494</v>
      </c>
      <c r="CC301" s="1" t="s">
        <v>126</v>
      </c>
      <c r="CD301" s="1">
        <f t="shared" si="36"/>
        <v>0.25314302758640161</v>
      </c>
      <c r="CE301" s="1">
        <v>13.421117428654687</v>
      </c>
      <c r="CF301" s="1">
        <v>0.66512407247410943</v>
      </c>
      <c r="CG301" s="1">
        <v>5.4237645177417228E-2</v>
      </c>
      <c r="CH301" s="1">
        <v>5.4283542831433253E-2</v>
      </c>
      <c r="CI301" s="1">
        <v>83.348261573198485</v>
      </c>
      <c r="CJ301" s="1">
        <v>-3.5945177139901752</v>
      </c>
      <c r="CK301" s="1">
        <v>-4.3023255813953494</v>
      </c>
      <c r="CL301" s="1">
        <v>21.468926553672318</v>
      </c>
      <c r="CM301" s="1">
        <v>41.035856573705189</v>
      </c>
      <c r="CN301" s="1">
        <v>19.608321937878493</v>
      </c>
      <c r="CO301" s="1">
        <v>31.613566730229458</v>
      </c>
      <c r="CP301" s="1">
        <v>18736.742599999998</v>
      </c>
      <c r="CQ301" s="1">
        <f t="shared" si="39"/>
        <v>7.3203983450256568E-2</v>
      </c>
      <c r="CR301" s="1">
        <v>0.11478306277064304</v>
      </c>
      <c r="CS301" s="1">
        <v>9.693826395282068E-2</v>
      </c>
      <c r="CT301" s="1">
        <v>0.21539836567926454</v>
      </c>
      <c r="CU301" s="1">
        <v>1.1066211390715737</v>
      </c>
      <c r="CV301" s="1">
        <v>1.0678382231426413</v>
      </c>
      <c r="CW301" s="1">
        <v>0.79506975737830432</v>
      </c>
      <c r="CX301" s="1">
        <v>0.64354859667359665</v>
      </c>
      <c r="CY301" s="1">
        <v>14.736220161193012</v>
      </c>
      <c r="CZ301" s="1">
        <v>1</v>
      </c>
      <c r="DA301" s="1">
        <f t="shared" si="40"/>
        <v>3.9627352195970773</v>
      </c>
      <c r="DB301" s="1">
        <f t="shared" si="41"/>
        <v>-3.5945177139901731E-2</v>
      </c>
    </row>
    <row r="302" spans="1:106">
      <c r="A302" s="1">
        <v>301</v>
      </c>
      <c r="B302" s="1" t="s">
        <v>113</v>
      </c>
      <c r="C302" s="15">
        <v>41274</v>
      </c>
      <c r="D302" s="16">
        <v>2012</v>
      </c>
      <c r="E302" s="1">
        <v>0.94489999999999996</v>
      </c>
      <c r="F302" s="1">
        <v>49740</v>
      </c>
      <c r="G302" s="1">
        <v>31019</v>
      </c>
      <c r="H302" s="1">
        <v>13083</v>
      </c>
      <c r="I302" s="1">
        <v>76550</v>
      </c>
      <c r="J302" s="1">
        <v>0</v>
      </c>
      <c r="K302" s="1">
        <v>671181</v>
      </c>
      <c r="L302" s="1">
        <v>37991</v>
      </c>
      <c r="M302" s="1">
        <v>14931</v>
      </c>
      <c r="N302" s="1">
        <v>746</v>
      </c>
      <c r="O302" s="1">
        <v>333072</v>
      </c>
      <c r="P302" s="1">
        <v>330705</v>
      </c>
      <c r="Q302" s="1">
        <v>32096</v>
      </c>
      <c r="R302" s="1">
        <v>630607</v>
      </c>
      <c r="S302" s="1">
        <v>184374</v>
      </c>
      <c r="T302" s="1" t="e">
        <v>#N/A</v>
      </c>
      <c r="U302" s="1">
        <v>14384</v>
      </c>
      <c r="V302" s="1">
        <v>554057</v>
      </c>
      <c r="W302" s="1">
        <v>-14384</v>
      </c>
      <c r="X302" s="1">
        <v>12195</v>
      </c>
      <c r="Y302" s="1">
        <v>4595</v>
      </c>
      <c r="Z302" s="1">
        <v>1213</v>
      </c>
      <c r="AA302" s="1">
        <v>-2189</v>
      </c>
      <c r="AB302" s="1" t="e">
        <v>#N/A</v>
      </c>
      <c r="AC302" s="1">
        <v>1</v>
      </c>
      <c r="AD302" s="1">
        <v>19219</v>
      </c>
      <c r="AE302" s="1">
        <v>23.733899999999998</v>
      </c>
      <c r="AF302" s="1">
        <v>474867.41930000001</v>
      </c>
      <c r="AG302" s="1">
        <v>13407</v>
      </c>
      <c r="AH302" s="1">
        <v>4710</v>
      </c>
      <c r="AI302" s="1">
        <v>1171</v>
      </c>
      <c r="AJ302" s="1">
        <v>19219</v>
      </c>
      <c r="AK302" s="1">
        <v>1044</v>
      </c>
      <c r="AL302" s="1">
        <v>16279</v>
      </c>
      <c r="AM302" s="1">
        <v>-3699</v>
      </c>
      <c r="AN302" s="1">
        <v>0</v>
      </c>
      <c r="AO302" s="1">
        <v>19845</v>
      </c>
      <c r="AP302" s="1">
        <v>109709</v>
      </c>
      <c r="AQ302" s="1">
        <v>34.968000000000004</v>
      </c>
      <c r="AR302" s="1">
        <v>72429</v>
      </c>
      <c r="AS302" s="1">
        <v>630607</v>
      </c>
      <c r="AT302" s="1">
        <v>429208</v>
      </c>
      <c r="AU302" s="1">
        <v>22.9527</v>
      </c>
      <c r="AV302" s="1">
        <v>23370</v>
      </c>
      <c r="AW302" s="1">
        <v>6978</v>
      </c>
      <c r="AX302" s="1">
        <v>4975</v>
      </c>
      <c r="AY302" s="1">
        <v>73473</v>
      </c>
      <c r="AZ302" s="1">
        <v>72429</v>
      </c>
      <c r="BA302" s="1">
        <v>444099</v>
      </c>
      <c r="BB302" s="1">
        <v>101675</v>
      </c>
      <c r="BC302" s="1">
        <v>101818</v>
      </c>
      <c r="BD302" s="1">
        <v>63782</v>
      </c>
      <c r="BE302" s="1">
        <v>23814</v>
      </c>
      <c r="BF302" s="17">
        <f t="shared" si="37"/>
        <v>1.0157282821685174</v>
      </c>
      <c r="BG302" s="17">
        <f t="shared" si="38"/>
        <v>0.36595689092096667</v>
      </c>
      <c r="BH302" s="5">
        <v>14451</v>
      </c>
      <c r="BI302" s="1">
        <v>8.6</v>
      </c>
      <c r="BJ302" s="19">
        <v>18736.742599999998</v>
      </c>
      <c r="BK302" s="19">
        <v>18736.742599999998</v>
      </c>
      <c r="BL302" s="1">
        <v>2178.6909999999998</v>
      </c>
      <c r="BM302" s="19">
        <f t="shared" si="35"/>
        <v>474867.41930000001</v>
      </c>
      <c r="BN302" s="1">
        <v>216.98</v>
      </c>
      <c r="BO302" s="1">
        <v>1</v>
      </c>
      <c r="BP302" s="1" t="s">
        <v>72</v>
      </c>
      <c r="BQ302" s="1">
        <v>1</v>
      </c>
      <c r="BR302" s="1">
        <v>429208</v>
      </c>
      <c r="BS302" s="1">
        <v>1.1063806343311402</v>
      </c>
      <c r="BT302" s="1">
        <v>0.90384806907303439</v>
      </c>
      <c r="BU302" s="1">
        <v>1</v>
      </c>
      <c r="BV302" s="1">
        <v>0</v>
      </c>
      <c r="BW302" s="1">
        <v>11.651155156856806</v>
      </c>
      <c r="BX302" s="1">
        <v>1.8668688213769027</v>
      </c>
      <c r="BY302" s="1">
        <v>0.24512076076767286</v>
      </c>
      <c r="BZ302" s="1" t="e">
        <v>#N/A</v>
      </c>
      <c r="CA302" s="1" t="e">
        <v>#N/A</v>
      </c>
      <c r="CB302" s="1">
        <v>21.468926553672318</v>
      </c>
      <c r="CC302" s="1" t="s">
        <v>126</v>
      </c>
      <c r="CD302" s="1">
        <f t="shared" si="36"/>
        <v>0.25501534713432145</v>
      </c>
      <c r="CE302" s="1">
        <v>13.354438126570656</v>
      </c>
      <c r="CF302" s="1">
        <v>0.74964656779896188</v>
      </c>
      <c r="CG302" s="1">
        <v>5.0896992897319568E-2</v>
      </c>
      <c r="CH302" s="1">
        <v>6.512858433617133E-2</v>
      </c>
      <c r="CI302" s="1" t="e">
        <v>#N/A</v>
      </c>
      <c r="CJ302" s="1">
        <v>19.608321937878493</v>
      </c>
      <c r="CK302" s="1">
        <v>21.468926553672318</v>
      </c>
      <c r="CL302" s="1">
        <v>41.035856573705189</v>
      </c>
      <c r="CM302" s="1" t="e">
        <v>#DIV/0!</v>
      </c>
      <c r="CN302" s="1">
        <v>31.613566730229458</v>
      </c>
      <c r="CO302" s="1" t="e">
        <v>#DIV/0!</v>
      </c>
      <c r="CP302" s="1">
        <v>15425.132279999998</v>
      </c>
      <c r="CQ302" s="1">
        <f t="shared" si="39"/>
        <v>0.11114212179693533</v>
      </c>
      <c r="CR302" s="1">
        <v>9.9623061589865003E-2</v>
      </c>
      <c r="CS302" s="1">
        <v>-0.34720726402913227</v>
      </c>
      <c r="CT302" s="1">
        <v>0.23733938019652306</v>
      </c>
      <c r="CU302" s="1">
        <v>1.0157282821685174</v>
      </c>
      <c r="CV302" s="1">
        <v>1.0643411823845914</v>
      </c>
      <c r="CW302" s="1">
        <v>0.7705005498499562</v>
      </c>
      <c r="CX302" s="1">
        <v>2.3937179810195683</v>
      </c>
      <c r="CY302" s="1">
        <v>17.118273657527354</v>
      </c>
      <c r="CZ302" s="1">
        <v>1</v>
      </c>
      <c r="DA302" s="1">
        <f t="shared" si="40"/>
        <v>3.4202599064944081</v>
      </c>
      <c r="DB302" s="1">
        <f t="shared" si="41"/>
        <v>0.19608321937878492</v>
      </c>
    </row>
    <row r="303" spans="1:106">
      <c r="A303" s="1">
        <v>302</v>
      </c>
      <c r="B303" s="1" t="s">
        <v>113</v>
      </c>
      <c r="C303" s="15">
        <v>40908</v>
      </c>
      <c r="D303" s="16">
        <v>2011</v>
      </c>
      <c r="E303" s="1">
        <v>0.81420000000000003</v>
      </c>
      <c r="F303" s="1">
        <v>70428</v>
      </c>
      <c r="G303" s="1">
        <v>15741</v>
      </c>
      <c r="H303" s="1">
        <v>17044</v>
      </c>
      <c r="I303" s="1">
        <v>97061</v>
      </c>
      <c r="J303" s="1">
        <v>0</v>
      </c>
      <c r="K303" s="1">
        <v>628599</v>
      </c>
      <c r="L303" s="1">
        <v>61776</v>
      </c>
      <c r="M303" s="1">
        <v>9391</v>
      </c>
      <c r="N303" s="1">
        <v>148</v>
      </c>
      <c r="O303" s="1">
        <v>291029</v>
      </c>
      <c r="P303" s="1">
        <v>289907</v>
      </c>
      <c r="Q303" s="1">
        <v>40722</v>
      </c>
      <c r="R303" s="1">
        <v>627823</v>
      </c>
      <c r="S303" s="1">
        <v>224412</v>
      </c>
      <c r="T303" s="1" t="e">
        <v>#N/A</v>
      </c>
      <c r="U303" s="1">
        <v>10870</v>
      </c>
      <c r="V303" s="1">
        <v>530762</v>
      </c>
      <c r="W303" s="1">
        <v>-10870</v>
      </c>
      <c r="X303" s="1">
        <v>12979</v>
      </c>
      <c r="Y303" s="1">
        <v>1776</v>
      </c>
      <c r="Z303" s="1">
        <v>226</v>
      </c>
      <c r="AA303" s="1">
        <v>2109</v>
      </c>
      <c r="AB303" s="1" t="e">
        <v>#N/A</v>
      </c>
      <c r="AC303" s="1">
        <v>8</v>
      </c>
      <c r="AD303" s="1">
        <v>25548</v>
      </c>
      <c r="AE303" s="1">
        <v>21.623699999999999</v>
      </c>
      <c r="AF303" s="1">
        <v>346607.93810000003</v>
      </c>
      <c r="AG303" s="1">
        <v>16336</v>
      </c>
      <c r="AH303" s="1">
        <v>4669</v>
      </c>
      <c r="AI303" s="1">
        <v>402</v>
      </c>
      <c r="AJ303" s="1">
        <v>25548</v>
      </c>
      <c r="AK303" s="1" t="e">
        <v>#N/A</v>
      </c>
      <c r="AL303" s="1">
        <v>14252</v>
      </c>
      <c r="AM303" s="1">
        <v>-1031</v>
      </c>
      <c r="AN303" s="1">
        <v>0</v>
      </c>
      <c r="AO303" s="1">
        <v>21592</v>
      </c>
      <c r="AP303" s="1">
        <v>168061</v>
      </c>
      <c r="AQ303" s="1">
        <v>29.273599999999998</v>
      </c>
      <c r="AR303" s="1">
        <v>61428</v>
      </c>
      <c r="AS303" s="1">
        <v>627823</v>
      </c>
      <c r="AT303" s="1">
        <v>389011</v>
      </c>
      <c r="AU303" s="1">
        <v>25.533999999999999</v>
      </c>
      <c r="AV303" s="1">
        <v>21936</v>
      </c>
      <c r="AW303" s="1">
        <v>1050</v>
      </c>
      <c r="AX303" s="1">
        <v>2545</v>
      </c>
      <c r="AY303" s="1">
        <v>61428</v>
      </c>
      <c r="AZ303" s="1">
        <v>61428</v>
      </c>
      <c r="BA303" s="1">
        <v>615867</v>
      </c>
      <c r="BB303" s="1">
        <v>90644</v>
      </c>
      <c r="BC303" s="1">
        <v>85909</v>
      </c>
      <c r="BD303" s="1">
        <v>58539</v>
      </c>
      <c r="BE303" s="1">
        <v>27324</v>
      </c>
      <c r="BF303" s="17">
        <f t="shared" si="37"/>
        <v>0.99796004574442876</v>
      </c>
      <c r="BG303" s="17">
        <f t="shared" si="38"/>
        <v>0.2723544987173015</v>
      </c>
      <c r="BH303" s="5">
        <v>16336</v>
      </c>
      <c r="BI303" s="1">
        <v>7.08</v>
      </c>
      <c r="BJ303" s="19">
        <v>15425.132279999998</v>
      </c>
      <c r="BK303" s="19">
        <v>15425.132279999998</v>
      </c>
      <c r="BL303" s="1">
        <v>2178.6909999999998</v>
      </c>
      <c r="BM303" s="19">
        <f t="shared" si="35"/>
        <v>346607.93810000003</v>
      </c>
      <c r="BN303" s="1">
        <v>154.51</v>
      </c>
      <c r="BO303" s="1">
        <v>1</v>
      </c>
      <c r="BP303" s="1" t="s">
        <v>72</v>
      </c>
      <c r="BQ303" s="1">
        <v>1</v>
      </c>
      <c r="BR303" s="1">
        <v>389011</v>
      </c>
      <c r="BS303" s="1">
        <v>0.89099778181079725</v>
      </c>
      <c r="BT303" s="1">
        <v>1.1223372497826816</v>
      </c>
      <c r="BU303" s="1">
        <v>1</v>
      </c>
      <c r="BV303" s="1">
        <v>0</v>
      </c>
      <c r="BW303" s="1">
        <v>9.7842863354799032</v>
      </c>
      <c r="BX303" s="1">
        <v>1.5553145294010466</v>
      </c>
      <c r="BY303" s="1">
        <v>0.93299163771516136</v>
      </c>
      <c r="BZ303" s="1" t="e">
        <v>#N/A</v>
      </c>
      <c r="CA303" s="1" t="e">
        <v>#N/A</v>
      </c>
      <c r="CB303" s="1">
        <v>41.035856573705189</v>
      </c>
      <c r="CC303" s="1" t="s">
        <v>126</v>
      </c>
      <c r="CD303" s="1">
        <f t="shared" si="36"/>
        <v>0.25110914045712052</v>
      </c>
      <c r="CE303" s="1">
        <v>13.350013558590209</v>
      </c>
      <c r="CF303" s="1">
        <v>0.53618543189720658</v>
      </c>
      <c r="CG303" s="1">
        <v>6.4862230278279073E-2</v>
      </c>
      <c r="CH303" s="1" t="e">
        <v>#N/A</v>
      </c>
      <c r="CI303" s="1" t="e">
        <v>#N/A</v>
      </c>
      <c r="CJ303" s="1">
        <v>31.613566730229458</v>
      </c>
      <c r="CK303" s="1">
        <v>41.035856573705189</v>
      </c>
      <c r="CL303" s="1" t="e">
        <v>#DIV/0!</v>
      </c>
      <c r="CM303" s="1" t="e">
        <v>#DIV/0!</v>
      </c>
      <c r="CN303" s="1" t="e">
        <v>#DIV/0!</v>
      </c>
      <c r="CO303" s="1" t="e">
        <v>#DIV/0!</v>
      </c>
      <c r="CP303" s="1">
        <v>10937.028819999998</v>
      </c>
      <c r="CQ303" s="1">
        <f t="shared" si="39"/>
        <v>0.16325938998730533</v>
      </c>
      <c r="CR303" s="1">
        <v>0.13932589280736768</v>
      </c>
      <c r="CS303" s="1">
        <v>0.29474892528620522</v>
      </c>
      <c r="CT303" s="1">
        <v>0.21623749536865505</v>
      </c>
      <c r="CU303" s="1">
        <v>0.99796004574442876</v>
      </c>
      <c r="CV303" s="1">
        <v>1.0012360171577022</v>
      </c>
      <c r="CW303" s="1">
        <v>0.74524113714008089</v>
      </c>
      <c r="CX303" s="1">
        <v>3.1274337578685403</v>
      </c>
      <c r="CY303" s="1">
        <v>15.790813113253868</v>
      </c>
      <c r="CZ303" s="1">
        <v>0</v>
      </c>
      <c r="DA303" s="1">
        <f t="shared" si="40"/>
        <v>2.7976355988093329</v>
      </c>
      <c r="DB303" s="1">
        <f t="shared" si="41"/>
        <v>0.3161356673022947</v>
      </c>
    </row>
    <row r="304" spans="1:106">
      <c r="A304" s="1">
        <v>303</v>
      </c>
      <c r="B304" s="1" t="s">
        <v>113</v>
      </c>
      <c r="C304" s="15">
        <v>40543</v>
      </c>
      <c r="D304" s="16">
        <v>2010</v>
      </c>
      <c r="E304" s="1">
        <v>0.87729999999999997</v>
      </c>
      <c r="F304" s="1">
        <v>60325</v>
      </c>
      <c r="G304" s="1">
        <v>14890</v>
      </c>
      <c r="H304" s="1">
        <v>8080</v>
      </c>
      <c r="I304" s="1">
        <v>80836</v>
      </c>
      <c r="J304" s="1">
        <v>0</v>
      </c>
      <c r="K304" s="1">
        <v>589140</v>
      </c>
      <c r="L304" s="1">
        <v>75021</v>
      </c>
      <c r="M304" s="1">
        <v>9196</v>
      </c>
      <c r="N304" s="1">
        <v>148</v>
      </c>
      <c r="O304" s="1">
        <v>241005</v>
      </c>
      <c r="P304" s="1">
        <v>239663</v>
      </c>
      <c r="Q304" s="1">
        <v>34367</v>
      </c>
      <c r="R304" s="1">
        <v>567179</v>
      </c>
      <c r="S304" s="1">
        <v>216633</v>
      </c>
      <c r="T304" s="1" t="e">
        <v>#N/A</v>
      </c>
      <c r="U304" s="1">
        <v>18234</v>
      </c>
      <c r="V304" s="1">
        <v>486343</v>
      </c>
      <c r="W304" s="1">
        <v>-18234</v>
      </c>
      <c r="X304" s="1">
        <v>12516</v>
      </c>
      <c r="Y304" s="1">
        <v>2397</v>
      </c>
      <c r="Z304" s="1">
        <v>167</v>
      </c>
      <c r="AA304" s="1">
        <v>-5718</v>
      </c>
      <c r="AB304" s="1" t="e">
        <v>#N/A</v>
      </c>
      <c r="AC304" s="1">
        <v>1</v>
      </c>
      <c r="AD304" s="1">
        <v>19744</v>
      </c>
      <c r="AE304" s="1">
        <v>13.0802</v>
      </c>
      <c r="AF304" s="1">
        <v>318698.87180000002</v>
      </c>
      <c r="AG304" s="1">
        <v>16303</v>
      </c>
      <c r="AH304" s="1">
        <v>2491</v>
      </c>
      <c r="AI304" s="1">
        <v>139</v>
      </c>
      <c r="AJ304" s="1">
        <v>19744</v>
      </c>
      <c r="AK304" s="1" t="e">
        <v>#N/A</v>
      </c>
      <c r="AL304" s="1">
        <v>11939</v>
      </c>
      <c r="AM304" s="1">
        <v>-4501</v>
      </c>
      <c r="AN304" s="1">
        <v>0</v>
      </c>
      <c r="AO304" s="1">
        <v>19044</v>
      </c>
      <c r="AP304" s="1">
        <v>129802</v>
      </c>
      <c r="AQ304" s="1">
        <v>21.790099999999999</v>
      </c>
      <c r="AR304" s="1">
        <v>46673</v>
      </c>
      <c r="AS304" s="1">
        <v>567179</v>
      </c>
      <c r="AT304" s="1">
        <v>338459</v>
      </c>
      <c r="AU304" s="1">
        <v>21.439399999999999</v>
      </c>
      <c r="AV304" s="1">
        <v>13822</v>
      </c>
      <c r="AW304" s="1">
        <v>483</v>
      </c>
      <c r="AX304" s="1">
        <v>3975</v>
      </c>
      <c r="AY304" s="1">
        <v>46673</v>
      </c>
      <c r="AZ304" s="1">
        <v>46673</v>
      </c>
      <c r="BA304" s="1">
        <v>468032</v>
      </c>
      <c r="BB304" s="1">
        <v>64097</v>
      </c>
      <c r="BC304" s="1">
        <v>64470</v>
      </c>
      <c r="BD304" s="1">
        <v>51721</v>
      </c>
      <c r="BE304" s="1">
        <v>22141</v>
      </c>
      <c r="BF304" s="17">
        <f t="shared" si="37"/>
        <v>0.95998070166757388</v>
      </c>
      <c r="BG304" s="17">
        <f t="shared" si="38"/>
        <v>0.21371666089366123</v>
      </c>
      <c r="BH304" s="5">
        <v>16303</v>
      </c>
      <c r="BI304" s="1">
        <v>5.0199999999999996</v>
      </c>
      <c r="BJ304" s="19">
        <v>10937.028819999998</v>
      </c>
      <c r="BK304" s="19">
        <v>10937.028819999998</v>
      </c>
      <c r="BL304" s="1">
        <v>2178.6909999999998</v>
      </c>
      <c r="BM304" s="19">
        <f t="shared" si="35"/>
        <v>318698.87180000002</v>
      </c>
      <c r="BN304" s="1">
        <v>148.28</v>
      </c>
      <c r="BO304" s="1">
        <v>1</v>
      </c>
      <c r="BP304" s="1" t="s">
        <v>72</v>
      </c>
      <c r="BQ304" s="1">
        <v>1</v>
      </c>
      <c r="BR304" s="1">
        <v>338459</v>
      </c>
      <c r="BS304" s="1">
        <v>0.94161736517569339</v>
      </c>
      <c r="BT304" s="1">
        <v>1.062002504396691</v>
      </c>
      <c r="BU304" s="1" t="e">
        <v>#N/A</v>
      </c>
      <c r="BV304" s="1" t="e">
        <v>#N/A</v>
      </c>
      <c r="BW304" s="1">
        <v>8.2289718060788566</v>
      </c>
      <c r="BX304" s="1">
        <v>-4.9783405020056719</v>
      </c>
      <c r="BY304" s="1">
        <v>0.75961315900032444</v>
      </c>
      <c r="BZ304" s="1" t="e">
        <v>#N/A</v>
      </c>
      <c r="CA304" s="1" t="e">
        <v>#N/A</v>
      </c>
      <c r="CB304" s="1">
        <v>179.79368487081732</v>
      </c>
      <c r="CC304" s="1" t="e">
        <v>#N/A</v>
      </c>
      <c r="CD304" s="1">
        <f t="shared" si="36"/>
        <v>0.23433310093630144</v>
      </c>
      <c r="CE304" s="1">
        <v>13.248430229537217</v>
      </c>
      <c r="CF304" s="1">
        <v>0.56958438425964286</v>
      </c>
      <c r="CG304" s="1">
        <v>6.0592863981212282E-2</v>
      </c>
      <c r="CH304" s="1" t="e">
        <v>#N/A</v>
      </c>
      <c r="CI304" s="1" t="e">
        <v>#N/A</v>
      </c>
      <c r="CJ304" s="1" t="e">
        <v>#DIV/0!</v>
      </c>
      <c r="CK304" s="1" t="e">
        <v>#DIV/0!</v>
      </c>
      <c r="CL304" s="1" t="e">
        <v>#DIV/0!</v>
      </c>
      <c r="CM304" s="1" t="e">
        <v>#DIV/0!</v>
      </c>
      <c r="CN304" s="1" t="e">
        <v>#DIV/0!</v>
      </c>
      <c r="CO304" s="1" t="e">
        <v>#DIV/0!</v>
      </c>
      <c r="CP304" s="1" t="e">
        <v>#DIV/0!</v>
      </c>
      <c r="CQ304" s="1">
        <f t="shared" si="39"/>
        <v>0.19286327596755168</v>
      </c>
      <c r="CR304" s="1">
        <v>0.12060566417303885</v>
      </c>
      <c r="CS304" s="1" t="e">
        <v>#N/A</v>
      </c>
      <c r="CT304" s="1">
        <v>0.13080235244696492</v>
      </c>
      <c r="CU304" s="1">
        <v>0.95998070166757388</v>
      </c>
      <c r="CV304" s="1">
        <v>1.0387196987194518</v>
      </c>
      <c r="CW304" s="1">
        <v>0.70810053802676243</v>
      </c>
      <c r="CX304" s="1">
        <v>4.575583758637821</v>
      </c>
      <c r="CY304" s="1">
        <v>13.789853423900681</v>
      </c>
      <c r="CZ304" s="1">
        <v>1</v>
      </c>
      <c r="DA304" s="1">
        <f t="shared" si="40"/>
        <v>2.6181560519403786</v>
      </c>
      <c r="DB304" s="1">
        <f t="shared" si="41"/>
        <v>-0.76476725198072693</v>
      </c>
    </row>
    <row r="305" spans="1:106">
      <c r="A305" s="1">
        <v>304</v>
      </c>
      <c r="B305" s="1" t="s">
        <v>114</v>
      </c>
      <c r="C305" s="15">
        <v>44561</v>
      </c>
      <c r="D305" s="16">
        <v>2021</v>
      </c>
      <c r="E305" s="1">
        <v>1.3932</v>
      </c>
      <c r="F305" s="1">
        <v>112055</v>
      </c>
      <c r="G305" s="1">
        <v>54113</v>
      </c>
      <c r="H305" s="1">
        <v>67916</v>
      </c>
      <c r="I305" s="1">
        <v>422114</v>
      </c>
      <c r="J305" s="1">
        <v>0</v>
      </c>
      <c r="K305" s="1">
        <v>1324364</v>
      </c>
      <c r="L305" s="1">
        <v>25269</v>
      </c>
      <c r="M305" s="1">
        <v>106958</v>
      </c>
      <c r="N305" s="1">
        <v>746</v>
      </c>
      <c r="O305" s="1">
        <v>850198</v>
      </c>
      <c r="P305" s="1">
        <v>842184</v>
      </c>
      <c r="Q305" s="1">
        <v>199073</v>
      </c>
      <c r="R305" s="1">
        <v>1502289</v>
      </c>
      <c r="S305" s="1">
        <v>558914</v>
      </c>
      <c r="T305" s="1">
        <v>0</v>
      </c>
      <c r="U305" s="1">
        <v>46312</v>
      </c>
      <c r="V305" s="1">
        <v>1080175</v>
      </c>
      <c r="W305" s="1">
        <v>-46312</v>
      </c>
      <c r="X305" s="1">
        <v>81009</v>
      </c>
      <c r="Y305" s="1">
        <v>11689</v>
      </c>
      <c r="Z305" s="1">
        <v>524</v>
      </c>
      <c r="AA305" s="1">
        <v>34697</v>
      </c>
      <c r="AB305" s="1" t="e">
        <v>#N/A</v>
      </c>
      <c r="AC305" s="1">
        <v>0</v>
      </c>
      <c r="AD305" s="1">
        <v>65909</v>
      </c>
      <c r="AE305" s="1">
        <v>25.2</v>
      </c>
      <c r="AF305" s="1" t="e">
        <v>#N/A</v>
      </c>
      <c r="AG305" s="1">
        <v>48401</v>
      </c>
      <c r="AH305" s="1">
        <v>18110</v>
      </c>
      <c r="AI305" s="1">
        <v>3541</v>
      </c>
      <c r="AJ305" s="1">
        <v>65909</v>
      </c>
      <c r="AK305" s="1">
        <v>5723</v>
      </c>
      <c r="AL305" s="1">
        <v>4987</v>
      </c>
      <c r="AM305" s="1">
        <v>-1952</v>
      </c>
      <c r="AN305" s="1">
        <v>0</v>
      </c>
      <c r="AO305" s="1">
        <v>71865</v>
      </c>
      <c r="AP305" s="1">
        <v>372661</v>
      </c>
      <c r="AQ305" s="1" t="e">
        <v>#N/A</v>
      </c>
      <c r="AR305" s="1">
        <v>192689</v>
      </c>
      <c r="AS305" s="1">
        <v>1502289</v>
      </c>
      <c r="AT305" s="1">
        <v>937642</v>
      </c>
      <c r="AU305" s="1">
        <v>22.704499999999999</v>
      </c>
      <c r="AV305" s="1">
        <v>58420</v>
      </c>
      <c r="AW305" s="1">
        <v>12853</v>
      </c>
      <c r="AX305" s="1">
        <v>474</v>
      </c>
      <c r="AY305" s="1">
        <v>198412</v>
      </c>
      <c r="AZ305" s="1">
        <v>192689</v>
      </c>
      <c r="BA305" s="1">
        <v>1265380</v>
      </c>
      <c r="BB305" s="1">
        <v>246818</v>
      </c>
      <c r="BC305" s="1">
        <v>257306</v>
      </c>
      <c r="BD305" s="1">
        <v>-9872</v>
      </c>
      <c r="BE305" s="1">
        <v>77598</v>
      </c>
      <c r="BF305" s="17">
        <f t="shared" si="37"/>
        <v>0.67974291305192436</v>
      </c>
      <c r="BG305" s="17">
        <f t="shared" si="38"/>
        <v>0.41428145003482469</v>
      </c>
      <c r="BH305" s="5">
        <v>54124</v>
      </c>
      <c r="BI305" s="1">
        <v>9.98</v>
      </c>
      <c r="BJ305" s="19">
        <v>1472.1298400000001</v>
      </c>
      <c r="BK305" s="19">
        <v>3908.962</v>
      </c>
      <c r="BL305" s="1">
        <v>147.50800000000001</v>
      </c>
      <c r="BM305" s="19" t="e">
        <f t="shared" si="35"/>
        <v>#N/A</v>
      </c>
      <c r="BN305" s="1">
        <v>457.2</v>
      </c>
      <c r="BO305" s="1">
        <v>1</v>
      </c>
      <c r="BP305" s="1" t="s">
        <v>72</v>
      </c>
      <c r="BQ305" s="1">
        <v>1</v>
      </c>
      <c r="BR305" s="1">
        <v>937642</v>
      </c>
      <c r="BS305" s="1" t="e">
        <v>#N/A</v>
      </c>
      <c r="BT305" s="1" t="e">
        <v>#N/A</v>
      </c>
      <c r="BU305" s="1">
        <v>1</v>
      </c>
      <c r="BV305" s="1">
        <v>0</v>
      </c>
      <c r="BW305" s="1">
        <v>13.207312308084528</v>
      </c>
      <c r="BX305" s="1">
        <v>5.0161898100810607</v>
      </c>
      <c r="BY305" s="1" t="e">
        <v>#N/A</v>
      </c>
      <c r="BZ305" s="1">
        <v>-0.9759949773974258</v>
      </c>
      <c r="CA305" s="1" t="e">
        <v>#N/A</v>
      </c>
      <c r="CB305" s="1">
        <v>19.154676258992787</v>
      </c>
      <c r="CC305" s="1" t="s">
        <v>126</v>
      </c>
      <c r="CD305" s="1">
        <f t="shared" si="36"/>
        <v>1.9701237828357157E-2</v>
      </c>
      <c r="CE305" s="1">
        <v>14.222500502917605</v>
      </c>
      <c r="CF305" s="1">
        <v>4.4891933309769295E-2</v>
      </c>
      <c r="CG305" s="1">
        <v>0.13251311831478496</v>
      </c>
      <c r="CH305" s="1">
        <v>8.5933590286200873E-2</v>
      </c>
      <c r="CI305" s="1">
        <v>81.329969208944533</v>
      </c>
      <c r="CJ305" s="1">
        <v>91.720939221180785</v>
      </c>
      <c r="CK305" s="1">
        <v>19.154676258992787</v>
      </c>
      <c r="CL305" s="1">
        <v>-65.503334884442381</v>
      </c>
      <c r="CM305" s="1">
        <v>-24.072547403132738</v>
      </c>
      <c r="CN305" s="1">
        <v>-46.171850618953499</v>
      </c>
      <c r="CO305" s="1">
        <v>-9.2308273374501866</v>
      </c>
      <c r="CP305" s="1">
        <v>3280.5779200000006</v>
      </c>
      <c r="CQ305" s="1">
        <f t="shared" si="39"/>
        <v>0.14933345048788882</v>
      </c>
      <c r="CR305" s="1">
        <v>0.11979785513972345</v>
      </c>
      <c r="CS305" s="1">
        <v>0.36061294232763275</v>
      </c>
      <c r="CT305" s="1">
        <v>0.25200027829958949</v>
      </c>
      <c r="CU305" s="1">
        <v>0.67974291305192436</v>
      </c>
      <c r="CV305" s="1">
        <v>0.88156406656775099</v>
      </c>
      <c r="CW305" s="1">
        <v>0.89819355361641229</v>
      </c>
      <c r="CX305" s="1">
        <v>2.0158509239928866</v>
      </c>
      <c r="CY305" s="1">
        <v>21.160741519684485</v>
      </c>
      <c r="CZ305" s="1">
        <v>0</v>
      </c>
      <c r="DA305" s="1">
        <f t="shared" si="40"/>
        <v>2.6878714793331353</v>
      </c>
      <c r="DB305" s="1">
        <f t="shared" si="41"/>
        <v>0.91720939221180786</v>
      </c>
    </row>
    <row r="306" spans="1:106">
      <c r="A306" s="1">
        <v>305</v>
      </c>
      <c r="B306" s="1" t="s">
        <v>114</v>
      </c>
      <c r="C306" s="15">
        <v>44196</v>
      </c>
      <c r="D306" s="16">
        <v>2020</v>
      </c>
      <c r="E306" s="1">
        <v>1.3660000000000001</v>
      </c>
      <c r="F306" s="1">
        <v>96822</v>
      </c>
      <c r="G306" s="1">
        <v>55028</v>
      </c>
      <c r="H306" s="1">
        <v>41633</v>
      </c>
      <c r="I306" s="1">
        <v>291511</v>
      </c>
      <c r="J306" s="1">
        <v>0</v>
      </c>
      <c r="K306" s="1">
        <v>1230178</v>
      </c>
      <c r="L306" s="1">
        <v>37754</v>
      </c>
      <c r="M306" s="1">
        <v>38137</v>
      </c>
      <c r="N306" s="1">
        <v>746</v>
      </c>
      <c r="O306" s="1">
        <v>739641</v>
      </c>
      <c r="P306" s="1">
        <v>731468</v>
      </c>
      <c r="Q306" s="1">
        <v>173913</v>
      </c>
      <c r="R306" s="1">
        <v>1263441</v>
      </c>
      <c r="S306" s="1">
        <v>431851</v>
      </c>
      <c r="T306" s="1">
        <v>0</v>
      </c>
      <c r="U306" s="1">
        <v>28754</v>
      </c>
      <c r="V306" s="1">
        <v>971930</v>
      </c>
      <c r="W306" s="1">
        <v>-28754</v>
      </c>
      <c r="X306" s="1">
        <v>59881</v>
      </c>
      <c r="Y306" s="1">
        <v>13145</v>
      </c>
      <c r="Z306" s="1">
        <v>509</v>
      </c>
      <c r="AA306" s="1">
        <v>31127</v>
      </c>
      <c r="AB306" s="1" t="e">
        <v>#N/A</v>
      </c>
      <c r="AC306" s="1">
        <v>0</v>
      </c>
      <c r="AD306" s="1">
        <v>35943</v>
      </c>
      <c r="AE306" s="1">
        <v>26.125499999999999</v>
      </c>
      <c r="AF306" s="1" t="e">
        <v>#N/A</v>
      </c>
      <c r="AG306" s="1">
        <v>23279</v>
      </c>
      <c r="AH306" s="1">
        <v>8745</v>
      </c>
      <c r="AI306" s="1">
        <v>2285</v>
      </c>
      <c r="AJ306" s="1">
        <v>35943</v>
      </c>
      <c r="AK306" s="1">
        <v>1614</v>
      </c>
      <c r="AL306" s="1">
        <v>3918</v>
      </c>
      <c r="AM306" s="1">
        <v>-551</v>
      </c>
      <c r="AN306" s="1">
        <v>0</v>
      </c>
      <c r="AO306" s="1">
        <v>33473</v>
      </c>
      <c r="AP306" s="1">
        <v>273892</v>
      </c>
      <c r="AQ306" s="1" t="e">
        <v>#N/A</v>
      </c>
      <c r="AR306" s="1">
        <v>101876</v>
      </c>
      <c r="AS306" s="1">
        <v>1263441</v>
      </c>
      <c r="AT306" s="1">
        <v>826926</v>
      </c>
      <c r="AU306" s="1">
        <v>25.1538</v>
      </c>
      <c r="AV306" s="1">
        <v>34472</v>
      </c>
      <c r="AW306" s="1">
        <v>13974</v>
      </c>
      <c r="AX306" s="1">
        <v>-917</v>
      </c>
      <c r="AY306" s="1">
        <v>103490</v>
      </c>
      <c r="AZ306" s="1">
        <v>101876</v>
      </c>
      <c r="BA306" s="1">
        <v>795815</v>
      </c>
      <c r="BB306" s="1">
        <v>136063</v>
      </c>
      <c r="BC306" s="1">
        <v>137045</v>
      </c>
      <c r="BD306" s="1">
        <v>-32516</v>
      </c>
      <c r="BE306" s="1">
        <v>49088</v>
      </c>
      <c r="BF306" s="17">
        <f t="shared" si="37"/>
        <v>0.605781600008233</v>
      </c>
      <c r="BG306" s="17">
        <f t="shared" si="38"/>
        <v>0.27364319013690735</v>
      </c>
      <c r="BH306" s="5">
        <v>24893</v>
      </c>
      <c r="BI306" s="1">
        <v>12.3</v>
      </c>
      <c r="BJ306" s="19">
        <v>1814.3484000000003</v>
      </c>
      <c r="BK306" s="19">
        <v>3280.5779200000006</v>
      </c>
      <c r="BL306" s="1">
        <v>147.50800000000001</v>
      </c>
      <c r="BM306" s="19" t="e">
        <f t="shared" si="35"/>
        <v>#N/A</v>
      </c>
      <c r="BN306" s="1">
        <v>472.4</v>
      </c>
      <c r="BO306" s="1">
        <v>1</v>
      </c>
      <c r="BP306" s="1" t="s">
        <v>72</v>
      </c>
      <c r="BQ306" s="1">
        <v>1</v>
      </c>
      <c r="BR306" s="1">
        <v>826926</v>
      </c>
      <c r="BS306" s="1" t="e">
        <v>#N/A</v>
      </c>
      <c r="BT306" s="1" t="e">
        <v>#N/A</v>
      </c>
      <c r="BU306" s="1">
        <v>0</v>
      </c>
      <c r="BV306" s="1">
        <v>1</v>
      </c>
      <c r="BW306" s="1">
        <v>8.1911224980034678</v>
      </c>
      <c r="BX306" s="1">
        <v>-7.3094285592444059</v>
      </c>
      <c r="BY306" s="1" t="e">
        <v>#N/A</v>
      </c>
      <c r="BZ306" s="1">
        <v>1.8965752344197153</v>
      </c>
      <c r="CA306" s="1" t="e">
        <v>#N/A</v>
      </c>
      <c r="CB306" s="1">
        <v>-65.503334884442381</v>
      </c>
      <c r="CC306" s="1" t="s">
        <v>126</v>
      </c>
      <c r="CD306" s="1">
        <f t="shared" si="36"/>
        <v>3.1699467774664224E-2</v>
      </c>
      <c r="CE306" s="1">
        <v>14.049349509033524</v>
      </c>
      <c r="CF306" s="1">
        <v>5.5153172328585194E-2</v>
      </c>
      <c r="CG306" s="1">
        <v>0.1376502741323101</v>
      </c>
      <c r="CH306" s="1">
        <v>0.10566042397658998</v>
      </c>
      <c r="CI306" s="1">
        <v>141.99441106422671</v>
      </c>
      <c r="CJ306" s="1">
        <v>-46.171850618953499</v>
      </c>
      <c r="CK306" s="1">
        <v>-65.503334884442381</v>
      </c>
      <c r="CL306" s="1">
        <v>-24.072547403132738</v>
      </c>
      <c r="CM306" s="1">
        <v>112.59389083625445</v>
      </c>
      <c r="CN306" s="1">
        <v>-9.2308273374501866</v>
      </c>
      <c r="CO306" s="1">
        <v>72.010492207992598</v>
      </c>
      <c r="CP306" s="1">
        <v>9509.840760000001</v>
      </c>
      <c r="CQ306" s="1">
        <f t="shared" si="39"/>
        <v>0.16753216018793121</v>
      </c>
      <c r="CR306" s="1">
        <v>0.10958564745009858</v>
      </c>
      <c r="CS306" s="1">
        <v>0.13701445075906959</v>
      </c>
      <c r="CT306" s="1">
        <v>0.26125534012487678</v>
      </c>
      <c r="CU306" s="1">
        <v>0.605781600008233</v>
      </c>
      <c r="CV306" s="1">
        <v>0.97367269227451059</v>
      </c>
      <c r="CW306" s="1">
        <v>0.88456282666163599</v>
      </c>
      <c r="CX306" s="1">
        <v>3.4638608213820077</v>
      </c>
      <c r="CY306" s="1">
        <v>12.515025528281853</v>
      </c>
      <c r="CZ306" s="1">
        <v>1</v>
      </c>
      <c r="DA306" s="1">
        <f t="shared" si="40"/>
        <v>2.9256410197035549</v>
      </c>
      <c r="DB306" s="1">
        <f t="shared" si="41"/>
        <v>-0.46171850618953503</v>
      </c>
    </row>
    <row r="307" spans="1:106">
      <c r="A307" s="1">
        <v>306</v>
      </c>
      <c r="B307" s="1" t="s">
        <v>114</v>
      </c>
      <c r="C307" s="15">
        <v>43830</v>
      </c>
      <c r="D307" s="16">
        <v>2019</v>
      </c>
      <c r="E307" s="1">
        <v>0.97140000000000004</v>
      </c>
      <c r="F307" s="1">
        <v>109021</v>
      </c>
      <c r="G307" s="1">
        <v>36150</v>
      </c>
      <c r="H307" s="1">
        <v>26729</v>
      </c>
      <c r="I307" s="1">
        <v>358093</v>
      </c>
      <c r="J307" s="1">
        <v>0</v>
      </c>
      <c r="K307" s="1">
        <v>1129822</v>
      </c>
      <c r="L307" s="1">
        <v>37138</v>
      </c>
      <c r="M307" s="1">
        <v>27206</v>
      </c>
      <c r="N307" s="1">
        <v>746</v>
      </c>
      <c r="O307" s="1">
        <v>658614</v>
      </c>
      <c r="P307" s="1">
        <v>649328</v>
      </c>
      <c r="Q307" s="1">
        <v>201169</v>
      </c>
      <c r="R307" s="1">
        <v>1240343</v>
      </c>
      <c r="S307" s="1">
        <v>488213</v>
      </c>
      <c r="T307" s="1">
        <v>0</v>
      </c>
      <c r="U307" s="1">
        <v>34633</v>
      </c>
      <c r="V307" s="1">
        <v>882250</v>
      </c>
      <c r="W307" s="1">
        <v>-34633</v>
      </c>
      <c r="X307" s="1">
        <v>43867</v>
      </c>
      <c r="Y307" s="1">
        <v>11892</v>
      </c>
      <c r="Z307" s="1">
        <v>633</v>
      </c>
      <c r="AA307" s="1">
        <v>9234</v>
      </c>
      <c r="AB307" s="1" t="e">
        <v>#N/A</v>
      </c>
      <c r="AC307" s="1">
        <v>0</v>
      </c>
      <c r="AD307" s="1">
        <v>30501</v>
      </c>
      <c r="AE307" s="1">
        <v>40.238</v>
      </c>
      <c r="AF307" s="1" t="e">
        <v>#N/A</v>
      </c>
      <c r="AG307" s="1">
        <v>5255</v>
      </c>
      <c r="AH307" s="1">
        <v>12986</v>
      </c>
      <c r="AI307" s="1">
        <v>2747</v>
      </c>
      <c r="AJ307" s="1">
        <v>30501</v>
      </c>
      <c r="AK307" s="1">
        <v>14286</v>
      </c>
      <c r="AL307" s="1">
        <v>6598</v>
      </c>
      <c r="AM307" s="1">
        <v>27482</v>
      </c>
      <c r="AN307" s="1">
        <v>0</v>
      </c>
      <c r="AO307" s="1">
        <v>32273</v>
      </c>
      <c r="AP307" s="1">
        <v>240887</v>
      </c>
      <c r="AQ307" s="1" t="e">
        <v>#N/A</v>
      </c>
      <c r="AR307" s="1">
        <v>177974</v>
      </c>
      <c r="AS307" s="1">
        <v>1240343</v>
      </c>
      <c r="AT307" s="1">
        <v>744786</v>
      </c>
      <c r="AU307" s="1">
        <v>23.5886</v>
      </c>
      <c r="AV307" s="1">
        <v>59524</v>
      </c>
      <c r="AW307" s="1">
        <v>14713</v>
      </c>
      <c r="AX307" s="1">
        <v>558</v>
      </c>
      <c r="AY307" s="1">
        <v>192260</v>
      </c>
      <c r="AZ307" s="1">
        <v>177974</v>
      </c>
      <c r="BA307" s="1">
        <v>932296</v>
      </c>
      <c r="BB307" s="1">
        <v>249064</v>
      </c>
      <c r="BC307" s="1">
        <v>252342</v>
      </c>
      <c r="BD307" s="1">
        <v>-104966</v>
      </c>
      <c r="BE307" s="1">
        <v>42393</v>
      </c>
      <c r="BF307" s="17">
        <f t="shared" si="37"/>
        <v>0.45506614203572815</v>
      </c>
      <c r="BG307" s="17">
        <f t="shared" si="38"/>
        <v>0.15061729774108962</v>
      </c>
      <c r="BH307" s="5">
        <v>19541</v>
      </c>
      <c r="BI307" s="1">
        <v>24.36</v>
      </c>
      <c r="BJ307" s="19">
        <v>3593.2948800000004</v>
      </c>
      <c r="BK307" s="19">
        <v>9509.840760000001</v>
      </c>
      <c r="BL307" s="1">
        <v>147.50800000000001</v>
      </c>
      <c r="BM307" s="19" t="e">
        <f t="shared" si="35"/>
        <v>#N/A</v>
      </c>
      <c r="BN307" s="1">
        <v>740.6</v>
      </c>
      <c r="BO307" s="1">
        <v>1</v>
      </c>
      <c r="BP307" s="1" t="s">
        <v>72</v>
      </c>
      <c r="BQ307" s="1">
        <v>1</v>
      </c>
      <c r="BR307" s="1">
        <v>744786</v>
      </c>
      <c r="BS307" s="1" t="e">
        <v>#N/A</v>
      </c>
      <c r="BT307" s="1" t="e">
        <v>#N/A</v>
      </c>
      <c r="BU307" s="1">
        <v>0</v>
      </c>
      <c r="BV307" s="1">
        <v>1</v>
      </c>
      <c r="BW307" s="1">
        <v>15.500551057247874</v>
      </c>
      <c r="BX307" s="1">
        <v>-2.1315238490194002</v>
      </c>
      <c r="BY307" s="1" t="e">
        <v>#N/A</v>
      </c>
      <c r="BZ307" s="1">
        <v>1.7485191557024831</v>
      </c>
      <c r="CA307" s="1" t="e">
        <v>#N/A</v>
      </c>
      <c r="CB307" s="1">
        <v>-24.072547403132738</v>
      </c>
      <c r="CC307" s="1" t="s">
        <v>126</v>
      </c>
      <c r="CD307" s="1">
        <f t="shared" si="36"/>
        <v>4.9463438884843447E-2</v>
      </c>
      <c r="CE307" s="1">
        <v>14.030898512234149</v>
      </c>
      <c r="CF307" s="1">
        <v>8.8075979628215756E-2</v>
      </c>
      <c r="CG307" s="1">
        <v>0.16218820116693528</v>
      </c>
      <c r="CH307" s="1">
        <v>7.4411678026396269E-2</v>
      </c>
      <c r="CI307" s="1">
        <v>121.52551572711967</v>
      </c>
      <c r="CJ307" s="1">
        <v>-9.2308273374501866</v>
      </c>
      <c r="CK307" s="1">
        <v>-24.072547403132738</v>
      </c>
      <c r="CL307" s="1">
        <v>112.59389083625445</v>
      </c>
      <c r="CM307" s="1">
        <v>75.098640946953083</v>
      </c>
      <c r="CN307" s="1">
        <v>72.010492207992598</v>
      </c>
      <c r="CO307" s="1">
        <v>14.666306604959534</v>
      </c>
      <c r="CP307" s="1">
        <v>12524.904280000002</v>
      </c>
      <c r="CQ307" s="1">
        <f t="shared" si="39"/>
        <v>0.19212991890146516</v>
      </c>
      <c r="CR307" s="1">
        <v>0.10944553240514922</v>
      </c>
      <c r="CS307" s="1">
        <v>2.3409254090246634E-2</v>
      </c>
      <c r="CT307" s="1">
        <v>0.40237969819973352</v>
      </c>
      <c r="CU307" s="1">
        <v>0.45506614203572815</v>
      </c>
      <c r="CV307" s="1">
        <v>0.91089480893591535</v>
      </c>
      <c r="CW307" s="1">
        <v>0.8718316402295424</v>
      </c>
      <c r="CX307" s="1">
        <v>4.9908711343853938</v>
      </c>
      <c r="CY307" s="1">
        <v>25.814126473913312</v>
      </c>
      <c r="CZ307" s="1">
        <v>1</v>
      </c>
      <c r="DA307" s="1">
        <f t="shared" si="40"/>
        <v>2.540577575771231</v>
      </c>
      <c r="DB307" s="1">
        <f t="shared" si="41"/>
        <v>-9.2308273374501912E-2</v>
      </c>
    </row>
    <row r="308" spans="1:106">
      <c r="A308" s="1">
        <v>307</v>
      </c>
      <c r="B308" s="1" t="s">
        <v>114</v>
      </c>
      <c r="C308" s="15">
        <v>43465</v>
      </c>
      <c r="D308" s="16">
        <v>2018</v>
      </c>
      <c r="E308" s="1">
        <v>1.1393</v>
      </c>
      <c r="F308" s="1">
        <v>126401</v>
      </c>
      <c r="G308" s="1">
        <v>25728</v>
      </c>
      <c r="H308" s="1">
        <v>67364</v>
      </c>
      <c r="I308" s="1">
        <v>346820</v>
      </c>
      <c r="J308" s="1">
        <v>0</v>
      </c>
      <c r="K308" s="1">
        <v>995697</v>
      </c>
      <c r="L308" s="1">
        <v>8426</v>
      </c>
      <c r="M308" s="1">
        <v>28019</v>
      </c>
      <c r="N308" s="1">
        <v>746</v>
      </c>
      <c r="O308" s="1">
        <v>683508</v>
      </c>
      <c r="P308" s="1">
        <v>675061</v>
      </c>
      <c r="Q308" s="1">
        <v>209372</v>
      </c>
      <c r="R308" s="1">
        <v>1201288</v>
      </c>
      <c r="S308" s="1">
        <v>424507</v>
      </c>
      <c r="T308" s="1" t="e">
        <v>#N/A</v>
      </c>
      <c r="U308" s="1">
        <v>30773</v>
      </c>
      <c r="V308" s="1">
        <v>854468</v>
      </c>
      <c r="W308" s="1">
        <v>-30773</v>
      </c>
      <c r="X308" s="1">
        <v>64686</v>
      </c>
      <c r="Y308" s="1">
        <v>8115</v>
      </c>
      <c r="Z308" s="1">
        <v>1492</v>
      </c>
      <c r="AA308" s="1">
        <v>33913</v>
      </c>
      <c r="AB308" s="1" t="e">
        <v>#N/A</v>
      </c>
      <c r="AC308" s="1" t="e">
        <v>#N/A</v>
      </c>
      <c r="AD308" s="1">
        <v>49313</v>
      </c>
      <c r="AE308" s="1">
        <v>26.7971</v>
      </c>
      <c r="AF308" s="1" t="e">
        <v>#N/A</v>
      </c>
      <c r="AG308" s="1">
        <v>28174</v>
      </c>
      <c r="AH308" s="1">
        <v>13767</v>
      </c>
      <c r="AI308" s="1">
        <v>1232</v>
      </c>
      <c r="AJ308" s="1">
        <v>49313</v>
      </c>
      <c r="AK308" s="1">
        <v>9542</v>
      </c>
      <c r="AL308" s="1">
        <v>5516</v>
      </c>
      <c r="AM308" s="1">
        <v>-3666</v>
      </c>
      <c r="AN308" s="1">
        <v>0</v>
      </c>
      <c r="AO308" s="1">
        <v>51375</v>
      </c>
      <c r="AP308" s="1">
        <v>235377</v>
      </c>
      <c r="AQ308" s="1" t="e">
        <v>#N/A</v>
      </c>
      <c r="AR308" s="1">
        <v>202270</v>
      </c>
      <c r="AS308" s="1">
        <v>1201288</v>
      </c>
      <c r="AT308" s="1">
        <v>770519</v>
      </c>
      <c r="AU308" s="1">
        <v>22.7332</v>
      </c>
      <c r="AV308" s="1">
        <v>62241</v>
      </c>
      <c r="AW308" s="1">
        <v>6357</v>
      </c>
      <c r="AX308" s="1">
        <v>-264</v>
      </c>
      <c r="AY308" s="1">
        <v>211812</v>
      </c>
      <c r="AZ308" s="1">
        <v>202270</v>
      </c>
      <c r="BA308" s="1">
        <v>910534</v>
      </c>
      <c r="BB308" s="1">
        <v>263513</v>
      </c>
      <c r="BC308" s="1">
        <v>273789</v>
      </c>
      <c r="BD308" s="1">
        <v>-35088</v>
      </c>
      <c r="BE308" s="1">
        <v>57428</v>
      </c>
      <c r="BF308" s="17">
        <f t="shared" si="37"/>
        <v>0.6394786921169483</v>
      </c>
      <c r="BG308" s="17">
        <f t="shared" si="38"/>
        <v>0.27502162505045846</v>
      </c>
      <c r="BH308" s="5">
        <v>37716</v>
      </c>
      <c r="BI308" s="1">
        <v>54.64</v>
      </c>
      <c r="BJ308" s="19">
        <v>8059.8371200000011</v>
      </c>
      <c r="BK308" s="19">
        <v>12524.904280000002</v>
      </c>
      <c r="BL308" s="1">
        <v>147.50800000000001</v>
      </c>
      <c r="BM308" s="19" t="e">
        <f t="shared" si="35"/>
        <v>#N/A</v>
      </c>
      <c r="BN308" s="1">
        <v>512.9</v>
      </c>
      <c r="BO308" s="1">
        <v>1</v>
      </c>
      <c r="BP308" s="1" t="s">
        <v>72</v>
      </c>
      <c r="BQ308" s="1">
        <v>1</v>
      </c>
      <c r="BR308" s="1">
        <v>770519</v>
      </c>
      <c r="BS308" s="1" t="e">
        <v>#N/A</v>
      </c>
      <c r="BT308" s="1" t="e">
        <v>#N/A</v>
      </c>
      <c r="BU308" s="1">
        <v>1</v>
      </c>
      <c r="BV308" s="1">
        <v>0</v>
      </c>
      <c r="BW308" s="1">
        <v>17.632074906267274</v>
      </c>
      <c r="BX308" s="1">
        <v>6.5129674760715286</v>
      </c>
      <c r="BY308" s="1">
        <v>-1.4749208660609152</v>
      </c>
      <c r="BZ308" s="1">
        <v>-0.48805127280988064</v>
      </c>
      <c r="CA308" s="1">
        <v>-0.98686959325103452</v>
      </c>
      <c r="CB308" s="1">
        <v>112.59389083625445</v>
      </c>
      <c r="CC308" s="1" t="s">
        <v>126</v>
      </c>
      <c r="CD308" s="1">
        <f t="shared" si="36"/>
        <v>5.9132175136441763E-2</v>
      </c>
      <c r="CE308" s="1">
        <v>13.998904872481184</v>
      </c>
      <c r="CF308" s="1">
        <v>6.2979779370142708E-2</v>
      </c>
      <c r="CG308" s="1">
        <v>0.17428959583380504</v>
      </c>
      <c r="CH308" s="1">
        <v>6.1231320501847937E-2</v>
      </c>
      <c r="CI308" s="1">
        <v>64.159885209352879</v>
      </c>
      <c r="CJ308" s="1">
        <v>72.010492207992598</v>
      </c>
      <c r="CK308" s="1">
        <v>112.59389083625445</v>
      </c>
      <c r="CL308" s="1">
        <v>75.098640946953083</v>
      </c>
      <c r="CM308" s="1">
        <v>108.12043795620437</v>
      </c>
      <c r="CN308" s="1">
        <v>14.666306604959534</v>
      </c>
      <c r="CO308" s="1">
        <v>8.5504902456282181</v>
      </c>
      <c r="CP308" s="1">
        <v>5891.4695199999996</v>
      </c>
      <c r="CQ308" s="1">
        <f t="shared" si="39"/>
        <v>0.18130373399218172</v>
      </c>
      <c r="CR308" s="1">
        <v>0.16129770712768296</v>
      </c>
      <c r="CS308" s="1">
        <v>0.22556441871120914</v>
      </c>
      <c r="CT308" s="1">
        <v>0.26797080291970804</v>
      </c>
      <c r="CU308" s="1">
        <v>0.6394786921169483</v>
      </c>
      <c r="CV308" s="1">
        <v>0.82885785923109201</v>
      </c>
      <c r="CW308" s="1">
        <v>0.87611207510781697</v>
      </c>
      <c r="CX308" s="1">
        <v>2.6195235773490282</v>
      </c>
      <c r="CY308" s="1">
        <v>27.4895232953373</v>
      </c>
      <c r="CZ308" s="1">
        <v>1</v>
      </c>
      <c r="DA308" s="1">
        <f t="shared" si="40"/>
        <v>2.8298426174362259</v>
      </c>
      <c r="DB308" s="1">
        <f t="shared" si="41"/>
        <v>0.72010492207992594</v>
      </c>
    </row>
    <row r="309" spans="1:106">
      <c r="A309" s="1">
        <v>308</v>
      </c>
      <c r="B309" s="1" t="s">
        <v>114</v>
      </c>
      <c r="C309" s="15">
        <v>43100</v>
      </c>
      <c r="D309" s="16">
        <v>2017</v>
      </c>
      <c r="E309" s="1">
        <v>1.1729000000000001</v>
      </c>
      <c r="F309" s="1">
        <v>106093</v>
      </c>
      <c r="G309" s="1">
        <v>22366</v>
      </c>
      <c r="H309" s="1">
        <v>42797</v>
      </c>
      <c r="I309" s="1">
        <v>306296</v>
      </c>
      <c r="J309" s="1">
        <v>0</v>
      </c>
      <c r="K309" s="1">
        <v>918505</v>
      </c>
      <c r="L309" s="1">
        <v>13043</v>
      </c>
      <c r="M309" s="1">
        <v>57814</v>
      </c>
      <c r="N309" s="1">
        <v>746</v>
      </c>
      <c r="O309" s="1">
        <v>624254</v>
      </c>
      <c r="P309" s="1">
        <v>615655</v>
      </c>
      <c r="Q309" s="1">
        <v>226323</v>
      </c>
      <c r="R309" s="1">
        <v>1107454</v>
      </c>
      <c r="S309" s="1">
        <v>388725</v>
      </c>
      <c r="T309" s="1" t="e">
        <v>#N/A</v>
      </c>
      <c r="U309" s="1">
        <v>25318</v>
      </c>
      <c r="V309" s="1">
        <v>801158</v>
      </c>
      <c r="W309" s="1">
        <v>-25318</v>
      </c>
      <c r="X309" s="1">
        <v>52369</v>
      </c>
      <c r="Y309" s="1">
        <v>6059</v>
      </c>
      <c r="Z309" s="1">
        <v>999</v>
      </c>
      <c r="AA309" s="1">
        <v>27051</v>
      </c>
      <c r="AB309" s="1" t="e">
        <v>#N/A</v>
      </c>
      <c r="AC309" s="1" t="e">
        <v>#N/A</v>
      </c>
      <c r="AD309" s="1">
        <v>42214</v>
      </c>
      <c r="AE309" s="1">
        <v>26.590900000000001</v>
      </c>
      <c r="AF309" s="1" t="e">
        <v>#N/A</v>
      </c>
      <c r="AG309" s="1">
        <v>26881</v>
      </c>
      <c r="AH309" s="1">
        <v>13008</v>
      </c>
      <c r="AI309" s="1">
        <v>14036</v>
      </c>
      <c r="AJ309" s="1">
        <v>42214</v>
      </c>
      <c r="AK309" s="1">
        <v>7462</v>
      </c>
      <c r="AL309" s="1">
        <v>6870</v>
      </c>
      <c r="AM309" s="1">
        <v>14693</v>
      </c>
      <c r="AN309" s="1">
        <v>0</v>
      </c>
      <c r="AO309" s="1">
        <v>48919</v>
      </c>
      <c r="AP309" s="1">
        <v>192056</v>
      </c>
      <c r="AQ309" s="1" t="e">
        <v>#N/A</v>
      </c>
      <c r="AR309" s="1">
        <v>115677</v>
      </c>
      <c r="AS309" s="1">
        <v>1107454</v>
      </c>
      <c r="AT309" s="1">
        <v>711113</v>
      </c>
      <c r="AU309" s="1">
        <v>24.242699999999999</v>
      </c>
      <c r="AV309" s="1">
        <v>39646</v>
      </c>
      <c r="AW309" s="1">
        <v>16325</v>
      </c>
      <c r="AX309" s="1">
        <v>753</v>
      </c>
      <c r="AY309" s="1">
        <v>123139</v>
      </c>
      <c r="AZ309" s="1">
        <v>115677</v>
      </c>
      <c r="BA309" s="1">
        <v>678207</v>
      </c>
      <c r="BB309" s="1">
        <v>154071</v>
      </c>
      <c r="BC309" s="1">
        <v>163538</v>
      </c>
      <c r="BD309" s="1">
        <v>-20915</v>
      </c>
      <c r="BE309" s="1">
        <v>48273</v>
      </c>
      <c r="BF309" s="17">
        <f t="shared" si="37"/>
        <v>0.67485047143939192</v>
      </c>
      <c r="BG309" s="17">
        <f t="shared" si="38"/>
        <v>0.32847637579335021</v>
      </c>
      <c r="BH309" s="5">
        <v>34343</v>
      </c>
      <c r="BI309" s="1">
        <v>39.94</v>
      </c>
      <c r="BJ309" s="19">
        <v>5891.4695199999996</v>
      </c>
      <c r="BK309" s="19">
        <v>5891.4695199999996</v>
      </c>
      <c r="BL309" s="1">
        <v>147.50800000000001</v>
      </c>
      <c r="BM309" s="19" t="e">
        <f t="shared" si="35"/>
        <v>#N/A</v>
      </c>
      <c r="BN309" s="1">
        <v>367.3</v>
      </c>
      <c r="BO309" s="1">
        <v>1</v>
      </c>
      <c r="BP309" s="1" t="s">
        <v>72</v>
      </c>
      <c r="BQ309" s="1">
        <v>1</v>
      </c>
      <c r="BR309" s="1">
        <v>711113</v>
      </c>
      <c r="BS309" s="1" t="e">
        <v>#N/A</v>
      </c>
      <c r="BT309" s="1" t="e">
        <v>#N/A</v>
      </c>
      <c r="BU309" s="1">
        <v>1</v>
      </c>
      <c r="BV309" s="1">
        <v>0</v>
      </c>
      <c r="BW309" s="1">
        <v>11.119107430195745</v>
      </c>
      <c r="BX309" s="1">
        <v>1.3082820762070178</v>
      </c>
      <c r="BY309" s="1">
        <v>-0.9759949773974258</v>
      </c>
      <c r="BZ309" s="1">
        <v>-0.23232864303036749</v>
      </c>
      <c r="CA309" s="1">
        <v>-0.74366633436705831</v>
      </c>
      <c r="CB309" s="1">
        <v>75.098640946953083</v>
      </c>
      <c r="CC309" s="1" t="s">
        <v>126</v>
      </c>
      <c r="CD309" s="1">
        <f t="shared" si="36"/>
        <v>4.7844058502992552E-2</v>
      </c>
      <c r="CE309" s="1">
        <v>13.917574245050114</v>
      </c>
      <c r="CF309" s="1">
        <v>4.892274387920402E-2</v>
      </c>
      <c r="CG309" s="1">
        <v>0.20436334150222041</v>
      </c>
      <c r="CH309" s="1">
        <v>9.5435520656015696E-2</v>
      </c>
      <c r="CI309" s="1">
        <v>122.97684241177733</v>
      </c>
      <c r="CJ309" s="1">
        <v>14.666306604959534</v>
      </c>
      <c r="CK309" s="1">
        <v>75.098640946953083</v>
      </c>
      <c r="CL309" s="1">
        <v>108.12043795620437</v>
      </c>
      <c r="CM309" s="1">
        <v>3.5916824196597252</v>
      </c>
      <c r="CN309" s="1">
        <v>8.5504902456282181</v>
      </c>
      <c r="CO309" s="1">
        <v>7.2679367213505763</v>
      </c>
      <c r="CP309" s="1">
        <v>3364.6574799999999</v>
      </c>
      <c r="CQ309" s="1">
        <f t="shared" si="39"/>
        <v>0.21614080584836931</v>
      </c>
      <c r="CR309" s="1">
        <v>0.13444350736012511</v>
      </c>
      <c r="CS309" s="1">
        <v>0.16476638688079182</v>
      </c>
      <c r="CT309" s="1">
        <v>0.26590895153212452</v>
      </c>
      <c r="CU309" s="1">
        <v>0.67485047143939192</v>
      </c>
      <c r="CV309" s="1">
        <v>0.82938433560220104</v>
      </c>
      <c r="CW309" s="1">
        <v>0.86576254406824227</v>
      </c>
      <c r="CX309" s="1">
        <v>4.0720278416506117</v>
      </c>
      <c r="CY309" s="1">
        <v>17.316375878376572</v>
      </c>
      <c r="CZ309" s="1">
        <v>1</v>
      </c>
      <c r="DA309" s="1">
        <f t="shared" si="40"/>
        <v>2.8489394816386904</v>
      </c>
      <c r="DB309" s="1">
        <f t="shared" si="41"/>
        <v>0.14666306604959539</v>
      </c>
    </row>
    <row r="310" spans="1:106">
      <c r="A310" s="1">
        <v>309</v>
      </c>
      <c r="B310" s="1" t="s">
        <v>114</v>
      </c>
      <c r="C310" s="15">
        <v>42735</v>
      </c>
      <c r="D310" s="16">
        <v>2016</v>
      </c>
      <c r="E310" s="1">
        <v>1.3027</v>
      </c>
      <c r="F310" s="1">
        <v>131505</v>
      </c>
      <c r="G310" s="1">
        <v>25575</v>
      </c>
      <c r="H310" s="1">
        <v>79094</v>
      </c>
      <c r="I310" s="1">
        <v>286363</v>
      </c>
      <c r="J310" s="1">
        <v>0</v>
      </c>
      <c r="K310" s="1">
        <v>829328</v>
      </c>
      <c r="L310" s="1">
        <v>42549</v>
      </c>
      <c r="M310" s="1">
        <v>56824</v>
      </c>
      <c r="N310" s="1">
        <v>746</v>
      </c>
      <c r="O310" s="1">
        <v>615477</v>
      </c>
      <c r="P310" s="1">
        <v>606520</v>
      </c>
      <c r="Q310" s="1">
        <v>210645</v>
      </c>
      <c r="R310" s="1">
        <v>1094597</v>
      </c>
      <c r="S310" s="1">
        <v>385693</v>
      </c>
      <c r="T310" s="1" t="e">
        <v>#N/A</v>
      </c>
      <c r="U310" s="1">
        <v>26715</v>
      </c>
      <c r="V310" s="1">
        <v>808234</v>
      </c>
      <c r="W310" s="1">
        <v>-26715</v>
      </c>
      <c r="X310" s="1">
        <v>35332</v>
      </c>
      <c r="Y310" s="1">
        <v>5517</v>
      </c>
      <c r="Z310" s="1">
        <v>389</v>
      </c>
      <c r="AA310" s="1">
        <v>8617</v>
      </c>
      <c r="AB310" s="1" t="e">
        <v>#N/A</v>
      </c>
      <c r="AC310" s="1" t="e">
        <v>#N/A</v>
      </c>
      <c r="AD310" s="1">
        <v>43700</v>
      </c>
      <c r="AE310" s="1">
        <v>26.561399999999999</v>
      </c>
      <c r="AF310" s="1" t="e">
        <v>#N/A</v>
      </c>
      <c r="AG310" s="1">
        <v>32183</v>
      </c>
      <c r="AH310" s="1">
        <v>11223</v>
      </c>
      <c r="AI310" s="1">
        <v>6090</v>
      </c>
      <c r="AJ310" s="1">
        <v>43700</v>
      </c>
      <c r="AK310" s="1" t="e">
        <v>#N/A</v>
      </c>
      <c r="AL310" s="1">
        <v>5393</v>
      </c>
      <c r="AM310" s="1">
        <v>-2046</v>
      </c>
      <c r="AN310" s="1">
        <v>0</v>
      </c>
      <c r="AO310" s="1">
        <v>42253</v>
      </c>
      <c r="AP310" s="1">
        <v>164888</v>
      </c>
      <c r="AQ310" s="1" t="e">
        <v>#N/A</v>
      </c>
      <c r="AR310" s="1">
        <v>107389</v>
      </c>
      <c r="AS310" s="1">
        <v>1094597</v>
      </c>
      <c r="AT310" s="1">
        <v>702765</v>
      </c>
      <c r="AU310" s="1">
        <v>24.715</v>
      </c>
      <c r="AV310" s="1">
        <v>34841</v>
      </c>
      <c r="AW310" s="1">
        <v>9025</v>
      </c>
      <c r="AX310" s="1">
        <v>-1259</v>
      </c>
      <c r="AY310" s="1">
        <v>107389</v>
      </c>
      <c r="AZ310" s="1">
        <v>107389</v>
      </c>
      <c r="BA310" s="1">
        <v>580127</v>
      </c>
      <c r="BB310" s="1">
        <v>142743</v>
      </c>
      <c r="BC310" s="1">
        <v>140971</v>
      </c>
      <c r="BD310" s="1">
        <v>46133</v>
      </c>
      <c r="BE310" s="1">
        <v>49217</v>
      </c>
      <c r="BF310" s="17">
        <f t="shared" si="37"/>
        <v>0.93386017048291858</v>
      </c>
      <c r="BG310" s="17">
        <f t="shared" si="38"/>
        <v>0.47463534045948674</v>
      </c>
      <c r="BH310" s="5">
        <v>32183</v>
      </c>
      <c r="BI310" s="1">
        <v>22.81</v>
      </c>
      <c r="BJ310" s="19">
        <v>3364.6574799999999</v>
      </c>
      <c r="BK310" s="19">
        <v>3364.6574799999999</v>
      </c>
      <c r="BL310" s="1">
        <v>147.50800000000001</v>
      </c>
      <c r="BM310" s="19" t="e">
        <f t="shared" si="35"/>
        <v>#N/A</v>
      </c>
      <c r="BN310" s="1">
        <v>230.3</v>
      </c>
      <c r="BO310" s="1">
        <v>1</v>
      </c>
      <c r="BP310" s="1" t="s">
        <v>72</v>
      </c>
      <c r="BQ310" s="1">
        <v>1</v>
      </c>
      <c r="BR310" s="1">
        <v>702765</v>
      </c>
      <c r="BS310" s="1" t="e">
        <v>#N/A</v>
      </c>
      <c r="BT310" s="1" t="e">
        <v>#N/A</v>
      </c>
      <c r="BU310" s="1">
        <v>1</v>
      </c>
      <c r="BV310" s="1">
        <v>0</v>
      </c>
      <c r="BW310" s="1">
        <v>9.8108253539887276</v>
      </c>
      <c r="BX310" s="1">
        <v>-2.5756920851710969</v>
      </c>
      <c r="BY310" s="1">
        <v>1.8965752344197153</v>
      </c>
      <c r="BZ310" s="1">
        <v>0.24512076076767286</v>
      </c>
      <c r="CA310" s="1">
        <v>1.6514544736520425</v>
      </c>
      <c r="CB310" s="1">
        <v>108.12043795620437</v>
      </c>
      <c r="CC310" s="1" t="s">
        <v>126</v>
      </c>
      <c r="CD310" s="1">
        <f t="shared" si="36"/>
        <v>3.1331490934825727E-2</v>
      </c>
      <c r="CE310" s="1">
        <v>13.905896816960993</v>
      </c>
      <c r="CF310" s="1">
        <v>3.1035250781794581E-2</v>
      </c>
      <c r="CG310" s="1">
        <v>0.19244068821675922</v>
      </c>
      <c r="CH310" s="1">
        <v>7.7604465023144845E-2</v>
      </c>
      <c r="CI310" s="1">
        <v>125.54276906666782</v>
      </c>
      <c r="CJ310" s="1">
        <v>8.5504902456282181</v>
      </c>
      <c r="CK310" s="1">
        <v>108.12043795620437</v>
      </c>
      <c r="CL310" s="1">
        <v>3.5916824196597252</v>
      </c>
      <c r="CM310" s="1">
        <v>28.55407047387606</v>
      </c>
      <c r="CN310" s="1">
        <v>7.2679367213505763</v>
      </c>
      <c r="CO310" s="1">
        <v>30.205274452224984</v>
      </c>
      <c r="CP310" s="1">
        <v>1616.6876800000002</v>
      </c>
      <c r="CQ310" s="1">
        <f t="shared" si="39"/>
        <v>0.23131252872061589</v>
      </c>
      <c r="CR310" s="1">
        <v>0.19239866361775157</v>
      </c>
      <c r="CS310" s="1">
        <v>0.18955653510132531</v>
      </c>
      <c r="CT310" s="1">
        <v>0.2656142759094029</v>
      </c>
      <c r="CU310" s="1">
        <v>0.93386017048291858</v>
      </c>
      <c r="CV310" s="1">
        <v>0.75765601403987037</v>
      </c>
      <c r="CW310" s="1">
        <v>0.86304810285088185</v>
      </c>
      <c r="CX310" s="1">
        <v>3.5373956153361643</v>
      </c>
      <c r="CY310" s="1">
        <v>15.28092605636308</v>
      </c>
      <c r="CZ310" s="1">
        <v>1</v>
      </c>
      <c r="DA310" s="1">
        <f t="shared" si="40"/>
        <v>2.8380006896676893</v>
      </c>
      <c r="DB310" s="1">
        <f t="shared" si="41"/>
        <v>8.5504902456282214E-2</v>
      </c>
    </row>
    <row r="311" spans="1:106">
      <c r="A311" s="1">
        <v>310</v>
      </c>
      <c r="B311" s="1" t="s">
        <v>114</v>
      </c>
      <c r="C311" s="15">
        <v>42369</v>
      </c>
      <c r="D311" s="16">
        <v>2015</v>
      </c>
      <c r="E311" s="1">
        <v>1.2077</v>
      </c>
      <c r="F311" s="1">
        <v>56260</v>
      </c>
      <c r="G311" s="1">
        <v>27816</v>
      </c>
      <c r="H311" s="1">
        <v>24600</v>
      </c>
      <c r="I311" s="1">
        <v>68911</v>
      </c>
      <c r="J311" s="1">
        <v>0</v>
      </c>
      <c r="K311" s="1">
        <v>829844</v>
      </c>
      <c r="L311" s="1">
        <v>12880</v>
      </c>
      <c r="M311" s="1">
        <v>9438</v>
      </c>
      <c r="N311" s="1">
        <v>746</v>
      </c>
      <c r="O311" s="1">
        <v>532821</v>
      </c>
      <c r="P311" s="1">
        <v>531377</v>
      </c>
      <c r="Q311" s="1">
        <v>5281</v>
      </c>
      <c r="R311" s="1">
        <v>798691</v>
      </c>
      <c r="S311" s="1">
        <v>141033</v>
      </c>
      <c r="T311" s="1" t="e">
        <v>#N/A</v>
      </c>
      <c r="U311" s="1">
        <v>31386</v>
      </c>
      <c r="V311" s="1">
        <v>729780</v>
      </c>
      <c r="W311" s="1">
        <v>-31386</v>
      </c>
      <c r="X311" s="1">
        <v>32010</v>
      </c>
      <c r="Y311" s="1">
        <v>7613</v>
      </c>
      <c r="Z311" s="1">
        <v>515</v>
      </c>
      <c r="AA311" s="1">
        <v>624</v>
      </c>
      <c r="AB311" s="1" t="e">
        <v>#N/A</v>
      </c>
      <c r="AC311" s="1">
        <v>4</v>
      </c>
      <c r="AD311" s="1">
        <v>23283</v>
      </c>
      <c r="AE311" s="1">
        <v>24.225999999999999</v>
      </c>
      <c r="AF311" s="1" t="e">
        <v>#N/A</v>
      </c>
      <c r="AG311" s="1">
        <v>18066</v>
      </c>
      <c r="AH311" s="1">
        <v>6855</v>
      </c>
      <c r="AI311" s="1">
        <v>1592</v>
      </c>
      <c r="AJ311" s="1">
        <v>23283</v>
      </c>
      <c r="AK311" s="1">
        <v>1561</v>
      </c>
      <c r="AL311" s="1">
        <v>29344</v>
      </c>
      <c r="AM311" s="1">
        <v>-2755</v>
      </c>
      <c r="AN311" s="1">
        <v>0</v>
      </c>
      <c r="AO311" s="1">
        <v>28296</v>
      </c>
      <c r="AP311" s="1">
        <v>138613</v>
      </c>
      <c r="AQ311" s="1" t="e">
        <v>#N/A</v>
      </c>
      <c r="AR311" s="1">
        <v>97369</v>
      </c>
      <c r="AS311" s="1">
        <v>798691</v>
      </c>
      <c r="AT311" s="1">
        <v>627568</v>
      </c>
      <c r="AU311" s="1">
        <v>23.1465</v>
      </c>
      <c r="AV311" s="1">
        <v>31856</v>
      </c>
      <c r="AW311" s="1">
        <v>7691</v>
      </c>
      <c r="AX311" s="1">
        <v>6842</v>
      </c>
      <c r="AY311" s="1">
        <v>98930</v>
      </c>
      <c r="AZ311" s="1">
        <v>97369</v>
      </c>
      <c r="BA311" s="1">
        <v>552712</v>
      </c>
      <c r="BB311" s="1">
        <v>130501</v>
      </c>
      <c r="BC311" s="1">
        <v>137628</v>
      </c>
      <c r="BD311" s="1">
        <v>110318</v>
      </c>
      <c r="BE311" s="1">
        <v>30896</v>
      </c>
      <c r="BF311" s="17">
        <f t="shared" si="37"/>
        <v>1.3103568370797116</v>
      </c>
      <c r="BG311" s="17">
        <f t="shared" si="38"/>
        <v>0.49394146072470285</v>
      </c>
      <c r="BH311" s="5">
        <v>19627</v>
      </c>
      <c r="BI311" s="1">
        <v>10.96</v>
      </c>
      <c r="BJ311" s="19">
        <v>1616.6876800000002</v>
      </c>
      <c r="BK311" s="19">
        <v>1616.6876800000002</v>
      </c>
      <c r="BL311" s="1">
        <v>147.50800000000001</v>
      </c>
      <c r="BM311" s="19" t="e">
        <f t="shared" si="35"/>
        <v>#N/A</v>
      </c>
      <c r="BN311" s="1">
        <v>194.6</v>
      </c>
      <c r="BO311" s="1">
        <v>1</v>
      </c>
      <c r="BP311" s="1" t="s">
        <v>72</v>
      </c>
      <c r="BQ311" s="1">
        <v>1</v>
      </c>
      <c r="BR311" s="1">
        <v>627568</v>
      </c>
      <c r="BS311" s="1" t="e">
        <v>#N/A</v>
      </c>
      <c r="BT311" s="1" t="e">
        <v>#N/A</v>
      </c>
      <c r="BU311" s="1">
        <v>1</v>
      </c>
      <c r="BV311" s="1">
        <v>0</v>
      </c>
      <c r="BW311" s="1">
        <v>12.386517439159825</v>
      </c>
      <c r="BX311" s="1">
        <v>-0.19674380946556269</v>
      </c>
      <c r="BY311" s="1">
        <v>1.7485191557024831</v>
      </c>
      <c r="BZ311" s="1">
        <v>0.93299163771516136</v>
      </c>
      <c r="CA311" s="1">
        <v>0.8155275179873217</v>
      </c>
      <c r="CB311" s="1">
        <v>3.5916824196597252</v>
      </c>
      <c r="CC311" s="1" t="s">
        <v>126</v>
      </c>
      <c r="CD311" s="1">
        <f t="shared" si="36"/>
        <v>1.6341733346810879E-2</v>
      </c>
      <c r="CE311" s="1">
        <v>13.590729416530987</v>
      </c>
      <c r="CF311" s="1">
        <v>3.5940128034496449E-2</v>
      </c>
      <c r="CG311" s="1">
        <v>6.61206899789781E-3</v>
      </c>
      <c r="CH311" s="1">
        <v>6.1815161159886493E-2</v>
      </c>
      <c r="CI311" s="1">
        <v>117.64141447777665</v>
      </c>
      <c r="CJ311" s="1">
        <v>7.2679367213505763</v>
      </c>
      <c r="CK311" s="1">
        <v>3.5916824196597252</v>
      </c>
      <c r="CL311" s="1">
        <v>28.55407047387606</v>
      </c>
      <c r="CM311" s="1">
        <v>-4.3023255813953387</v>
      </c>
      <c r="CN311" s="1">
        <v>30.205274452224984</v>
      </c>
      <c r="CO311" s="1">
        <v>-3.5945177139901752</v>
      </c>
      <c r="CP311" s="1">
        <v>1560.6346400000002</v>
      </c>
      <c r="CQ311" s="1">
        <f t="shared" si="39"/>
        <v>2.2738455798299969E-2</v>
      </c>
      <c r="CR311" s="1">
        <v>0.10124065502177938</v>
      </c>
      <c r="CS311" s="1">
        <v>0.32586924290975183</v>
      </c>
      <c r="CT311" s="1">
        <v>0.24226039016115353</v>
      </c>
      <c r="CU311" s="1">
        <v>1.3103568370797116</v>
      </c>
      <c r="CV311" s="1">
        <v>1.0390050720491404</v>
      </c>
      <c r="CW311" s="1">
        <v>0.84672417969048774</v>
      </c>
      <c r="CX311" s="1">
        <v>-0.20840885551527705</v>
      </c>
      <c r="CY311" s="1">
        <v>15.764028758636513</v>
      </c>
      <c r="CZ311" s="1">
        <v>1</v>
      </c>
      <c r="DA311" s="1">
        <f t="shared" si="40"/>
        <v>5.6631497592761981</v>
      </c>
      <c r="DB311" s="1">
        <f t="shared" si="41"/>
        <v>7.2679367213505805E-2</v>
      </c>
    </row>
    <row r="312" spans="1:106">
      <c r="A312" s="1">
        <v>311</v>
      </c>
      <c r="B312" s="1" t="s">
        <v>114</v>
      </c>
      <c r="C312" s="15">
        <v>42004</v>
      </c>
      <c r="D312" s="16">
        <v>2014</v>
      </c>
      <c r="E312" s="1">
        <v>1.0861000000000001</v>
      </c>
      <c r="F312" s="1">
        <v>41311</v>
      </c>
      <c r="G312" s="1">
        <v>37999</v>
      </c>
      <c r="H312" s="1">
        <v>41548</v>
      </c>
      <c r="I312" s="1">
        <v>68464</v>
      </c>
      <c r="J312" s="1">
        <v>0</v>
      </c>
      <c r="K312" s="1">
        <v>763000</v>
      </c>
      <c r="L312" s="1">
        <v>12888</v>
      </c>
      <c r="M312" s="1">
        <v>22167</v>
      </c>
      <c r="N312" s="1">
        <v>746</v>
      </c>
      <c r="O312" s="1">
        <v>457915</v>
      </c>
      <c r="P312" s="1">
        <v>456716</v>
      </c>
      <c r="Q312" s="1">
        <v>15859</v>
      </c>
      <c r="R312" s="1">
        <v>732934</v>
      </c>
      <c r="S312" s="1">
        <v>150690</v>
      </c>
      <c r="T312" s="1" t="e">
        <v>#N/A</v>
      </c>
      <c r="U312" s="1">
        <v>25165</v>
      </c>
      <c r="V312" s="1">
        <v>664470</v>
      </c>
      <c r="W312" s="1">
        <v>-25165</v>
      </c>
      <c r="X312" s="1">
        <v>36284</v>
      </c>
      <c r="Y312" s="1">
        <v>5778</v>
      </c>
      <c r="Z312" s="1">
        <v>667</v>
      </c>
      <c r="AA312" s="1">
        <v>11119</v>
      </c>
      <c r="AB312" s="1" t="e">
        <v>#N/A</v>
      </c>
      <c r="AC312" s="1">
        <v>0</v>
      </c>
      <c r="AD312" s="1">
        <v>8986</v>
      </c>
      <c r="AE312" s="1">
        <v>22.492100000000001</v>
      </c>
      <c r="AF312" s="1" t="e">
        <v>#N/A</v>
      </c>
      <c r="AG312" s="1">
        <v>18643</v>
      </c>
      <c r="AH312" s="1">
        <v>5722</v>
      </c>
      <c r="AI312" s="1">
        <v>1189</v>
      </c>
      <c r="AJ312" s="1">
        <v>8986</v>
      </c>
      <c r="AK312" s="1" t="e">
        <v>#N/A</v>
      </c>
      <c r="AL312" s="1">
        <v>26279</v>
      </c>
      <c r="AM312" s="1">
        <v>-5370</v>
      </c>
      <c r="AN312" s="1">
        <v>0</v>
      </c>
      <c r="AO312" s="1">
        <v>25440</v>
      </c>
      <c r="AP312" s="1">
        <v>104545</v>
      </c>
      <c r="AQ312" s="1" t="e">
        <v>#N/A</v>
      </c>
      <c r="AR312" s="1">
        <v>92227</v>
      </c>
      <c r="AS312" s="1">
        <v>732934</v>
      </c>
      <c r="AT312" s="1">
        <v>555219</v>
      </c>
      <c r="AU312" s="1">
        <v>21.211099999999998</v>
      </c>
      <c r="AV312" s="1">
        <v>26296</v>
      </c>
      <c r="AW312" s="1">
        <v>5482</v>
      </c>
      <c r="AX312" s="1">
        <v>5450</v>
      </c>
      <c r="AY312" s="1">
        <v>92227</v>
      </c>
      <c r="AZ312" s="1">
        <v>92227</v>
      </c>
      <c r="BA312" s="1">
        <v>476360</v>
      </c>
      <c r="BB312" s="1">
        <v>106533</v>
      </c>
      <c r="BC312" s="1">
        <v>123973</v>
      </c>
      <c r="BD312" s="1">
        <v>112138</v>
      </c>
      <c r="BE312" s="1">
        <v>14764</v>
      </c>
      <c r="BF312" s="17">
        <f t="shared" si="37"/>
        <v>1.5340324842252864</v>
      </c>
      <c r="BG312" s="17">
        <f t="shared" si="38"/>
        <v>0.93063507828931991</v>
      </c>
      <c r="BH312" s="5">
        <v>18643</v>
      </c>
      <c r="BI312" s="1">
        <v>10.58</v>
      </c>
      <c r="BJ312" s="19">
        <v>1560.6346400000002</v>
      </c>
      <c r="BK312" s="19">
        <v>1560.6346400000002</v>
      </c>
      <c r="BL312" s="1">
        <v>147.50800000000001</v>
      </c>
      <c r="BM312" s="19" t="e">
        <f t="shared" si="35"/>
        <v>#N/A</v>
      </c>
      <c r="BN312" s="1">
        <v>134.80000000000001</v>
      </c>
      <c r="BO312" s="1">
        <v>1</v>
      </c>
      <c r="BP312" s="1" t="s">
        <v>72</v>
      </c>
      <c r="BQ312" s="1">
        <v>1</v>
      </c>
      <c r="BR312" s="1">
        <v>555219</v>
      </c>
      <c r="BS312" s="1" t="e">
        <v>#N/A</v>
      </c>
      <c r="BT312" s="1" t="e">
        <v>#N/A</v>
      </c>
      <c r="BU312" s="1">
        <v>1</v>
      </c>
      <c r="BV312" s="1">
        <v>0</v>
      </c>
      <c r="BW312" s="1">
        <v>12.583261248625387</v>
      </c>
      <c r="BX312" s="1">
        <v>2.0754499655455572</v>
      </c>
      <c r="BY312" s="1">
        <v>-0.48805127280988064</v>
      </c>
      <c r="BZ312" s="1">
        <v>0.75961315900032444</v>
      </c>
      <c r="CA312" s="1">
        <v>-1.247664431810205</v>
      </c>
      <c r="CB312" s="1">
        <v>28.55407047387606</v>
      </c>
      <c r="CC312" s="1" t="s">
        <v>126</v>
      </c>
      <c r="CD312" s="1">
        <f t="shared" si="36"/>
        <v>1.6921667624448373E-2</v>
      </c>
      <c r="CE312" s="1">
        <v>13.504810935887166</v>
      </c>
      <c r="CF312" s="1">
        <v>2.7129425569014404E-2</v>
      </c>
      <c r="CG312" s="1">
        <v>2.1637691797624342E-2</v>
      </c>
      <c r="CH312" s="1">
        <v>5.2545407953730312E-2</v>
      </c>
      <c r="CI312" s="1">
        <v>156.83891468894981</v>
      </c>
      <c r="CJ312" s="1">
        <v>30.205274452224984</v>
      </c>
      <c r="CK312" s="1">
        <v>28.55407047387606</v>
      </c>
      <c r="CL312" s="1">
        <v>-4.3023255813953387</v>
      </c>
      <c r="CM312" s="1">
        <v>21.468926553672318</v>
      </c>
      <c r="CN312" s="1">
        <v>-3.5945177139901752</v>
      </c>
      <c r="CO312" s="1">
        <v>19.608321937878493</v>
      </c>
      <c r="CP312" s="1">
        <v>1213.9908400000002</v>
      </c>
      <c r="CQ312" s="1">
        <f t="shared" si="39"/>
        <v>3.9221812605227759E-2</v>
      </c>
      <c r="CR312" s="1">
        <v>0.11305110692095059</v>
      </c>
      <c r="CS312" s="1">
        <v>-0.13128199162401122</v>
      </c>
      <c r="CT312" s="1">
        <v>0.22492138364779873</v>
      </c>
      <c r="CU312" s="1">
        <v>1.5340324842252864</v>
      </c>
      <c r="CV312" s="1">
        <v>1.0410214289417601</v>
      </c>
      <c r="CW312" s="1">
        <v>0.82258712327928263</v>
      </c>
      <c r="CX312" s="1">
        <v>-0.86704145218098072</v>
      </c>
      <c r="CY312" s="1">
        <v>16.610922897091058</v>
      </c>
      <c r="CZ312" s="1">
        <v>1</v>
      </c>
      <c r="DA312" s="1">
        <f t="shared" si="40"/>
        <v>4.8638529431282764</v>
      </c>
      <c r="DB312" s="1">
        <f t="shared" si="41"/>
        <v>0.30205274452224984</v>
      </c>
    </row>
    <row r="313" spans="1:106">
      <c r="A313" s="1">
        <v>312</v>
      </c>
      <c r="B313" s="1" t="s">
        <v>114</v>
      </c>
      <c r="C313" s="15">
        <v>41639</v>
      </c>
      <c r="D313" s="16">
        <v>2013</v>
      </c>
      <c r="E313" s="1">
        <v>0.9415</v>
      </c>
      <c r="F313" s="1">
        <v>47839</v>
      </c>
      <c r="G313" s="1">
        <v>28444</v>
      </c>
      <c r="H313" s="1">
        <v>29535</v>
      </c>
      <c r="I313" s="1">
        <v>83173</v>
      </c>
      <c r="J313" s="1">
        <v>0</v>
      </c>
      <c r="K313" s="1">
        <v>719818</v>
      </c>
      <c r="L313" s="1">
        <v>12785</v>
      </c>
      <c r="M313" s="1">
        <v>14667</v>
      </c>
      <c r="N313" s="1">
        <v>746</v>
      </c>
      <c r="O313" s="1">
        <v>384376</v>
      </c>
      <c r="P313" s="1">
        <v>382163</v>
      </c>
      <c r="Q313" s="1">
        <v>36561</v>
      </c>
      <c r="R313" s="1">
        <v>674089</v>
      </c>
      <c r="S313" s="1">
        <v>170107</v>
      </c>
      <c r="T313" s="1" t="e">
        <v>#N/A</v>
      </c>
      <c r="U313" s="1">
        <v>18188</v>
      </c>
      <c r="V313" s="1">
        <v>590916</v>
      </c>
      <c r="W313" s="1">
        <v>-18188</v>
      </c>
      <c r="X313" s="1">
        <v>38840</v>
      </c>
      <c r="Y313" s="1">
        <v>6429</v>
      </c>
      <c r="Z313" s="1">
        <v>1003</v>
      </c>
      <c r="AA313" s="1">
        <v>20652</v>
      </c>
      <c r="AB313" s="1" t="e">
        <v>#N/A</v>
      </c>
      <c r="AC313" s="1">
        <v>21</v>
      </c>
      <c r="AD313" s="1">
        <v>24355</v>
      </c>
      <c r="AE313" s="1">
        <v>21.5398</v>
      </c>
      <c r="AF313" s="1" t="e">
        <v>#N/A</v>
      </c>
      <c r="AG313" s="1">
        <v>14423</v>
      </c>
      <c r="AH313" s="1">
        <v>5061</v>
      </c>
      <c r="AI313" s="1">
        <v>2310</v>
      </c>
      <c r="AJ313" s="1">
        <v>24355</v>
      </c>
      <c r="AK313" s="1">
        <v>1268</v>
      </c>
      <c r="AL313" s="1">
        <v>22570</v>
      </c>
      <c r="AM313" s="1">
        <v>-2929</v>
      </c>
      <c r="AN313" s="1">
        <v>0</v>
      </c>
      <c r="AO313" s="1">
        <v>23496</v>
      </c>
      <c r="AP313" s="1">
        <v>120344</v>
      </c>
      <c r="AQ313" s="1" t="e">
        <v>#N/A</v>
      </c>
      <c r="AR313" s="1">
        <v>69564</v>
      </c>
      <c r="AS313" s="1">
        <v>674089</v>
      </c>
      <c r="AT313" s="1">
        <v>480666</v>
      </c>
      <c r="AU313" s="1">
        <v>22.654499999999999</v>
      </c>
      <c r="AV313" s="1">
        <v>22947</v>
      </c>
      <c r="AW313" s="1">
        <v>6924</v>
      </c>
      <c r="AX313" s="1">
        <v>7512</v>
      </c>
      <c r="AY313" s="1">
        <v>70832</v>
      </c>
      <c r="AZ313" s="1">
        <v>69564</v>
      </c>
      <c r="BA313" s="1">
        <v>454983</v>
      </c>
      <c r="BB313" s="1">
        <v>104409</v>
      </c>
      <c r="BC313" s="1">
        <v>101291</v>
      </c>
      <c r="BD313" s="1">
        <v>68825</v>
      </c>
      <c r="BE313" s="1">
        <v>30784</v>
      </c>
      <c r="BF313" s="17">
        <f t="shared" si="37"/>
        <v>1.1066211390715737</v>
      </c>
      <c r="BG313" s="17">
        <f t="shared" si="38"/>
        <v>0.53144650307191033</v>
      </c>
      <c r="BH313" s="5">
        <v>15691</v>
      </c>
      <c r="BI313" s="1">
        <v>8.23</v>
      </c>
      <c r="BJ313" s="19">
        <v>1213.9908400000002</v>
      </c>
      <c r="BK313" s="19">
        <v>1213.9908400000002</v>
      </c>
      <c r="BL313" s="1">
        <v>147.50800000000001</v>
      </c>
      <c r="BM313" s="19" t="e">
        <f t="shared" si="35"/>
        <v>#N/A</v>
      </c>
      <c r="BN313" s="1">
        <v>119.49</v>
      </c>
      <c r="BO313" s="1">
        <v>1</v>
      </c>
      <c r="BP313" s="1" t="s">
        <v>72</v>
      </c>
      <c r="BQ313" s="1">
        <v>1</v>
      </c>
      <c r="BR313" s="1">
        <v>480666</v>
      </c>
      <c r="BS313" s="1" t="e">
        <v>#N/A</v>
      </c>
      <c r="BT313" s="1" t="e">
        <v>#N/A</v>
      </c>
      <c r="BU313" s="1">
        <v>0</v>
      </c>
      <c r="BV313" s="1">
        <v>1</v>
      </c>
      <c r="BW313" s="1">
        <v>10.50781128307983</v>
      </c>
      <c r="BX313" s="1">
        <v>-1.1433438737769759</v>
      </c>
      <c r="BY313" s="1">
        <v>-0.23232864303036749</v>
      </c>
      <c r="BZ313" s="1">
        <v>2.2781725478430377</v>
      </c>
      <c r="CA313" s="1">
        <v>-2.5105011908734052</v>
      </c>
      <c r="CB313" s="1">
        <v>-4.3023255813953387</v>
      </c>
      <c r="CC313" s="1" t="s">
        <v>126</v>
      </c>
      <c r="CD313" s="1">
        <f t="shared" si="36"/>
        <v>1.7139016828552071E-2</v>
      </c>
      <c r="CE313" s="1">
        <v>13.421117428654687</v>
      </c>
      <c r="CF313" s="1">
        <v>2.6147483373857163E-2</v>
      </c>
      <c r="CG313" s="1">
        <v>5.4237645177417228E-2</v>
      </c>
      <c r="CH313" s="1">
        <v>3.3502787275683968E-2</v>
      </c>
      <c r="CI313" s="1">
        <v>61.157401810885951</v>
      </c>
      <c r="CJ313" s="1">
        <v>-3.5945177139901752</v>
      </c>
      <c r="CK313" s="1">
        <v>-4.3023255813953387</v>
      </c>
      <c r="CL313" s="1">
        <v>21.468926553672318</v>
      </c>
      <c r="CM313" s="1">
        <v>41.035856573705189</v>
      </c>
      <c r="CN313" s="1">
        <v>19.608321937878493</v>
      </c>
      <c r="CO313" s="1">
        <v>31.613566730229458</v>
      </c>
      <c r="CP313" s="1">
        <v>1268.5688</v>
      </c>
      <c r="CQ313" s="1">
        <f t="shared" si="39"/>
        <v>7.3203983450256568E-2</v>
      </c>
      <c r="CR313" s="1">
        <v>0.11478306277064304</v>
      </c>
      <c r="CS313" s="1">
        <v>9.693826395282068E-2</v>
      </c>
      <c r="CT313" s="1">
        <v>0.21539836567926454</v>
      </c>
      <c r="CU313" s="1">
        <v>1.1066211390715737</v>
      </c>
      <c r="CV313" s="1">
        <v>1.0678382231426413</v>
      </c>
      <c r="CW313" s="1">
        <v>0.79506975737830432</v>
      </c>
      <c r="CX313" s="1">
        <v>0.64354859667359665</v>
      </c>
      <c r="CY313" s="1">
        <v>14.736220161193012</v>
      </c>
      <c r="CZ313" s="1">
        <v>1</v>
      </c>
      <c r="DA313" s="1">
        <f t="shared" si="40"/>
        <v>3.9627352195970773</v>
      </c>
      <c r="DB313" s="1">
        <f t="shared" si="41"/>
        <v>-3.5945177139901731E-2</v>
      </c>
    </row>
    <row r="314" spans="1:106">
      <c r="A314" s="1">
        <v>313</v>
      </c>
      <c r="B314" s="1" t="s">
        <v>114</v>
      </c>
      <c r="C314" s="15">
        <v>41274</v>
      </c>
      <c r="D314" s="16">
        <v>2012</v>
      </c>
      <c r="E314" s="1">
        <v>0.94489999999999996</v>
      </c>
      <c r="F314" s="1">
        <v>49740</v>
      </c>
      <c r="G314" s="1">
        <v>31019</v>
      </c>
      <c r="H314" s="1">
        <v>13083</v>
      </c>
      <c r="I314" s="1">
        <v>76550</v>
      </c>
      <c r="J314" s="1">
        <v>0</v>
      </c>
      <c r="K314" s="1">
        <v>671181</v>
      </c>
      <c r="L314" s="1">
        <v>37991</v>
      </c>
      <c r="M314" s="1">
        <v>14931</v>
      </c>
      <c r="N314" s="1">
        <v>746</v>
      </c>
      <c r="O314" s="1">
        <v>333072</v>
      </c>
      <c r="P314" s="1">
        <v>330705</v>
      </c>
      <c r="Q314" s="1">
        <v>32096</v>
      </c>
      <c r="R314" s="1">
        <v>630607</v>
      </c>
      <c r="S314" s="1">
        <v>184374</v>
      </c>
      <c r="T314" s="1" t="e">
        <v>#N/A</v>
      </c>
      <c r="U314" s="1">
        <v>14384</v>
      </c>
      <c r="V314" s="1">
        <v>554057</v>
      </c>
      <c r="W314" s="1">
        <v>-14384</v>
      </c>
      <c r="X314" s="1">
        <v>12195</v>
      </c>
      <c r="Y314" s="1">
        <v>4595</v>
      </c>
      <c r="Z314" s="1">
        <v>1213</v>
      </c>
      <c r="AA314" s="1">
        <v>-2189</v>
      </c>
      <c r="AB314" s="1" t="e">
        <v>#N/A</v>
      </c>
      <c r="AC314" s="1">
        <v>1</v>
      </c>
      <c r="AD314" s="1">
        <v>19219</v>
      </c>
      <c r="AE314" s="1">
        <v>23.733899999999998</v>
      </c>
      <c r="AF314" s="1" t="e">
        <v>#N/A</v>
      </c>
      <c r="AG314" s="1">
        <v>13407</v>
      </c>
      <c r="AH314" s="1">
        <v>4710</v>
      </c>
      <c r="AI314" s="1">
        <v>1171</v>
      </c>
      <c r="AJ314" s="1">
        <v>19219</v>
      </c>
      <c r="AK314" s="1">
        <v>1044</v>
      </c>
      <c r="AL314" s="1">
        <v>16279</v>
      </c>
      <c r="AM314" s="1">
        <v>-3699</v>
      </c>
      <c r="AN314" s="1">
        <v>0</v>
      </c>
      <c r="AO314" s="1">
        <v>19845</v>
      </c>
      <c r="AP314" s="1">
        <v>109709</v>
      </c>
      <c r="AQ314" s="1" t="e">
        <v>#N/A</v>
      </c>
      <c r="AR314" s="1">
        <v>72429</v>
      </c>
      <c r="AS314" s="1">
        <v>630607</v>
      </c>
      <c r="AT314" s="1">
        <v>429208</v>
      </c>
      <c r="AU314" s="1">
        <v>22.9527</v>
      </c>
      <c r="AV314" s="1">
        <v>23370</v>
      </c>
      <c r="AW314" s="1">
        <v>6978</v>
      </c>
      <c r="AX314" s="1">
        <v>4975</v>
      </c>
      <c r="AY314" s="1">
        <v>73473</v>
      </c>
      <c r="AZ314" s="1">
        <v>72429</v>
      </c>
      <c r="BA314" s="1">
        <v>444099</v>
      </c>
      <c r="BB314" s="1">
        <v>101675</v>
      </c>
      <c r="BC314" s="1">
        <v>101818</v>
      </c>
      <c r="BD314" s="1">
        <v>63782</v>
      </c>
      <c r="BE314" s="1">
        <v>23814</v>
      </c>
      <c r="BF314" s="17">
        <f t="shared" si="37"/>
        <v>1.0157282821685174</v>
      </c>
      <c r="BG314" s="17">
        <f t="shared" si="38"/>
        <v>0.36595689092096667</v>
      </c>
      <c r="BH314" s="5">
        <v>14451</v>
      </c>
      <c r="BI314" s="1">
        <v>8.6</v>
      </c>
      <c r="BJ314" s="19">
        <v>1268.5688</v>
      </c>
      <c r="BK314" s="19">
        <v>1268.5688</v>
      </c>
      <c r="BL314" s="1">
        <v>147.50800000000001</v>
      </c>
      <c r="BM314" s="19" t="e">
        <f t="shared" si="35"/>
        <v>#N/A</v>
      </c>
      <c r="BN314" s="1">
        <v>106.36</v>
      </c>
      <c r="BO314" s="1">
        <v>1</v>
      </c>
      <c r="BP314" s="1" t="s">
        <v>72</v>
      </c>
      <c r="BQ314" s="1">
        <v>1</v>
      </c>
      <c r="BR314" s="1">
        <v>429208</v>
      </c>
      <c r="BS314" s="1" t="e">
        <v>#N/A</v>
      </c>
      <c r="BT314" s="1" t="e">
        <v>#N/A</v>
      </c>
      <c r="BU314" s="1">
        <v>1</v>
      </c>
      <c r="BV314" s="1">
        <v>0</v>
      </c>
      <c r="BW314" s="1">
        <v>11.651155156856806</v>
      </c>
      <c r="BX314" s="1">
        <v>1.8668688213769027</v>
      </c>
      <c r="BY314" s="1">
        <v>0.24512076076767286</v>
      </c>
      <c r="BZ314" s="1" t="e">
        <v>#N/A</v>
      </c>
      <c r="CA314" s="1" t="e">
        <v>#N/A</v>
      </c>
      <c r="CB314" s="1">
        <v>21.468926553672318</v>
      </c>
      <c r="CC314" s="1" t="s">
        <v>126</v>
      </c>
      <c r="CD314" s="1">
        <f t="shared" si="36"/>
        <v>1.726578198794115E-2</v>
      </c>
      <c r="CE314" s="1">
        <v>13.354438126570656</v>
      </c>
      <c r="CF314" s="1">
        <v>2.4879125794670848E-2</v>
      </c>
      <c r="CG314" s="1">
        <v>5.0896992897319568E-2</v>
      </c>
      <c r="CH314" s="1">
        <v>5.4781246886980266E-2</v>
      </c>
      <c r="CI314" s="1">
        <v>94.890284730390945</v>
      </c>
      <c r="CJ314" s="1">
        <v>19.608321937878493</v>
      </c>
      <c r="CK314" s="1">
        <v>21.468926553672318</v>
      </c>
      <c r="CL314" s="1">
        <v>41.035856573705189</v>
      </c>
      <c r="CM314" s="1" t="e">
        <v>#DIV/0!</v>
      </c>
      <c r="CN314" s="1">
        <v>31.613566730229458</v>
      </c>
      <c r="CO314" s="1" t="e">
        <v>#DIV/0!</v>
      </c>
      <c r="CP314" s="1">
        <v>1044.35664</v>
      </c>
      <c r="CQ314" s="1">
        <f t="shared" si="39"/>
        <v>0.11114212179693533</v>
      </c>
      <c r="CR314" s="1">
        <v>9.9623061589865003E-2</v>
      </c>
      <c r="CS314" s="1">
        <v>-0.34720726402913227</v>
      </c>
      <c r="CT314" s="1">
        <v>0.23733938019652306</v>
      </c>
      <c r="CU314" s="1">
        <v>1.0157282821685174</v>
      </c>
      <c r="CV314" s="1">
        <v>1.0643411823845914</v>
      </c>
      <c r="CW314" s="1">
        <v>0.7705005498499562</v>
      </c>
      <c r="CX314" s="1">
        <v>2.3937179810195683</v>
      </c>
      <c r="CY314" s="1">
        <v>17.118273657527354</v>
      </c>
      <c r="CZ314" s="1">
        <v>1</v>
      </c>
      <c r="DA314" s="1">
        <f t="shared" si="40"/>
        <v>3.4202599064944081</v>
      </c>
      <c r="DB314" s="1">
        <f t="shared" si="41"/>
        <v>0.19608321937878492</v>
      </c>
    </row>
    <row r="315" spans="1:106">
      <c r="A315" s="1">
        <v>314</v>
      </c>
      <c r="B315" s="1" t="s">
        <v>114</v>
      </c>
      <c r="C315" s="15">
        <v>40908</v>
      </c>
      <c r="D315" s="16">
        <v>2011</v>
      </c>
      <c r="E315" s="1">
        <v>0.81420000000000003</v>
      </c>
      <c r="F315" s="1">
        <v>70428</v>
      </c>
      <c r="G315" s="1">
        <v>15741</v>
      </c>
      <c r="H315" s="1">
        <v>17044</v>
      </c>
      <c r="I315" s="1">
        <v>97061</v>
      </c>
      <c r="J315" s="1">
        <v>0</v>
      </c>
      <c r="K315" s="1">
        <v>628599</v>
      </c>
      <c r="L315" s="1">
        <v>61776</v>
      </c>
      <c r="M315" s="1">
        <v>9391</v>
      </c>
      <c r="N315" s="1">
        <v>148</v>
      </c>
      <c r="O315" s="1">
        <v>291029</v>
      </c>
      <c r="P315" s="1">
        <v>289907</v>
      </c>
      <c r="Q315" s="1">
        <v>40722</v>
      </c>
      <c r="R315" s="1">
        <v>627823</v>
      </c>
      <c r="S315" s="1">
        <v>224412</v>
      </c>
      <c r="T315" s="1" t="e">
        <v>#N/A</v>
      </c>
      <c r="U315" s="1">
        <v>10870</v>
      </c>
      <c r="V315" s="1">
        <v>530762</v>
      </c>
      <c r="W315" s="1">
        <v>-10870</v>
      </c>
      <c r="X315" s="1">
        <v>12979</v>
      </c>
      <c r="Y315" s="1">
        <v>1776</v>
      </c>
      <c r="Z315" s="1">
        <v>226</v>
      </c>
      <c r="AA315" s="1">
        <v>2109</v>
      </c>
      <c r="AB315" s="1" t="e">
        <v>#N/A</v>
      </c>
      <c r="AC315" s="1">
        <v>8</v>
      </c>
      <c r="AD315" s="1">
        <v>25548</v>
      </c>
      <c r="AE315" s="1">
        <v>21.623699999999999</v>
      </c>
      <c r="AF315" s="1" t="e">
        <v>#N/A</v>
      </c>
      <c r="AG315" s="1">
        <v>16336</v>
      </c>
      <c r="AH315" s="1">
        <v>4669</v>
      </c>
      <c r="AI315" s="1">
        <v>402</v>
      </c>
      <c r="AJ315" s="1">
        <v>25548</v>
      </c>
      <c r="AK315" s="1" t="e">
        <v>#N/A</v>
      </c>
      <c r="AL315" s="1">
        <v>14252</v>
      </c>
      <c r="AM315" s="1">
        <v>-1031</v>
      </c>
      <c r="AN315" s="1">
        <v>0</v>
      </c>
      <c r="AO315" s="1">
        <v>21592</v>
      </c>
      <c r="AP315" s="1">
        <v>168061</v>
      </c>
      <c r="AQ315" s="1" t="e">
        <v>#N/A</v>
      </c>
      <c r="AR315" s="1">
        <v>61428</v>
      </c>
      <c r="AS315" s="1">
        <v>627823</v>
      </c>
      <c r="AT315" s="1">
        <v>389011</v>
      </c>
      <c r="AU315" s="1">
        <v>25.533999999999999</v>
      </c>
      <c r="AV315" s="1">
        <v>21936</v>
      </c>
      <c r="AW315" s="1">
        <v>1050</v>
      </c>
      <c r="AX315" s="1">
        <v>2545</v>
      </c>
      <c r="AY315" s="1">
        <v>61428</v>
      </c>
      <c r="AZ315" s="1">
        <v>61428</v>
      </c>
      <c r="BA315" s="1">
        <v>615867</v>
      </c>
      <c r="BB315" s="1">
        <v>90644</v>
      </c>
      <c r="BC315" s="1">
        <v>85909</v>
      </c>
      <c r="BD315" s="1">
        <v>58539</v>
      </c>
      <c r="BE315" s="1">
        <v>27324</v>
      </c>
      <c r="BF315" s="17">
        <f t="shared" si="37"/>
        <v>0.99796004574442876</v>
      </c>
      <c r="BG315" s="17">
        <f t="shared" si="38"/>
        <v>0.2723544987173015</v>
      </c>
      <c r="BH315" s="5">
        <v>16336</v>
      </c>
      <c r="BI315" s="1">
        <v>7.08</v>
      </c>
      <c r="BJ315" s="19">
        <v>1044.35664</v>
      </c>
      <c r="BK315" s="19">
        <v>1044.35664</v>
      </c>
      <c r="BL315" s="1">
        <v>147.50800000000001</v>
      </c>
      <c r="BM315" s="19" t="e">
        <f t="shared" si="35"/>
        <v>#N/A</v>
      </c>
      <c r="BN315" s="1">
        <v>88.88</v>
      </c>
      <c r="BO315" s="1">
        <v>1</v>
      </c>
      <c r="BP315" s="1" t="s">
        <v>72</v>
      </c>
      <c r="BQ315" s="1">
        <v>1</v>
      </c>
      <c r="BR315" s="1">
        <v>389011</v>
      </c>
      <c r="BS315" s="1" t="e">
        <v>#N/A</v>
      </c>
      <c r="BT315" s="1" t="e">
        <v>#N/A</v>
      </c>
      <c r="BU315" s="1">
        <v>1</v>
      </c>
      <c r="BV315" s="1">
        <v>0</v>
      </c>
      <c r="BW315" s="1">
        <v>9.7842863354799032</v>
      </c>
      <c r="BX315" s="1">
        <v>1.5553145294010466</v>
      </c>
      <c r="BY315" s="1">
        <v>0.93299163771516136</v>
      </c>
      <c r="BZ315" s="1" t="e">
        <v>#N/A</v>
      </c>
      <c r="CA315" s="1" t="e">
        <v>#N/A</v>
      </c>
      <c r="CB315" s="1">
        <v>41.035856573705189</v>
      </c>
      <c r="CC315" s="1" t="s">
        <v>126</v>
      </c>
      <c r="CD315" s="1">
        <f t="shared" si="36"/>
        <v>1.7001312756397734E-2</v>
      </c>
      <c r="CE315" s="1">
        <v>13.350013558590209</v>
      </c>
      <c r="CF315" s="1">
        <v>2.0882495607838513E-2</v>
      </c>
      <c r="CG315" s="1">
        <v>6.4862230278279073E-2</v>
      </c>
      <c r="CH315" s="1">
        <v>5.7731143965505695E-2</v>
      </c>
      <c r="CI315" s="1">
        <v>170.43203205372507</v>
      </c>
      <c r="CJ315" s="1">
        <v>31.613566730229458</v>
      </c>
      <c r="CK315" s="1">
        <v>41.035856573705189</v>
      </c>
      <c r="CL315" s="1" t="e">
        <v>#DIV/0!</v>
      </c>
      <c r="CM315" s="1" t="e">
        <v>#DIV/0!</v>
      </c>
      <c r="CN315" s="1" t="e">
        <v>#DIV/0!</v>
      </c>
      <c r="CO315" s="1" t="e">
        <v>#DIV/0!</v>
      </c>
      <c r="CP315" s="1">
        <v>740.49015999999995</v>
      </c>
      <c r="CQ315" s="1">
        <f t="shared" si="39"/>
        <v>0.16325938998730533</v>
      </c>
      <c r="CR315" s="1">
        <v>0.13932589280736768</v>
      </c>
      <c r="CS315" s="1">
        <v>0.29474892528620522</v>
      </c>
      <c r="CT315" s="1">
        <v>0.21623749536865505</v>
      </c>
      <c r="CU315" s="1">
        <v>0.99796004574442876</v>
      </c>
      <c r="CV315" s="1">
        <v>1.0012360171577022</v>
      </c>
      <c r="CW315" s="1">
        <v>0.74524113714008089</v>
      </c>
      <c r="CX315" s="1">
        <v>3.1274337578685403</v>
      </c>
      <c r="CY315" s="1">
        <v>15.790813113253868</v>
      </c>
      <c r="CZ315" s="1">
        <v>0</v>
      </c>
      <c r="DA315" s="1">
        <f t="shared" si="40"/>
        <v>2.7976355988093329</v>
      </c>
      <c r="DB315" s="1">
        <f t="shared" si="41"/>
        <v>0.3161356673022947</v>
      </c>
    </row>
    <row r="316" spans="1:106">
      <c r="A316" s="1">
        <v>315</v>
      </c>
      <c r="B316" s="1" t="s">
        <v>114</v>
      </c>
      <c r="C316" s="15">
        <v>40543</v>
      </c>
      <c r="D316" s="16">
        <v>2010</v>
      </c>
      <c r="E316" s="1">
        <v>0.87729999999999997</v>
      </c>
      <c r="F316" s="1">
        <v>60325</v>
      </c>
      <c r="G316" s="1">
        <v>14890</v>
      </c>
      <c r="H316" s="1">
        <v>8080</v>
      </c>
      <c r="I316" s="1">
        <v>80836</v>
      </c>
      <c r="J316" s="1">
        <v>0</v>
      </c>
      <c r="K316" s="1">
        <v>589140</v>
      </c>
      <c r="L316" s="1">
        <v>75021</v>
      </c>
      <c r="M316" s="1">
        <v>9196</v>
      </c>
      <c r="N316" s="1">
        <v>148</v>
      </c>
      <c r="O316" s="1">
        <v>241005</v>
      </c>
      <c r="P316" s="1">
        <v>239663</v>
      </c>
      <c r="Q316" s="1">
        <v>34367</v>
      </c>
      <c r="R316" s="1">
        <v>567179</v>
      </c>
      <c r="S316" s="1">
        <v>216633</v>
      </c>
      <c r="T316" s="1" t="e">
        <v>#N/A</v>
      </c>
      <c r="U316" s="1">
        <v>18234</v>
      </c>
      <c r="V316" s="1">
        <v>486343</v>
      </c>
      <c r="W316" s="1">
        <v>-18234</v>
      </c>
      <c r="X316" s="1">
        <v>12516</v>
      </c>
      <c r="Y316" s="1">
        <v>2397</v>
      </c>
      <c r="Z316" s="1">
        <v>167</v>
      </c>
      <c r="AA316" s="1">
        <v>-5718</v>
      </c>
      <c r="AB316" s="1" t="e">
        <v>#N/A</v>
      </c>
      <c r="AC316" s="1">
        <v>1</v>
      </c>
      <c r="AD316" s="1">
        <v>19744</v>
      </c>
      <c r="AE316" s="1">
        <v>13.0802</v>
      </c>
      <c r="AF316" s="1" t="e">
        <v>#N/A</v>
      </c>
      <c r="AG316" s="1">
        <v>16303</v>
      </c>
      <c r="AH316" s="1">
        <v>2491</v>
      </c>
      <c r="AI316" s="1">
        <v>139</v>
      </c>
      <c r="AJ316" s="1">
        <v>19744</v>
      </c>
      <c r="AK316" s="1" t="e">
        <v>#N/A</v>
      </c>
      <c r="AL316" s="1">
        <v>11939</v>
      </c>
      <c r="AM316" s="1">
        <v>-4501</v>
      </c>
      <c r="AN316" s="1">
        <v>0</v>
      </c>
      <c r="AO316" s="1">
        <v>19044</v>
      </c>
      <c r="AP316" s="1">
        <v>129802</v>
      </c>
      <c r="AQ316" s="1" t="e">
        <v>#N/A</v>
      </c>
      <c r="AR316" s="1">
        <v>46673</v>
      </c>
      <c r="AS316" s="1">
        <v>567179</v>
      </c>
      <c r="AT316" s="1">
        <v>338459</v>
      </c>
      <c r="AU316" s="1">
        <v>21.439399999999999</v>
      </c>
      <c r="AV316" s="1">
        <v>13822</v>
      </c>
      <c r="AW316" s="1">
        <v>483</v>
      </c>
      <c r="AX316" s="1">
        <v>3975</v>
      </c>
      <c r="AY316" s="1">
        <v>46673</v>
      </c>
      <c r="AZ316" s="1">
        <v>46673</v>
      </c>
      <c r="BA316" s="1">
        <v>468032</v>
      </c>
      <c r="BB316" s="1">
        <v>64097</v>
      </c>
      <c r="BC316" s="1">
        <v>64470</v>
      </c>
      <c r="BD316" s="1">
        <v>51721</v>
      </c>
      <c r="BE316" s="1">
        <v>22141</v>
      </c>
      <c r="BF316" s="17">
        <f t="shared" si="37"/>
        <v>0.95998070166757388</v>
      </c>
      <c r="BG316" s="17">
        <f t="shared" si="38"/>
        <v>0.21371666089366123</v>
      </c>
      <c r="BH316" s="5">
        <v>16303</v>
      </c>
      <c r="BI316" s="1">
        <v>5.0199999999999996</v>
      </c>
      <c r="BJ316" s="19">
        <v>740.49015999999995</v>
      </c>
      <c r="BK316" s="19">
        <v>740.49015999999995</v>
      </c>
      <c r="BL316" s="1">
        <v>147.50800000000001</v>
      </c>
      <c r="BM316" s="19" t="e">
        <f t="shared" si="35"/>
        <v>#N/A</v>
      </c>
      <c r="BN316" s="1">
        <v>84.36</v>
      </c>
      <c r="BO316" s="1">
        <v>1</v>
      </c>
      <c r="BP316" s="1" t="s">
        <v>72</v>
      </c>
      <c r="BQ316" s="1">
        <v>1</v>
      </c>
      <c r="BR316" s="1">
        <v>338459</v>
      </c>
      <c r="BS316" s="1" t="e">
        <v>#N/A</v>
      </c>
      <c r="BT316" s="1" t="e">
        <v>#N/A</v>
      </c>
      <c r="BU316" s="1" t="e">
        <v>#N/A</v>
      </c>
      <c r="BV316" s="1" t="e">
        <v>#N/A</v>
      </c>
      <c r="BW316" s="1">
        <v>8.2289718060788566</v>
      </c>
      <c r="BX316" s="1">
        <v>3.4123342927511642</v>
      </c>
      <c r="BY316" s="1">
        <v>0.75961315900032444</v>
      </c>
      <c r="BZ316" s="1" t="e">
        <v>#N/A</v>
      </c>
      <c r="CA316" s="1" t="e">
        <v>#N/A</v>
      </c>
      <c r="CB316" s="1">
        <v>-78.781486682784646</v>
      </c>
      <c r="CC316" s="1" t="e">
        <v>#N/A</v>
      </c>
      <c r="CD316" s="1">
        <f t="shared" si="36"/>
        <v>1.5865493111649132E-2</v>
      </c>
      <c r="CE316" s="1">
        <v>13.248430229537217</v>
      </c>
      <c r="CF316" s="1">
        <v>2.1939766599257025E-2</v>
      </c>
      <c r="CG316" s="1">
        <v>6.0592863981212282E-2</v>
      </c>
      <c r="CH316" s="1">
        <v>3.3873411746512053E-2</v>
      </c>
      <c r="CI316" s="1">
        <v>26.495187029979739</v>
      </c>
      <c r="CJ316" s="1" t="e">
        <v>#DIV/0!</v>
      </c>
      <c r="CK316" s="1" t="e">
        <v>#DIV/0!</v>
      </c>
      <c r="CL316" s="1" t="e">
        <v>#DIV/0!</v>
      </c>
      <c r="CM316" s="1" t="e">
        <v>#DIV/0!</v>
      </c>
      <c r="CN316" s="1" t="e">
        <v>#DIV/0!</v>
      </c>
      <c r="CO316" s="1" t="e">
        <v>#DIV/0!</v>
      </c>
      <c r="CP316" s="1" t="e">
        <v>#DIV/0!</v>
      </c>
      <c r="CQ316" s="1">
        <f t="shared" si="39"/>
        <v>0.19286327596755168</v>
      </c>
      <c r="CR316" s="1">
        <v>0.12060566417303885</v>
      </c>
      <c r="CS316" s="1" t="e">
        <v>#N/A</v>
      </c>
      <c r="CT316" s="1">
        <v>0.13080235244696492</v>
      </c>
      <c r="CU316" s="1">
        <v>0.95998070166757388</v>
      </c>
      <c r="CV316" s="1">
        <v>1.0387196987194518</v>
      </c>
      <c r="CW316" s="1">
        <v>0.70810053802676243</v>
      </c>
      <c r="CX316" s="1">
        <v>4.575583758637821</v>
      </c>
      <c r="CY316" s="1">
        <v>13.789853423900681</v>
      </c>
      <c r="CZ316" s="1">
        <v>1</v>
      </c>
      <c r="DA316" s="1">
        <f t="shared" si="40"/>
        <v>2.6181560519403786</v>
      </c>
      <c r="DB316" s="1" t="e">
        <f>(AY316-#REF!)/#REF!</f>
        <v>#REF!</v>
      </c>
    </row>
    <row r="317" spans="1:106">
      <c r="A317" s="1">
        <v>316</v>
      </c>
      <c r="B317" s="1" t="s">
        <v>116</v>
      </c>
      <c r="C317" s="15">
        <v>44196</v>
      </c>
      <c r="D317" s="16">
        <v>2020</v>
      </c>
      <c r="E317" s="1">
        <v>0.72629999999999995</v>
      </c>
      <c r="F317" s="1">
        <v>19386</v>
      </c>
      <c r="G317" s="1">
        <v>44479</v>
      </c>
      <c r="H317" s="1">
        <v>62812</v>
      </c>
      <c r="I317" s="1">
        <v>304762</v>
      </c>
      <c r="J317" s="1">
        <v>61255</v>
      </c>
      <c r="K317" s="1">
        <v>4367000</v>
      </c>
      <c r="L317" s="1">
        <v>513026</v>
      </c>
      <c r="M317" s="1">
        <v>289345</v>
      </c>
      <c r="N317" s="1">
        <v>77</v>
      </c>
      <c r="O317" s="1">
        <v>2094243</v>
      </c>
      <c r="P317" s="1">
        <v>2088171</v>
      </c>
      <c r="Q317" s="1">
        <v>97367</v>
      </c>
      <c r="R317" s="1">
        <v>3331429</v>
      </c>
      <c r="S317" s="1">
        <v>1108690</v>
      </c>
      <c r="T317" s="1">
        <v>0</v>
      </c>
      <c r="U317" s="1">
        <v>49663</v>
      </c>
      <c r="V317" s="1">
        <v>3026667</v>
      </c>
      <c r="W317" s="1">
        <v>-49663</v>
      </c>
      <c r="X317" s="1">
        <v>89951</v>
      </c>
      <c r="Y317" s="1">
        <v>54325</v>
      </c>
      <c r="Z317" s="1">
        <v>144</v>
      </c>
      <c r="AA317" s="1">
        <v>40288</v>
      </c>
      <c r="AB317" s="1" t="e">
        <v>#N/A</v>
      </c>
      <c r="AC317" s="1">
        <v>0</v>
      </c>
      <c r="AD317" s="1">
        <v>46333</v>
      </c>
      <c r="AE317" s="1">
        <v>37.249699999999997</v>
      </c>
      <c r="AF317" s="1">
        <v>799218.58680000005</v>
      </c>
      <c r="AG317" s="1">
        <v>23182</v>
      </c>
      <c r="AH317" s="1">
        <v>13617</v>
      </c>
      <c r="AI317" s="1">
        <v>7994</v>
      </c>
      <c r="AJ317" s="1">
        <v>46333</v>
      </c>
      <c r="AK317" s="1" t="e">
        <v>#N/A</v>
      </c>
      <c r="AL317" s="1">
        <v>40668</v>
      </c>
      <c r="AM317" s="1">
        <v>-53294</v>
      </c>
      <c r="AN317" s="1">
        <v>0</v>
      </c>
      <c r="AO317" s="1">
        <v>36556</v>
      </c>
      <c r="AP317" s="1">
        <v>246065</v>
      </c>
      <c r="AQ317" s="1">
        <v>21072.866900000001</v>
      </c>
      <c r="AR317" s="1">
        <v>133236</v>
      </c>
      <c r="AS317" s="1">
        <v>3270174</v>
      </c>
      <c r="AT317" s="1">
        <v>2181994</v>
      </c>
      <c r="AU317" s="1">
        <v>25.9057</v>
      </c>
      <c r="AV317" s="1">
        <v>46388</v>
      </c>
      <c r="AW317" s="1">
        <v>37817</v>
      </c>
      <c r="AX317" s="1">
        <v>-559</v>
      </c>
      <c r="AY317" s="1">
        <v>133236</v>
      </c>
      <c r="AZ317" s="1">
        <v>133236</v>
      </c>
      <c r="BA317" s="1">
        <v>962440</v>
      </c>
      <c r="BB317" s="1">
        <v>225656</v>
      </c>
      <c r="BC317" s="1">
        <v>179065</v>
      </c>
      <c r="BD317" s="1">
        <v>185058</v>
      </c>
      <c r="BE317" s="1">
        <v>100658</v>
      </c>
      <c r="BF317" s="17">
        <f t="shared" si="37"/>
        <v>1.2191250877734101</v>
      </c>
      <c r="BG317" s="17">
        <f t="shared" si="38"/>
        <v>1.1555147951516265</v>
      </c>
      <c r="BH317" s="5">
        <v>23182</v>
      </c>
      <c r="BI317" s="22">
        <v>6.72</v>
      </c>
      <c r="BJ317" s="19">
        <v>10.449599999999998</v>
      </c>
      <c r="BK317" s="19">
        <v>10.449599999999998</v>
      </c>
      <c r="BL317" s="1">
        <v>1.5549999999999999</v>
      </c>
      <c r="BM317" s="19">
        <f t="shared" si="35"/>
        <v>799218.58680000005</v>
      </c>
      <c r="BN317" s="1">
        <v>140650</v>
      </c>
      <c r="BO317" s="1">
        <v>1</v>
      </c>
      <c r="BP317" s="1" t="s">
        <v>72</v>
      </c>
      <c r="BQ317" s="1">
        <v>0</v>
      </c>
      <c r="BR317" s="1">
        <v>2181994</v>
      </c>
      <c r="BS317" s="1">
        <v>0.36627900296701094</v>
      </c>
      <c r="BT317" s="1">
        <v>2.730159228073648</v>
      </c>
      <c r="BU317" s="1">
        <v>1</v>
      </c>
      <c r="BV317" s="1">
        <v>0</v>
      </c>
      <c r="BW317" s="1">
        <v>3.9993648371314534</v>
      </c>
      <c r="BX317" s="1">
        <v>-1.3884679378601219</v>
      </c>
      <c r="BY317" s="1" t="e">
        <v>#N/A</v>
      </c>
      <c r="BZ317" s="1">
        <v>-1.0094702871612589</v>
      </c>
      <c r="CA317" s="1" t="e">
        <v>#N/A</v>
      </c>
      <c r="CB317" s="1">
        <v>592.7835051546391</v>
      </c>
      <c r="CC317" s="1" t="s">
        <v>126</v>
      </c>
      <c r="CD317" s="1">
        <f t="shared" si="36"/>
        <v>7.8429253354949098E-5</v>
      </c>
      <c r="CE317" s="1">
        <v>15.018911899036183</v>
      </c>
      <c r="CF317" s="1">
        <v>6.565073126277042E-2</v>
      </c>
      <c r="CG317" s="1">
        <v>2.9226797269279941E-2</v>
      </c>
      <c r="CH317" s="1">
        <v>7.3304935507690114E-2</v>
      </c>
      <c r="CI317" s="1">
        <v>131.52875067466141</v>
      </c>
      <c r="CJ317" s="1">
        <v>-25.727473409592616</v>
      </c>
      <c r="CK317" s="1">
        <v>592.7835051546391</v>
      </c>
      <c r="CL317" s="1">
        <v>-87.270341207349091</v>
      </c>
      <c r="CM317" s="1">
        <v>452.17391304347831</v>
      </c>
      <c r="CN317" s="1">
        <v>-20.036373848272916</v>
      </c>
      <c r="CO317" s="1">
        <v>16.859838204728849</v>
      </c>
      <c r="CP317" s="1">
        <v>1.5083499999999999</v>
      </c>
      <c r="CQ317" s="1">
        <f t="shared" si="39"/>
        <v>0.18322257505713013</v>
      </c>
      <c r="CR317" s="1">
        <v>2.467349596824666E-2</v>
      </c>
      <c r="CS317" s="1">
        <v>-9.2325909094262526E-2</v>
      </c>
      <c r="CT317" s="1">
        <v>0.37249699091804356</v>
      </c>
      <c r="CU317" s="1">
        <v>1.2191250877734101</v>
      </c>
      <c r="CV317" s="1">
        <v>1.3108488879696971</v>
      </c>
      <c r="CW317" s="1">
        <v>0.95700125664873503</v>
      </c>
      <c r="CX317" s="1">
        <v>5.4400147032525981</v>
      </c>
      <c r="CY317" s="1">
        <v>6.1061579454388966</v>
      </c>
      <c r="CZ317" s="1">
        <v>1</v>
      </c>
      <c r="DA317" s="1">
        <f t="shared" si="40"/>
        <v>3.0048336324851852</v>
      </c>
      <c r="DB317" s="1">
        <f t="shared" si="41"/>
        <v>-0.25727473409592616</v>
      </c>
    </row>
    <row r="318" spans="1:106">
      <c r="A318" s="1">
        <v>317</v>
      </c>
      <c r="B318" s="1" t="s">
        <v>116</v>
      </c>
      <c r="C318" s="15">
        <v>43830</v>
      </c>
      <c r="D318" s="16">
        <v>2019</v>
      </c>
      <c r="E318" s="1">
        <v>0.6431</v>
      </c>
      <c r="F318" s="1">
        <v>21896</v>
      </c>
      <c r="G318" s="1">
        <v>46872</v>
      </c>
      <c r="H318" s="1">
        <v>83601</v>
      </c>
      <c r="I318" s="1">
        <v>303993</v>
      </c>
      <c r="J318" s="1">
        <v>58275</v>
      </c>
      <c r="K318" s="1">
        <v>4183886</v>
      </c>
      <c r="L318" s="1">
        <v>574341</v>
      </c>
      <c r="M318" s="1">
        <v>231309</v>
      </c>
      <c r="N318" s="1">
        <v>77</v>
      </c>
      <c r="O318" s="1">
        <v>2039033</v>
      </c>
      <c r="P318" s="1">
        <v>2032961</v>
      </c>
      <c r="Q318" s="1">
        <v>83811</v>
      </c>
      <c r="R318" s="1">
        <v>3329502</v>
      </c>
      <c r="S318" s="1">
        <v>1160520</v>
      </c>
      <c r="T318" s="1">
        <v>0</v>
      </c>
      <c r="U318" s="1">
        <v>82079</v>
      </c>
      <c r="V318" s="1">
        <v>3025509</v>
      </c>
      <c r="W318" s="1">
        <v>-82079</v>
      </c>
      <c r="X318" s="1">
        <v>130668</v>
      </c>
      <c r="Y318" s="1">
        <v>53998</v>
      </c>
      <c r="Z318" s="1">
        <v>162</v>
      </c>
      <c r="AA318" s="1">
        <v>48589</v>
      </c>
      <c r="AB318" s="1" t="e">
        <v>#N/A</v>
      </c>
      <c r="AC318" s="1">
        <v>0</v>
      </c>
      <c r="AD318" s="1">
        <v>55371</v>
      </c>
      <c r="AE318" s="1">
        <v>21.944800000000001</v>
      </c>
      <c r="AF318" s="1">
        <v>1006497.2228</v>
      </c>
      <c r="AG318" s="1">
        <v>35349</v>
      </c>
      <c r="AH318" s="1">
        <v>11083</v>
      </c>
      <c r="AI318" s="1">
        <v>6058</v>
      </c>
      <c r="AJ318" s="1">
        <v>55371</v>
      </c>
      <c r="AK318" s="1" t="e">
        <v>#N/A</v>
      </c>
      <c r="AL318" s="1">
        <v>42121</v>
      </c>
      <c r="AM318" s="1">
        <v>8837</v>
      </c>
      <c r="AN318" s="1">
        <v>0</v>
      </c>
      <c r="AO318" s="1">
        <v>50504</v>
      </c>
      <c r="AP318" s="1">
        <v>271094</v>
      </c>
      <c r="AQ318" s="1">
        <v>27339.372599999999</v>
      </c>
      <c r="AR318" s="1">
        <v>179388</v>
      </c>
      <c r="AS318" s="1">
        <v>3271227</v>
      </c>
      <c r="AT318" s="1">
        <v>2126784</v>
      </c>
      <c r="AU318" s="1">
        <v>19.555299999999999</v>
      </c>
      <c r="AV318" s="1">
        <v>47914</v>
      </c>
      <c r="AW318" s="1">
        <v>36249</v>
      </c>
      <c r="AX318" s="1">
        <v>17716</v>
      </c>
      <c r="AY318" s="1">
        <v>179388</v>
      </c>
      <c r="AZ318" s="1">
        <v>179388</v>
      </c>
      <c r="BA318" s="1">
        <v>1063829</v>
      </c>
      <c r="BB318" s="1">
        <v>277089</v>
      </c>
      <c r="BC318" s="1">
        <v>245018</v>
      </c>
      <c r="BD318" s="1">
        <v>168849</v>
      </c>
      <c r="BE318" s="1">
        <v>109369</v>
      </c>
      <c r="BF318" s="17">
        <f t="shared" si="37"/>
        <v>1.1079399854601915</v>
      </c>
      <c r="BG318" s="17">
        <f t="shared" si="38"/>
        <v>1.0359120111318352</v>
      </c>
      <c r="BH318" s="5">
        <v>35349</v>
      </c>
      <c r="BI318" s="22">
        <v>0.97</v>
      </c>
      <c r="BJ318" s="19">
        <v>1.5083499999999999</v>
      </c>
      <c r="BK318" s="19">
        <v>1.5083499999999999</v>
      </c>
      <c r="BL318" s="1">
        <v>1.5549999999999999</v>
      </c>
      <c r="BM318" s="19">
        <f t="shared" si="35"/>
        <v>1006497.2228</v>
      </c>
      <c r="BN318" s="1">
        <v>176750</v>
      </c>
      <c r="BO318" s="1">
        <v>1</v>
      </c>
      <c r="BP318" s="1" t="s">
        <v>72</v>
      </c>
      <c r="BQ318" s="1">
        <v>0</v>
      </c>
      <c r="BR318" s="1">
        <v>2126784</v>
      </c>
      <c r="BS318" s="1">
        <v>0.47324844591646353</v>
      </c>
      <c r="BT318" s="1">
        <v>2.1130550108061361</v>
      </c>
      <c r="BU318" s="1">
        <v>0</v>
      </c>
      <c r="BV318" s="1">
        <v>1</v>
      </c>
      <c r="BW318" s="1">
        <v>5.3878327749915753</v>
      </c>
      <c r="BX318" s="1">
        <v>-1.6452196274985234</v>
      </c>
      <c r="BY318" s="1" t="e">
        <v>#N/A</v>
      </c>
      <c r="BZ318" s="1">
        <v>0.54704143730428889</v>
      </c>
      <c r="CA318" s="1" t="e">
        <v>#N/A</v>
      </c>
      <c r="CB318" s="1">
        <v>-87.270341207349091</v>
      </c>
      <c r="CC318" s="1" t="s">
        <v>126</v>
      </c>
      <c r="CD318" s="1">
        <f t="shared" ref="CD318:CD339" si="42">IF(BK318/AY318&lt;0,0,IF(BK318/AY318&gt;1,1,BK318/AY318))</f>
        <v>8.408310477846901E-6</v>
      </c>
      <c r="CE318" s="1">
        <v>15.018333301223429</v>
      </c>
      <c r="CF318" s="1">
        <v>8.2548756540767959E-2</v>
      </c>
      <c r="CG318" s="1">
        <v>2.5172232964569476E-2</v>
      </c>
      <c r="CH318" s="1">
        <v>5.5733012844477715E-2</v>
      </c>
      <c r="CI318" s="1">
        <v>119.89421184999449</v>
      </c>
      <c r="CJ318" s="1">
        <v>-20.036373848272916</v>
      </c>
      <c r="CK318" s="1">
        <v>-87.270341207349091</v>
      </c>
      <c r="CL318" s="1">
        <v>452.17391304347831</v>
      </c>
      <c r="CM318" s="1">
        <v>129.99999999999997</v>
      </c>
      <c r="CN318" s="1">
        <v>16.859838204728849</v>
      </c>
      <c r="CO318" s="1">
        <v>-17.55806163465833</v>
      </c>
      <c r="CP318" s="1">
        <v>11.8491</v>
      </c>
      <c r="CQ318" s="1">
        <f t="shared" si="39"/>
        <v>0.19767280512220747</v>
      </c>
      <c r="CR318" s="1">
        <v>3.1685519335924714E-2</v>
      </c>
      <c r="CS318" s="1">
        <v>2.7081296931948273E-2</v>
      </c>
      <c r="CT318" s="1">
        <v>0.21944796451766196</v>
      </c>
      <c r="CU318" s="1">
        <v>1.1079399854601915</v>
      </c>
      <c r="CV318" s="1">
        <v>1.2566101477037708</v>
      </c>
      <c r="CW318" s="1">
        <v>0.95588503580993656</v>
      </c>
      <c r="CX318" s="1">
        <v>5.253325896734907</v>
      </c>
      <c r="CY318" s="1">
        <v>8.434707050645482</v>
      </c>
      <c r="CZ318" s="1">
        <v>1</v>
      </c>
      <c r="DA318" s="1">
        <f t="shared" si="40"/>
        <v>2.8689742529211042</v>
      </c>
      <c r="DB318" s="1">
        <f t="shared" si="41"/>
        <v>-0.20036373848272912</v>
      </c>
    </row>
    <row r="319" spans="1:106">
      <c r="A319" s="1">
        <v>318</v>
      </c>
      <c r="B319" s="1" t="s">
        <v>116</v>
      </c>
      <c r="C319" s="15">
        <v>43465</v>
      </c>
      <c r="D319" s="16">
        <v>2018</v>
      </c>
      <c r="E319" s="1">
        <v>0.72940000000000005</v>
      </c>
      <c r="F319" s="1">
        <v>22518</v>
      </c>
      <c r="G319" s="1">
        <v>52544</v>
      </c>
      <c r="H319" s="1">
        <v>101852</v>
      </c>
      <c r="I319" s="1">
        <v>294753</v>
      </c>
      <c r="J319" s="1">
        <v>160318</v>
      </c>
      <c r="K319" s="1">
        <v>3815814</v>
      </c>
      <c r="L319" s="1">
        <v>574452</v>
      </c>
      <c r="M319" s="1">
        <v>179351</v>
      </c>
      <c r="N319" s="1">
        <v>77</v>
      </c>
      <c r="O319" s="1">
        <v>1943965</v>
      </c>
      <c r="P319" s="1">
        <v>1937893</v>
      </c>
      <c r="Q319" s="1">
        <v>98540</v>
      </c>
      <c r="R319" s="1">
        <v>3189753</v>
      </c>
      <c r="S319" s="1">
        <v>1125086</v>
      </c>
      <c r="T319" s="1">
        <v>0</v>
      </c>
      <c r="U319" s="1">
        <v>76077</v>
      </c>
      <c r="V319" s="1">
        <v>2895000</v>
      </c>
      <c r="W319" s="1">
        <v>-76077</v>
      </c>
      <c r="X319" s="1">
        <v>132100</v>
      </c>
      <c r="Y319" s="1">
        <v>46304</v>
      </c>
      <c r="Z319" s="1">
        <v>251</v>
      </c>
      <c r="AA319" s="1">
        <v>56023</v>
      </c>
      <c r="AB319" s="1" t="e">
        <v>#N/A</v>
      </c>
      <c r="AC319" s="1">
        <v>0</v>
      </c>
      <c r="AD319" s="1">
        <v>72668</v>
      </c>
      <c r="AE319" s="1">
        <v>21.410399999999999</v>
      </c>
      <c r="AF319" s="1">
        <v>973754.03170000005</v>
      </c>
      <c r="AG319" s="1">
        <v>53225</v>
      </c>
      <c r="AH319" s="1">
        <v>14825</v>
      </c>
      <c r="AI319" s="1">
        <v>19413</v>
      </c>
      <c r="AJ319" s="1">
        <v>72668</v>
      </c>
      <c r="AK319" s="1" t="e">
        <v>#N/A</v>
      </c>
      <c r="AL319" s="1">
        <v>32874</v>
      </c>
      <c r="AM319" s="1">
        <v>-52612</v>
      </c>
      <c r="AN319" s="1">
        <v>0</v>
      </c>
      <c r="AO319" s="1">
        <v>69242</v>
      </c>
      <c r="AP319" s="1">
        <v>263946</v>
      </c>
      <c r="AQ319" s="1">
        <v>31179.639599999999</v>
      </c>
      <c r="AR319" s="1">
        <v>224337</v>
      </c>
      <c r="AS319" s="1">
        <v>3029435</v>
      </c>
      <c r="AT319" s="1">
        <v>2031716</v>
      </c>
      <c r="AU319" s="1">
        <v>18.831800000000001</v>
      </c>
      <c r="AV319" s="1">
        <v>52298</v>
      </c>
      <c r="AW319" s="1">
        <v>66784</v>
      </c>
      <c r="AX319" s="1">
        <v>1076</v>
      </c>
      <c r="AY319" s="1">
        <v>224337</v>
      </c>
      <c r="AZ319" s="1">
        <v>224337</v>
      </c>
      <c r="BA319" s="1">
        <v>979958</v>
      </c>
      <c r="BB319" s="1">
        <v>255265</v>
      </c>
      <c r="BC319" s="1">
        <v>277711</v>
      </c>
      <c r="BD319" s="1">
        <v>112318</v>
      </c>
      <c r="BE319" s="1">
        <v>118972</v>
      </c>
      <c r="BF319" s="17">
        <f t="shared" ref="BF319:BF339" si="43">(H319+M319+F319)/I319</f>
        <v>1.0304254748891444</v>
      </c>
      <c r="BG319" s="17">
        <f t="shared" ref="BG319:BG339" si="44">(H319+M319)/I319</f>
        <v>0.95402930589340906</v>
      </c>
      <c r="BH319" s="5">
        <v>53225</v>
      </c>
      <c r="BI319" s="22">
        <v>7.62</v>
      </c>
      <c r="BJ319" s="19">
        <v>11.8491</v>
      </c>
      <c r="BK319" s="19">
        <v>11.8491</v>
      </c>
      <c r="BL319" s="1">
        <v>1.5549999999999999</v>
      </c>
      <c r="BM319" s="19">
        <f t="shared" ref="BM319:BM339" si="45">AF319</f>
        <v>973754.03170000005</v>
      </c>
      <c r="BN319" s="1">
        <v>163450</v>
      </c>
      <c r="BO319" s="1">
        <v>1</v>
      </c>
      <c r="BP319" s="1" t="s">
        <v>72</v>
      </c>
      <c r="BQ319" s="1">
        <v>0</v>
      </c>
      <c r="BR319" s="1">
        <v>2031716</v>
      </c>
      <c r="BS319" s="1">
        <v>0.47927664678527909</v>
      </c>
      <c r="BT319" s="1">
        <v>2.0864776256207</v>
      </c>
      <c r="BU319" s="1">
        <v>1</v>
      </c>
      <c r="BV319" s="1">
        <v>0</v>
      </c>
      <c r="BW319" s="1">
        <v>7.0330524024900987</v>
      </c>
      <c r="BX319" s="1">
        <v>0.38514812461004766</v>
      </c>
      <c r="BY319" s="1" t="e">
        <v>#N/A</v>
      </c>
      <c r="BZ319" s="1">
        <v>1.4144036543899856</v>
      </c>
      <c r="CA319" s="1" t="e">
        <v>#N/A</v>
      </c>
      <c r="CB319" s="1">
        <v>452.17391304347831</v>
      </c>
      <c r="CC319" s="1" t="s">
        <v>126</v>
      </c>
      <c r="CD319" s="1">
        <f t="shared" si="42"/>
        <v>5.2818304604233805E-5</v>
      </c>
      <c r="CE319" s="1">
        <v>14.975454042296127</v>
      </c>
      <c r="CF319" s="1">
        <v>7.9681639926351661E-2</v>
      </c>
      <c r="CG319" s="1">
        <v>3.0892674134956531E-2</v>
      </c>
      <c r="CH319" s="1">
        <v>4.6485157193583301E-2</v>
      </c>
      <c r="CI319" s="1">
        <v>67.882690819067051</v>
      </c>
      <c r="CJ319" s="1">
        <v>16.859838204728849</v>
      </c>
      <c r="CK319" s="1">
        <v>452.17391304347831</v>
      </c>
      <c r="CL319" s="1">
        <v>129.99999999999997</v>
      </c>
      <c r="CM319" s="1">
        <v>-91.329479768786129</v>
      </c>
      <c r="CN319" s="1">
        <v>-17.55806163465833</v>
      </c>
      <c r="CO319" s="1">
        <v>62.407063845220321</v>
      </c>
      <c r="CP319" s="1">
        <v>2.1458999999999997</v>
      </c>
      <c r="CQ319" s="1">
        <f t="shared" ref="CQ319:CQ339" si="46">(Q319+L319)/R319</f>
        <v>0.21098561550063594</v>
      </c>
      <c r="CR319" s="1">
        <v>3.8990479827121408E-2</v>
      </c>
      <c r="CS319" s="1">
        <v>0.16514445891363372</v>
      </c>
      <c r="CT319" s="1">
        <v>0.21410415643684469</v>
      </c>
      <c r="CU319" s="1">
        <v>1.0304254748891444</v>
      </c>
      <c r="CV319" s="1">
        <v>1.1962725640511978</v>
      </c>
      <c r="CW319" s="1">
        <v>0.95382080960134197</v>
      </c>
      <c r="CX319" s="1">
        <v>4.8006253572269104</v>
      </c>
      <c r="CY319" s="1">
        <v>11.041749929616147</v>
      </c>
      <c r="CZ319" s="1">
        <v>1</v>
      </c>
      <c r="DA319" s="1">
        <f t="shared" ref="DA319:DA339" si="47">R319/S319</f>
        <v>2.8351192708824038</v>
      </c>
      <c r="DB319" s="1">
        <f t="shared" ref="DB319:DB338" si="48">(AY319-AY320)/AY320</f>
        <v>0.16859838204728839</v>
      </c>
    </row>
    <row r="320" spans="1:106">
      <c r="A320" s="1">
        <v>319</v>
      </c>
      <c r="B320" s="1" t="s">
        <v>116</v>
      </c>
      <c r="C320" s="15">
        <v>43100</v>
      </c>
      <c r="D320" s="16">
        <v>2017</v>
      </c>
      <c r="E320" s="1">
        <v>0.60419999999999996</v>
      </c>
      <c r="F320" s="1">
        <v>16901</v>
      </c>
      <c r="G320" s="1">
        <v>49070</v>
      </c>
      <c r="H320" s="1">
        <v>76162</v>
      </c>
      <c r="I320" s="1">
        <v>280455</v>
      </c>
      <c r="J320" s="1">
        <v>8966</v>
      </c>
      <c r="K320" s="1">
        <v>3441951</v>
      </c>
      <c r="L320" s="1">
        <v>579180</v>
      </c>
      <c r="M320" s="1">
        <v>265347</v>
      </c>
      <c r="N320" s="1">
        <v>77</v>
      </c>
      <c r="O320" s="1">
        <v>1803206</v>
      </c>
      <c r="P320" s="1">
        <v>1790126</v>
      </c>
      <c r="Q320" s="1">
        <v>109730</v>
      </c>
      <c r="R320" s="1">
        <v>2887692</v>
      </c>
      <c r="S320" s="1">
        <v>1036938</v>
      </c>
      <c r="T320" s="1">
        <v>0</v>
      </c>
      <c r="U320" s="1">
        <v>84795</v>
      </c>
      <c r="V320" s="1">
        <v>2607237</v>
      </c>
      <c r="W320" s="1">
        <v>-84795</v>
      </c>
      <c r="X320" s="1">
        <v>130168</v>
      </c>
      <c r="Y320" s="1">
        <v>38240</v>
      </c>
      <c r="Z320" s="1" t="e">
        <v>#N/A</v>
      </c>
      <c r="AA320" s="1">
        <v>45373</v>
      </c>
      <c r="AB320" s="1" t="e">
        <v>#N/A</v>
      </c>
      <c r="AC320" s="1" t="e">
        <v>#N/A</v>
      </c>
      <c r="AD320" s="1">
        <v>52618</v>
      </c>
      <c r="AE320" s="1">
        <v>19.1998</v>
      </c>
      <c r="AF320" s="1">
        <v>1001817.7647000001</v>
      </c>
      <c r="AG320" s="1">
        <v>25093</v>
      </c>
      <c r="AH320" s="1">
        <v>5931</v>
      </c>
      <c r="AI320" s="1">
        <v>21462</v>
      </c>
      <c r="AJ320" s="1">
        <v>52618</v>
      </c>
      <c r="AK320" s="1" t="e">
        <v>#N/A</v>
      </c>
      <c r="AL320" s="1">
        <v>1776</v>
      </c>
      <c r="AM320" s="1">
        <v>-5428</v>
      </c>
      <c r="AN320" s="1">
        <v>0</v>
      </c>
      <c r="AO320" s="1">
        <v>30891</v>
      </c>
      <c r="AP320" s="1">
        <v>226535</v>
      </c>
      <c r="AQ320" s="1">
        <v>27002.6338</v>
      </c>
      <c r="AR320" s="1">
        <v>191971</v>
      </c>
      <c r="AS320" s="1">
        <v>2878726</v>
      </c>
      <c r="AT320" s="1">
        <v>1848901</v>
      </c>
      <c r="AU320" s="1">
        <v>20.796399999999998</v>
      </c>
      <c r="AV320" s="1">
        <v>50362</v>
      </c>
      <c r="AW320" s="1">
        <v>58679</v>
      </c>
      <c r="AX320" s="1">
        <v>-166</v>
      </c>
      <c r="AY320" s="1">
        <v>191971</v>
      </c>
      <c r="AZ320" s="1">
        <v>191971</v>
      </c>
      <c r="BA320" s="1">
        <v>884337</v>
      </c>
      <c r="BB320" s="1">
        <v>255638</v>
      </c>
      <c r="BC320" s="1">
        <v>242167</v>
      </c>
      <c r="BD320" s="1">
        <v>177409</v>
      </c>
      <c r="BE320" s="1">
        <v>90858</v>
      </c>
      <c r="BF320" s="17">
        <f t="shared" si="43"/>
        <v>1.2779590308605659</v>
      </c>
      <c r="BG320" s="17">
        <f t="shared" si="44"/>
        <v>1.2176962436041432</v>
      </c>
      <c r="BH320" s="5">
        <v>25093</v>
      </c>
      <c r="BI320" s="22">
        <v>1.38</v>
      </c>
      <c r="BJ320" s="19">
        <v>2.1458999999999997</v>
      </c>
      <c r="BK320" s="19">
        <v>2.1458999999999997</v>
      </c>
      <c r="BL320" s="1">
        <v>1.5549999999999999</v>
      </c>
      <c r="BM320" s="19">
        <f t="shared" si="45"/>
        <v>1001817.7647000001</v>
      </c>
      <c r="BN320" s="1">
        <v>179900</v>
      </c>
      <c r="BO320" s="1">
        <v>1</v>
      </c>
      <c r="BP320" s="1" t="s">
        <v>72</v>
      </c>
      <c r="BQ320" s="1">
        <v>0</v>
      </c>
      <c r="BR320" s="1">
        <v>1848901</v>
      </c>
      <c r="BS320" s="1">
        <v>0.5418450012737297</v>
      </c>
      <c r="BT320" s="1">
        <v>1.8455462312086908</v>
      </c>
      <c r="BU320" s="1">
        <v>1</v>
      </c>
      <c r="BV320" s="1">
        <v>0</v>
      </c>
      <c r="BW320" s="1">
        <v>6.647904277880051</v>
      </c>
      <c r="BX320" s="1">
        <v>-1.7683393585953011</v>
      </c>
      <c r="BY320" s="1">
        <v>-0.88284648024953249</v>
      </c>
      <c r="BZ320" s="1">
        <v>0.31687241916366721</v>
      </c>
      <c r="CA320" s="1">
        <v>-1.1997188994131998</v>
      </c>
      <c r="CB320" s="1">
        <v>129.99999999999997</v>
      </c>
      <c r="CC320" s="1" t="s">
        <v>126</v>
      </c>
      <c r="CD320" s="1">
        <f t="shared" si="42"/>
        <v>1.117825088164358E-5</v>
      </c>
      <c r="CE320" s="1">
        <v>14.875968125108084</v>
      </c>
      <c r="CF320" s="1">
        <v>9.687477057802564E-2</v>
      </c>
      <c r="CG320" s="1">
        <v>3.7999204901353743E-2</v>
      </c>
      <c r="CH320" s="1">
        <v>6.8478660219117957E-2</v>
      </c>
      <c r="CI320" s="1">
        <v>75.772324400841441</v>
      </c>
      <c r="CJ320" s="1">
        <v>-17.55806163465833</v>
      </c>
      <c r="CK320" s="1">
        <v>129.99999999999997</v>
      </c>
      <c r="CL320" s="1">
        <v>-91.329479768786129</v>
      </c>
      <c r="CM320" s="1">
        <v>-15.712545676004874</v>
      </c>
      <c r="CN320" s="1">
        <v>62.407063845220321</v>
      </c>
      <c r="CO320" s="1">
        <v>140.97142857142856</v>
      </c>
      <c r="CP320" s="1">
        <v>0.93299999999999994</v>
      </c>
      <c r="CQ320" s="1">
        <f t="shared" si="46"/>
        <v>0.23856768658153293</v>
      </c>
      <c r="CR320" s="1">
        <v>3.2227467472292749E-2</v>
      </c>
      <c r="CS320" s="1">
        <v>3.4000346895739497E-2</v>
      </c>
      <c r="CT320" s="1">
        <v>0.19199766922404585</v>
      </c>
      <c r="CU320" s="1">
        <v>1.2779590308605659</v>
      </c>
      <c r="CV320" s="1">
        <v>1.1919384061735117</v>
      </c>
      <c r="CW320" s="1">
        <v>0.96821084525347756</v>
      </c>
      <c r="CX320" s="1">
        <v>6.744018138193665</v>
      </c>
      <c r="CY320" s="1">
        <v>10.382978861496641</v>
      </c>
      <c r="CZ320" s="1">
        <v>1</v>
      </c>
      <c r="DA320" s="1">
        <f t="shared" si="47"/>
        <v>2.7848260937490958</v>
      </c>
      <c r="DB320" s="1">
        <f t="shared" si="48"/>
        <v>-0.17558061634658328</v>
      </c>
    </row>
    <row r="321" spans="1:106">
      <c r="A321" s="1">
        <v>320</v>
      </c>
      <c r="B321" s="1" t="s">
        <v>116</v>
      </c>
      <c r="C321" s="15">
        <v>42735</v>
      </c>
      <c r="D321" s="16">
        <v>2016</v>
      </c>
      <c r="E321" s="1">
        <v>0.52949999999999997</v>
      </c>
      <c r="F321" s="1">
        <v>21639</v>
      </c>
      <c r="G321" s="1">
        <v>73619</v>
      </c>
      <c r="H321" s="1">
        <v>74586</v>
      </c>
      <c r="I321" s="1">
        <v>293849</v>
      </c>
      <c r="J321" s="1">
        <v>8987</v>
      </c>
      <c r="K321" s="1">
        <v>3200162</v>
      </c>
      <c r="L321" s="1">
        <v>592505</v>
      </c>
      <c r="M321" s="1">
        <v>349645</v>
      </c>
      <c r="N321" s="1">
        <v>77</v>
      </c>
      <c r="O321" s="1">
        <v>1668788</v>
      </c>
      <c r="P321" s="1">
        <v>1661699</v>
      </c>
      <c r="Q321" s="1">
        <v>109047</v>
      </c>
      <c r="R321" s="1">
        <v>2766745</v>
      </c>
      <c r="S321" s="1">
        <v>1050390</v>
      </c>
      <c r="T321" s="1">
        <v>0</v>
      </c>
      <c r="U321" s="1">
        <v>88262</v>
      </c>
      <c r="V321" s="1">
        <v>2472896</v>
      </c>
      <c r="W321" s="1">
        <v>-88262</v>
      </c>
      <c r="X321" s="1">
        <v>140360</v>
      </c>
      <c r="Y321" s="1">
        <v>25659</v>
      </c>
      <c r="Z321" s="1">
        <v>7</v>
      </c>
      <c r="AA321" s="1">
        <v>52098</v>
      </c>
      <c r="AB321" s="1" t="e">
        <v>#N/A</v>
      </c>
      <c r="AC321" s="1">
        <v>0</v>
      </c>
      <c r="AD321" s="1">
        <v>73592</v>
      </c>
      <c r="AE321" s="1">
        <v>28.508299999999998</v>
      </c>
      <c r="AF321" s="1">
        <v>1097998.3372</v>
      </c>
      <c r="AG321" s="1">
        <v>50244</v>
      </c>
      <c r="AH321" s="1">
        <v>20075</v>
      </c>
      <c r="AI321" s="1">
        <v>14628</v>
      </c>
      <c r="AJ321" s="1">
        <v>73592</v>
      </c>
      <c r="AK321" s="1" t="e">
        <v>#N/A</v>
      </c>
      <c r="AL321" s="1">
        <v>1795</v>
      </c>
      <c r="AM321" s="1">
        <v>-26234</v>
      </c>
      <c r="AN321" s="1">
        <v>0</v>
      </c>
      <c r="AO321" s="1">
        <v>70418</v>
      </c>
      <c r="AP321" s="1">
        <v>219086</v>
      </c>
      <c r="AQ321" s="1">
        <v>32687.6211</v>
      </c>
      <c r="AR321" s="1">
        <v>232856</v>
      </c>
      <c r="AS321" s="1">
        <v>2757758</v>
      </c>
      <c r="AT321" s="1">
        <v>1714483</v>
      </c>
      <c r="AU321" s="1">
        <v>22.730599999999999</v>
      </c>
      <c r="AV321" s="1">
        <v>68515</v>
      </c>
      <c r="AW321" s="1">
        <v>53504</v>
      </c>
      <c r="AX321" s="1">
        <v>51</v>
      </c>
      <c r="AY321" s="1">
        <v>232856</v>
      </c>
      <c r="AZ321" s="1">
        <v>232856</v>
      </c>
      <c r="BA321" s="1">
        <v>848134</v>
      </c>
      <c r="BB321" s="1">
        <v>279732</v>
      </c>
      <c r="BC321" s="1">
        <v>301422</v>
      </c>
      <c r="BD321" s="1">
        <v>241758</v>
      </c>
      <c r="BE321" s="1">
        <v>99251</v>
      </c>
      <c r="BF321" s="17">
        <f t="shared" si="43"/>
        <v>1.5173439419565831</v>
      </c>
      <c r="BG321" s="17">
        <f t="shared" si="44"/>
        <v>1.4437040793060381</v>
      </c>
      <c r="BH321" s="5">
        <v>50244</v>
      </c>
      <c r="BI321" s="22">
        <v>0.6</v>
      </c>
      <c r="BJ321" s="19">
        <v>0.93299999999999994</v>
      </c>
      <c r="BK321" s="19">
        <v>0.93299999999999994</v>
      </c>
      <c r="BL321" s="1">
        <v>1.5549999999999999</v>
      </c>
      <c r="BM321" s="19">
        <f t="shared" si="45"/>
        <v>1097998.3372</v>
      </c>
      <c r="BN321" s="1">
        <v>197950</v>
      </c>
      <c r="BO321" s="1">
        <v>1</v>
      </c>
      <c r="BP321" s="1" t="s">
        <v>72</v>
      </c>
      <c r="BQ321" s="1">
        <v>1</v>
      </c>
      <c r="BR321" s="1">
        <v>1714483</v>
      </c>
      <c r="BS321" s="1">
        <v>0.64042532775186456</v>
      </c>
      <c r="BT321" s="1">
        <v>1.5614622918028223</v>
      </c>
      <c r="BU321" s="1">
        <v>0</v>
      </c>
      <c r="BV321" s="1">
        <v>1</v>
      </c>
      <c r="BW321" s="1">
        <v>8.4162436364753521</v>
      </c>
      <c r="BX321" s="1">
        <v>3.0243155458981201</v>
      </c>
      <c r="BY321" s="1">
        <v>-1.0094702871612589</v>
      </c>
      <c r="BZ321" s="1">
        <v>-1.2804755193576896</v>
      </c>
      <c r="CA321" s="1">
        <v>0.27100523219643069</v>
      </c>
      <c r="CB321" s="1">
        <v>-91.329479768786129</v>
      </c>
      <c r="CC321" s="1" t="s">
        <v>126</v>
      </c>
      <c r="CD321" s="1">
        <f t="shared" si="42"/>
        <v>4.006768131377332E-6</v>
      </c>
      <c r="CE321" s="1">
        <v>14.833182096950916</v>
      </c>
      <c r="CF321" s="1">
        <v>0.11125428978818069</v>
      </c>
      <c r="CG321" s="1">
        <v>3.9413462389920287E-2</v>
      </c>
      <c r="CH321" s="1">
        <v>9.0374237243746894E-2</v>
      </c>
      <c r="CI321" s="1">
        <v>89.327075794710154</v>
      </c>
      <c r="CJ321" s="1">
        <v>62.407063845220321</v>
      </c>
      <c r="CK321" s="1">
        <v>-91.329479768786129</v>
      </c>
      <c r="CL321" s="1">
        <v>-15.712545676004874</v>
      </c>
      <c r="CM321" s="1">
        <v>247.88135593220346</v>
      </c>
      <c r="CN321" s="1">
        <v>140.97142857142856</v>
      </c>
      <c r="CO321" s="1">
        <v>-62.345823550630627</v>
      </c>
      <c r="CP321" s="1">
        <v>10.7606</v>
      </c>
      <c r="CQ321" s="1">
        <f t="shared" si="46"/>
        <v>0.2535658327746142</v>
      </c>
      <c r="CR321" s="1">
        <v>3.4779135771457075E-2</v>
      </c>
      <c r="CS321" s="1">
        <v>6.5406835379019146E-2</v>
      </c>
      <c r="CT321" s="1">
        <v>0.28508335936834334</v>
      </c>
      <c r="CU321" s="1">
        <v>1.5173439419565831</v>
      </c>
      <c r="CV321" s="1">
        <v>1.1566523116514171</v>
      </c>
      <c r="CW321" s="1">
        <v>0.96921287641813891</v>
      </c>
      <c r="CX321" s="1">
        <v>6.3169741362807423</v>
      </c>
      <c r="CY321" s="1">
        <v>13.581703638939551</v>
      </c>
      <c r="CZ321" s="1">
        <v>1</v>
      </c>
      <c r="DA321" s="1">
        <f t="shared" si="47"/>
        <v>2.6340168889650513</v>
      </c>
      <c r="DB321" s="1">
        <f t="shared" si="48"/>
        <v>0.62407063845220323</v>
      </c>
    </row>
    <row r="322" spans="1:106">
      <c r="A322" s="1">
        <v>321</v>
      </c>
      <c r="B322" s="1" t="s">
        <v>116</v>
      </c>
      <c r="C322" s="15">
        <v>42369</v>
      </c>
      <c r="D322" s="16">
        <v>2015</v>
      </c>
      <c r="E322" s="1">
        <v>0.6774</v>
      </c>
      <c r="F322" s="1">
        <v>23030</v>
      </c>
      <c r="G322" s="1">
        <v>53776</v>
      </c>
      <c r="H322" s="1">
        <v>92713</v>
      </c>
      <c r="I322" s="1">
        <v>240451</v>
      </c>
      <c r="J322" s="1">
        <v>9081</v>
      </c>
      <c r="K322" s="1">
        <v>2864341</v>
      </c>
      <c r="L322" s="1">
        <v>783509</v>
      </c>
      <c r="M322" s="1">
        <v>427197</v>
      </c>
      <c r="N322" s="1">
        <v>77</v>
      </c>
      <c r="O322" s="1">
        <v>1446470</v>
      </c>
      <c r="P322" s="1">
        <v>1433390</v>
      </c>
      <c r="Q322" s="1">
        <v>81494</v>
      </c>
      <c r="R322" s="1">
        <v>2659123</v>
      </c>
      <c r="S322" s="1">
        <v>1171167</v>
      </c>
      <c r="T322" s="1">
        <v>0</v>
      </c>
      <c r="U322" s="1">
        <v>117492</v>
      </c>
      <c r="V322" s="1">
        <v>2418672</v>
      </c>
      <c r="W322" s="1">
        <v>-117492</v>
      </c>
      <c r="X322" s="1">
        <v>128599</v>
      </c>
      <c r="Y322" s="1">
        <v>30579</v>
      </c>
      <c r="Z322" s="1">
        <v>432</v>
      </c>
      <c r="AA322" s="1">
        <v>11107</v>
      </c>
      <c r="AB322" s="1" t="e">
        <v>#N/A</v>
      </c>
      <c r="AC322" s="1">
        <v>0</v>
      </c>
      <c r="AD322" s="1">
        <v>55598</v>
      </c>
      <c r="AE322" s="1" t="e">
        <v>#N/A</v>
      </c>
      <c r="AF322" s="1">
        <v>1076088.2921</v>
      </c>
      <c r="AG322" s="1">
        <v>8915</v>
      </c>
      <c r="AH322" s="1">
        <v>-7471</v>
      </c>
      <c r="AI322" s="1">
        <v>16231</v>
      </c>
      <c r="AJ322" s="1">
        <v>55598</v>
      </c>
      <c r="AK322" s="1" t="e">
        <v>#N/A</v>
      </c>
      <c r="AL322" s="1">
        <v>1705</v>
      </c>
      <c r="AM322" s="1">
        <v>-11014</v>
      </c>
      <c r="AN322" s="1">
        <v>0</v>
      </c>
      <c r="AO322" s="1">
        <v>1493</v>
      </c>
      <c r="AP322" s="1">
        <v>205636</v>
      </c>
      <c r="AQ322" s="1">
        <v>22543.4241</v>
      </c>
      <c r="AR322" s="1">
        <v>143378</v>
      </c>
      <c r="AS322" s="1">
        <v>2650042</v>
      </c>
      <c r="AT322" s="1">
        <v>1486174</v>
      </c>
      <c r="AU322" s="1">
        <v>13.3649</v>
      </c>
      <c r="AV322" s="1">
        <v>22126</v>
      </c>
      <c r="AW322" s="1">
        <v>49097</v>
      </c>
      <c r="AX322" s="1">
        <v>49</v>
      </c>
      <c r="AY322" s="1">
        <v>143378</v>
      </c>
      <c r="AZ322" s="1">
        <v>143378</v>
      </c>
      <c r="BA322" s="1">
        <v>815652</v>
      </c>
      <c r="BB322" s="1">
        <v>254515</v>
      </c>
      <c r="BC322" s="1">
        <v>165553</v>
      </c>
      <c r="BD322" s="1">
        <v>400463</v>
      </c>
      <c r="BE322" s="1">
        <v>86177</v>
      </c>
      <c r="BF322" s="17">
        <f t="shared" si="43"/>
        <v>2.2580068288341493</v>
      </c>
      <c r="BG322" s="17">
        <f t="shared" si="44"/>
        <v>2.162228478983244</v>
      </c>
      <c r="BH322" s="5">
        <v>8915</v>
      </c>
      <c r="BI322" s="22">
        <v>6.92</v>
      </c>
      <c r="BJ322" s="19">
        <v>10.7606</v>
      </c>
      <c r="BK322" s="19">
        <v>10.7606</v>
      </c>
      <c r="BL322" s="1">
        <v>1.5549999999999999</v>
      </c>
      <c r="BM322" s="19">
        <f t="shared" si="45"/>
        <v>1076088.2921</v>
      </c>
      <c r="BN322" s="1">
        <v>194000</v>
      </c>
      <c r="BO322" s="1">
        <v>1</v>
      </c>
      <c r="BP322" s="1" t="s">
        <v>72</v>
      </c>
      <c r="BQ322" s="1">
        <v>0</v>
      </c>
      <c r="BR322" s="1">
        <v>1486174</v>
      </c>
      <c r="BS322" s="1">
        <v>0.72406615382855577</v>
      </c>
      <c r="BT322" s="1">
        <v>1.3810892757691031</v>
      </c>
      <c r="BU322" s="1">
        <v>0</v>
      </c>
      <c r="BV322" s="1">
        <v>1</v>
      </c>
      <c r="BW322" s="1">
        <v>5.391928090577232</v>
      </c>
      <c r="BX322" s="1">
        <v>2.9872347758671371</v>
      </c>
      <c r="BY322" s="1">
        <v>0.54704143730428889</v>
      </c>
      <c r="BZ322" s="1">
        <v>-2.628589879063608</v>
      </c>
      <c r="CA322" s="1">
        <v>3.1756313163678969</v>
      </c>
      <c r="CB322" s="1">
        <v>-15.712545676004874</v>
      </c>
      <c r="CC322" s="1" t="s">
        <v>126</v>
      </c>
      <c r="CD322" s="1">
        <f t="shared" si="42"/>
        <v>7.5050565637685001E-5</v>
      </c>
      <c r="CE322" s="1">
        <v>14.793506927147016</v>
      </c>
      <c r="CF322" s="1">
        <v>0.11344717788534039</v>
      </c>
      <c r="CG322" s="1">
        <v>3.0646946380441974E-2</v>
      </c>
      <c r="CH322" s="1">
        <v>0.10117227776653442</v>
      </c>
      <c r="CI322" s="1">
        <v>104.01450723403786</v>
      </c>
      <c r="CJ322" s="1">
        <v>140.97142857142856</v>
      </c>
      <c r="CK322" s="1">
        <v>-15.712545676004874</v>
      </c>
      <c r="CL322" s="1">
        <v>247.88135593220346</v>
      </c>
      <c r="CM322" s="1">
        <v>59.459459459459453</v>
      </c>
      <c r="CN322" s="1">
        <v>-62.345823550630627</v>
      </c>
      <c r="CO322" s="1">
        <v>-14.302836379413197</v>
      </c>
      <c r="CP322" s="1">
        <v>12.766550000000001</v>
      </c>
      <c r="CQ322" s="1">
        <f t="shared" si="46"/>
        <v>0.32529634770561572</v>
      </c>
      <c r="CR322" s="1">
        <v>4.3526756754012505E-2</v>
      </c>
      <c r="CS322" s="1">
        <v>2.5897378333208598E-2</v>
      </c>
      <c r="CT322" s="1">
        <v>-5.0040187541862027</v>
      </c>
      <c r="CU322" s="1">
        <v>2.2580068288341493</v>
      </c>
      <c r="CV322" s="1">
        <v>1.0771750686222488</v>
      </c>
      <c r="CW322" s="1">
        <v>0.96448329737971461</v>
      </c>
      <c r="CX322" s="1">
        <v>8.9616719078176317</v>
      </c>
      <c r="CY322" s="1">
        <v>9.6474571618128149</v>
      </c>
      <c r="CZ322" s="1">
        <v>1</v>
      </c>
      <c r="DA322" s="1">
        <f t="shared" si="47"/>
        <v>2.2704900325914239</v>
      </c>
      <c r="DB322" s="1">
        <f t="shared" si="48"/>
        <v>1.4097142857142857</v>
      </c>
    </row>
    <row r="323" spans="1:106">
      <c r="A323" s="1">
        <v>322</v>
      </c>
      <c r="B323" s="1" t="s">
        <v>116</v>
      </c>
      <c r="C323" s="15">
        <v>42004</v>
      </c>
      <c r="D323" s="16">
        <v>2014</v>
      </c>
      <c r="E323" s="1">
        <v>0.7661</v>
      </c>
      <c r="F323" s="1">
        <v>24030</v>
      </c>
      <c r="G323" s="1">
        <v>44950</v>
      </c>
      <c r="H323" s="1">
        <v>113060</v>
      </c>
      <c r="I323" s="1">
        <v>383719</v>
      </c>
      <c r="J323" s="1">
        <v>4535</v>
      </c>
      <c r="K323" s="1">
        <v>2533298</v>
      </c>
      <c r="L323" s="1">
        <v>577272</v>
      </c>
      <c r="M323" s="1">
        <v>438721</v>
      </c>
      <c r="N323" s="1">
        <v>77</v>
      </c>
      <c r="O323" s="1">
        <v>1302605</v>
      </c>
      <c r="P323" s="1">
        <v>1289525</v>
      </c>
      <c r="Q323" s="1">
        <v>181920</v>
      </c>
      <c r="R323" s="1">
        <v>2474328</v>
      </c>
      <c r="S323" s="1">
        <v>1105465</v>
      </c>
      <c r="T323" s="1" t="e">
        <v>#N/A</v>
      </c>
      <c r="U323" s="1">
        <v>115022</v>
      </c>
      <c r="V323" s="1">
        <v>2090609</v>
      </c>
      <c r="W323" s="1">
        <v>-115022</v>
      </c>
      <c r="X323" s="1">
        <v>98720</v>
      </c>
      <c r="Y323" s="1">
        <v>29946</v>
      </c>
      <c r="Z323" s="1">
        <v>316</v>
      </c>
      <c r="AA323" s="1">
        <v>-16302</v>
      </c>
      <c r="AB323" s="1" t="e">
        <v>#N/A</v>
      </c>
      <c r="AC323" s="1" t="e">
        <v>#N/A</v>
      </c>
      <c r="AD323" s="1">
        <v>48744</v>
      </c>
      <c r="AE323" s="1" t="e">
        <v>#N/A</v>
      </c>
      <c r="AF323" s="1">
        <v>698902.70519999997</v>
      </c>
      <c r="AG323" s="1">
        <v>-59656</v>
      </c>
      <c r="AH323" s="1">
        <v>6951</v>
      </c>
      <c r="AI323" s="1">
        <v>11038</v>
      </c>
      <c r="AJ323" s="1">
        <v>48744</v>
      </c>
      <c r="AK323" s="1">
        <v>1178</v>
      </c>
      <c r="AL323" s="1">
        <v>26477</v>
      </c>
      <c r="AM323" s="1" t="e">
        <v>#N/A</v>
      </c>
      <c r="AN323" s="1">
        <v>0</v>
      </c>
      <c r="AO323" s="1">
        <v>-51527</v>
      </c>
      <c r="AP323" s="1">
        <v>200445</v>
      </c>
      <c r="AQ323" s="1">
        <v>7302.7362999999996</v>
      </c>
      <c r="AR323" s="1">
        <v>58322</v>
      </c>
      <c r="AS323" s="1">
        <v>2469793</v>
      </c>
      <c r="AT323" s="1">
        <v>1342309</v>
      </c>
      <c r="AU323" s="1">
        <v>38.305500000000002</v>
      </c>
      <c r="AV323" s="1">
        <v>36943</v>
      </c>
      <c r="AW323" s="1">
        <v>36503</v>
      </c>
      <c r="AX323" s="1">
        <v>0</v>
      </c>
      <c r="AY323" s="1">
        <v>59500</v>
      </c>
      <c r="AZ323" s="1">
        <v>58322</v>
      </c>
      <c r="BA323" s="1">
        <v>774380</v>
      </c>
      <c r="BB323" s="1">
        <v>233327</v>
      </c>
      <c r="BC323" s="1">
        <v>96443</v>
      </c>
      <c r="BD323" s="1">
        <v>313775</v>
      </c>
      <c r="BE323" s="1">
        <v>78690</v>
      </c>
      <c r="BF323" s="17">
        <f t="shared" si="43"/>
        <v>1.5006059121388307</v>
      </c>
      <c r="BG323" s="17">
        <f t="shared" si="44"/>
        <v>1.437981960757742</v>
      </c>
      <c r="BH323" s="5">
        <v>-58478</v>
      </c>
      <c r="BI323" s="22">
        <v>8.2100000000000009</v>
      </c>
      <c r="BJ323" s="19">
        <v>12.766550000000001</v>
      </c>
      <c r="BK323" s="19">
        <v>12.766550000000001</v>
      </c>
      <c r="BL323" s="1">
        <v>1.5549999999999999</v>
      </c>
      <c r="BM323" s="19">
        <f t="shared" si="45"/>
        <v>698902.70519999997</v>
      </c>
      <c r="BN323" s="1">
        <v>126000</v>
      </c>
      <c r="BO323" s="1">
        <v>1</v>
      </c>
      <c r="BP323" s="1" t="s">
        <v>72</v>
      </c>
      <c r="BQ323" s="1">
        <v>0</v>
      </c>
      <c r="BR323" s="1">
        <v>1342309</v>
      </c>
      <c r="BS323" s="1">
        <v>0.520671995196337</v>
      </c>
      <c r="BT323" s="1">
        <v>1.9205949412026972</v>
      </c>
      <c r="BU323" s="1">
        <v>1</v>
      </c>
      <c r="BV323" s="1">
        <v>0</v>
      </c>
      <c r="BW323" s="1">
        <v>2.4046933147100948</v>
      </c>
      <c r="BX323" s="1">
        <v>-5.0609330642742556</v>
      </c>
      <c r="BY323" s="1">
        <v>1.4144036543899856</v>
      </c>
      <c r="BZ323" s="1">
        <v>-4.4039224878415162E-2</v>
      </c>
      <c r="CA323" s="1">
        <v>1.4584428792684008</v>
      </c>
      <c r="CB323" s="1">
        <v>247.88135593220346</v>
      </c>
      <c r="CC323" s="1" t="s">
        <v>126</v>
      </c>
      <c r="CD323" s="1">
        <f t="shared" si="42"/>
        <v>2.1456386554621849E-4</v>
      </c>
      <c r="CE323" s="1">
        <v>14.7214794019665</v>
      </c>
      <c r="CF323" s="1">
        <v>7.9185136327924191E-2</v>
      </c>
      <c r="CG323" s="1">
        <v>7.3522992909589996E-2</v>
      </c>
      <c r="CH323" s="1">
        <v>9.7267468218535824E-2</v>
      </c>
      <c r="CI323" s="1">
        <v>111.16168983291253</v>
      </c>
      <c r="CJ323" s="1">
        <v>-62.345823550630627</v>
      </c>
      <c r="CK323" s="1">
        <v>247.88135593220346</v>
      </c>
      <c r="CL323" s="1">
        <v>59.459459459459453</v>
      </c>
      <c r="CM323" s="1">
        <v>-31.162790697674424</v>
      </c>
      <c r="CN323" s="1">
        <v>-14.302836379413197</v>
      </c>
      <c r="CO323" s="1">
        <v>-3.5707935445407846</v>
      </c>
      <c r="CP323" s="1">
        <v>3.6697999999999995</v>
      </c>
      <c r="CQ323" s="1">
        <f t="shared" si="46"/>
        <v>0.30682755075317419</v>
      </c>
      <c r="CR323" s="1">
        <v>5.5404942271194441E-2</v>
      </c>
      <c r="CS323" s="1">
        <v>6.6021028447436958E-2</v>
      </c>
      <c r="CT323" s="1">
        <v>-0.13490014943621789</v>
      </c>
      <c r="CU323" s="1">
        <v>1.5006059121388307</v>
      </c>
      <c r="CV323" s="1">
        <v>1.0238327335745301</v>
      </c>
      <c r="CW323" s="1">
        <v>0.960676714526983</v>
      </c>
      <c r="CX323" s="1">
        <v>8.2111068750794249</v>
      </c>
      <c r="CY323" s="1">
        <v>4.4326604380958488</v>
      </c>
      <c r="CZ323" s="1">
        <v>1</v>
      </c>
      <c r="DA323" s="1">
        <f t="shared" si="47"/>
        <v>2.238268963739241</v>
      </c>
      <c r="DB323" s="1">
        <f t="shared" si="48"/>
        <v>-0.6234582355063063</v>
      </c>
    </row>
    <row r="324" spans="1:106">
      <c r="A324" s="1">
        <v>323</v>
      </c>
      <c r="B324" s="1" t="s">
        <v>116</v>
      </c>
      <c r="C324" s="15">
        <v>41639</v>
      </c>
      <c r="D324" s="16">
        <v>2013</v>
      </c>
      <c r="E324" s="1">
        <v>0.70760000000000001</v>
      </c>
      <c r="F324" s="1">
        <v>20233</v>
      </c>
      <c r="G324" s="1">
        <v>38756</v>
      </c>
      <c r="H324" s="1">
        <v>104742</v>
      </c>
      <c r="I324" s="1">
        <v>227921</v>
      </c>
      <c r="J324" s="1">
        <v>3624</v>
      </c>
      <c r="K324" s="1">
        <v>2245446</v>
      </c>
      <c r="L324" s="1">
        <v>484593</v>
      </c>
      <c r="M324" s="1">
        <v>301001</v>
      </c>
      <c r="N324" s="1">
        <v>77</v>
      </c>
      <c r="O324" s="1">
        <v>1249863</v>
      </c>
      <c r="P324" s="1">
        <v>1236783</v>
      </c>
      <c r="Q324" s="1">
        <v>95965</v>
      </c>
      <c r="R324" s="1">
        <v>2116594</v>
      </c>
      <c r="S324" s="1">
        <v>801555</v>
      </c>
      <c r="T324" s="1" t="e">
        <v>#N/A</v>
      </c>
      <c r="U324" s="1">
        <v>74355</v>
      </c>
      <c r="V324" s="1">
        <v>1888673</v>
      </c>
      <c r="W324" s="1">
        <v>-74355</v>
      </c>
      <c r="X324" s="1">
        <v>70781</v>
      </c>
      <c r="Y324" s="1">
        <v>28393</v>
      </c>
      <c r="Z324" s="1">
        <v>64</v>
      </c>
      <c r="AA324" s="1">
        <v>-3574</v>
      </c>
      <c r="AB324" s="1" t="e">
        <v>#N/A</v>
      </c>
      <c r="AC324" s="1" t="e">
        <v>#N/A</v>
      </c>
      <c r="AD324" s="1">
        <v>59406</v>
      </c>
      <c r="AE324" s="1">
        <v>37.357700000000001</v>
      </c>
      <c r="AF324" s="1">
        <v>614575.91</v>
      </c>
      <c r="AG324" s="1">
        <v>24018</v>
      </c>
      <c r="AH324" s="1">
        <v>14995</v>
      </c>
      <c r="AI324" s="1">
        <v>9059</v>
      </c>
      <c r="AJ324" s="1">
        <v>59406</v>
      </c>
      <c r="AK324" s="1">
        <v>1126</v>
      </c>
      <c r="AL324" s="1">
        <v>25395</v>
      </c>
      <c r="AM324" s="1">
        <v>-12</v>
      </c>
      <c r="AN324" s="1">
        <v>0</v>
      </c>
      <c r="AO324" s="1">
        <v>40139</v>
      </c>
      <c r="AP324" s="1">
        <v>188031</v>
      </c>
      <c r="AQ324" s="1">
        <v>23369.177199999998</v>
      </c>
      <c r="AR324" s="1">
        <v>156891</v>
      </c>
      <c r="AS324" s="1">
        <v>2112970</v>
      </c>
      <c r="AT324" s="1">
        <v>1289567</v>
      </c>
      <c r="AU324" s="1">
        <v>25.4679</v>
      </c>
      <c r="AV324" s="1">
        <v>53995</v>
      </c>
      <c r="AW324" s="1">
        <v>37094</v>
      </c>
      <c r="AX324" s="1">
        <v>0</v>
      </c>
      <c r="AY324" s="1">
        <v>158017</v>
      </c>
      <c r="AZ324" s="1">
        <v>156891</v>
      </c>
      <c r="BA324" s="1">
        <v>749617</v>
      </c>
      <c r="BB324" s="1">
        <v>250483</v>
      </c>
      <c r="BC324" s="1">
        <v>212012</v>
      </c>
      <c r="BD324" s="1">
        <v>304096</v>
      </c>
      <c r="BE324" s="1">
        <v>87799</v>
      </c>
      <c r="BF324" s="17">
        <f t="shared" si="43"/>
        <v>1.8689633688865879</v>
      </c>
      <c r="BG324" s="17">
        <f t="shared" si="44"/>
        <v>1.780191382101693</v>
      </c>
      <c r="BH324" s="5">
        <v>25144</v>
      </c>
      <c r="BI324" s="22">
        <v>2.36</v>
      </c>
      <c r="BJ324" s="19">
        <v>3.6697999999999995</v>
      </c>
      <c r="BK324" s="19">
        <v>3.6697999999999995</v>
      </c>
      <c r="BL324" s="1">
        <v>1.5549999999999999</v>
      </c>
      <c r="BM324" s="19">
        <f t="shared" si="45"/>
        <v>614575.91</v>
      </c>
      <c r="BN324" s="1">
        <v>86539</v>
      </c>
      <c r="BO324" s="1">
        <v>1</v>
      </c>
      <c r="BP324" s="1" t="s">
        <v>72</v>
      </c>
      <c r="BQ324" s="1">
        <v>0</v>
      </c>
      <c r="BR324" s="1">
        <v>1289567</v>
      </c>
      <c r="BS324" s="1">
        <v>0.47657540089037642</v>
      </c>
      <c r="BT324" s="1">
        <v>2.0983038531399645</v>
      </c>
      <c r="BU324" s="1">
        <v>1</v>
      </c>
      <c r="BV324" s="1">
        <v>0</v>
      </c>
      <c r="BW324" s="1">
        <v>7.46562637898435</v>
      </c>
      <c r="BX324" s="1">
        <v>-1.76772826966595</v>
      </c>
      <c r="BY324" s="1">
        <v>0.31687241916366721</v>
      </c>
      <c r="BZ324" s="1">
        <v>4.8112189127007809</v>
      </c>
      <c r="CA324" s="1">
        <v>-4.4943464935371136</v>
      </c>
      <c r="CB324" s="1">
        <v>59.459459459459453</v>
      </c>
      <c r="CC324" s="1" t="s">
        <v>126</v>
      </c>
      <c r="CD324" s="1">
        <f t="shared" si="42"/>
        <v>2.3224083484688353E-5</v>
      </c>
      <c r="CE324" s="1">
        <v>14.56531875090279</v>
      </c>
      <c r="CF324" s="1">
        <v>6.357768424175822E-2</v>
      </c>
      <c r="CG324" s="1">
        <v>4.5339351807668356E-2</v>
      </c>
      <c r="CH324" s="1">
        <v>8.7500890248015176E-2</v>
      </c>
      <c r="CI324" s="1">
        <v>154.11496998239912</v>
      </c>
      <c r="CJ324" s="1">
        <v>-14.302836379413197</v>
      </c>
      <c r="CK324" s="1">
        <v>59.459459459459453</v>
      </c>
      <c r="CL324" s="1">
        <v>-31.162790697674424</v>
      </c>
      <c r="CM324" s="1">
        <v>82.203389830508499</v>
      </c>
      <c r="CN324" s="1">
        <v>-3.5707935445407846</v>
      </c>
      <c r="CO324" s="1">
        <v>52.380724696582128</v>
      </c>
      <c r="CP324" s="1">
        <v>2.3013999999999997</v>
      </c>
      <c r="CQ324" s="1">
        <f t="shared" si="46"/>
        <v>0.27428878660716227</v>
      </c>
      <c r="CR324" s="1">
        <v>5.9045334154778854E-2</v>
      </c>
      <c r="CS324" s="1">
        <v>2.1568936385220061E-2</v>
      </c>
      <c r="CT324" s="1">
        <v>0.37357682054859365</v>
      </c>
      <c r="CU324" s="1">
        <v>1.8689633688865879</v>
      </c>
      <c r="CV324" s="1">
        <v>1.0608770505822089</v>
      </c>
      <c r="CW324" s="1">
        <v>0.95906843149677368</v>
      </c>
      <c r="CX324" s="1">
        <v>5.4193783528286197</v>
      </c>
      <c r="CY324" s="1">
        <v>12.253492839069239</v>
      </c>
      <c r="CZ324" s="1">
        <v>0</v>
      </c>
      <c r="DA324" s="1">
        <f t="shared" si="47"/>
        <v>2.6406098146727297</v>
      </c>
      <c r="DB324" s="1">
        <f t="shared" si="48"/>
        <v>-0.143028363794132</v>
      </c>
    </row>
    <row r="325" spans="1:106">
      <c r="A325" s="1">
        <v>324</v>
      </c>
      <c r="B325" s="1" t="s">
        <v>116</v>
      </c>
      <c r="C325" s="15">
        <v>41274</v>
      </c>
      <c r="D325" s="16">
        <v>2012</v>
      </c>
      <c r="E325" s="1">
        <v>0.83509999999999995</v>
      </c>
      <c r="F325" s="1">
        <v>22084</v>
      </c>
      <c r="G325" s="1">
        <v>30459</v>
      </c>
      <c r="H325" s="1">
        <v>84517</v>
      </c>
      <c r="I325" s="1">
        <v>152122</v>
      </c>
      <c r="J325" s="1">
        <v>2101</v>
      </c>
      <c r="K325" s="1">
        <v>2074480</v>
      </c>
      <c r="L325" s="1">
        <v>544103</v>
      </c>
      <c r="M325" s="1">
        <v>213481</v>
      </c>
      <c r="N325" s="1">
        <v>77</v>
      </c>
      <c r="O325" s="1">
        <v>1096088</v>
      </c>
      <c r="P325" s="1">
        <v>1083008</v>
      </c>
      <c r="Q325" s="1">
        <v>25531</v>
      </c>
      <c r="R325" s="1">
        <v>1996999</v>
      </c>
      <c r="S325" s="1">
        <v>823944</v>
      </c>
      <c r="T325" s="1" t="e">
        <v>#N/A</v>
      </c>
      <c r="U325" s="1">
        <v>60362</v>
      </c>
      <c r="V325" s="1">
        <v>1844877</v>
      </c>
      <c r="W325" s="1">
        <v>-60362</v>
      </c>
      <c r="X325" s="1">
        <v>71776</v>
      </c>
      <c r="Y325" s="1">
        <v>23064</v>
      </c>
      <c r="Z325" s="1">
        <v>49</v>
      </c>
      <c r="AA325" s="1">
        <v>11414</v>
      </c>
      <c r="AB325" s="1" t="e">
        <v>#N/A</v>
      </c>
      <c r="AC325" s="1" t="e">
        <v>#N/A</v>
      </c>
      <c r="AD325" s="1">
        <v>54095</v>
      </c>
      <c r="AE325" s="1">
        <v>19.995000000000001</v>
      </c>
      <c r="AF325" s="1">
        <v>381035.09869999997</v>
      </c>
      <c r="AG325" s="1">
        <v>40332</v>
      </c>
      <c r="AH325" s="1">
        <v>10346</v>
      </c>
      <c r="AI325" s="1">
        <v>8347</v>
      </c>
      <c r="AJ325" s="1">
        <v>54095</v>
      </c>
      <c r="AK325" s="1">
        <v>1065</v>
      </c>
      <c r="AL325" s="1">
        <v>37186</v>
      </c>
      <c r="AM325" s="1">
        <v>33995</v>
      </c>
      <c r="AN325" s="1">
        <v>0</v>
      </c>
      <c r="AO325" s="1">
        <v>51743</v>
      </c>
      <c r="AP325" s="1">
        <v>184061</v>
      </c>
      <c r="AQ325" s="1">
        <v>27558.4365</v>
      </c>
      <c r="AR325" s="1">
        <v>183325</v>
      </c>
      <c r="AS325" s="1">
        <v>1994898</v>
      </c>
      <c r="AT325" s="1">
        <v>1135792</v>
      </c>
      <c r="AU325" s="1">
        <v>21.417100000000001</v>
      </c>
      <c r="AV325" s="1">
        <v>50254</v>
      </c>
      <c r="AW325" s="1">
        <v>30154</v>
      </c>
      <c r="AX325" s="1">
        <v>0</v>
      </c>
      <c r="AY325" s="1">
        <v>184390</v>
      </c>
      <c r="AZ325" s="1">
        <v>183325</v>
      </c>
      <c r="BA325" s="1">
        <v>732375</v>
      </c>
      <c r="BB325" s="1">
        <v>239788</v>
      </c>
      <c r="BC325" s="1">
        <v>234644</v>
      </c>
      <c r="BD325" s="1">
        <v>309547</v>
      </c>
      <c r="BE325" s="1">
        <v>77159</v>
      </c>
      <c r="BF325" s="17">
        <f t="shared" si="43"/>
        <v>2.1041138033946436</v>
      </c>
      <c r="BG325" s="17">
        <f t="shared" si="44"/>
        <v>1.9589408501071508</v>
      </c>
      <c r="BH325" s="5">
        <v>41397</v>
      </c>
      <c r="BI325" s="22">
        <v>1.48</v>
      </c>
      <c r="BJ325" s="19">
        <v>2.3013999999999997</v>
      </c>
      <c r="BK325" s="19">
        <v>2.3013999999999997</v>
      </c>
      <c r="BL325" s="1">
        <v>1.5549999999999999</v>
      </c>
      <c r="BM325" s="19">
        <f t="shared" si="45"/>
        <v>381035.09869999997</v>
      </c>
      <c r="BN325" s="1">
        <v>69015</v>
      </c>
      <c r="BO325" s="1">
        <v>1</v>
      </c>
      <c r="BP325" s="1" t="s">
        <v>72</v>
      </c>
      <c r="BQ325" s="1">
        <v>0</v>
      </c>
      <c r="BR325" s="1">
        <v>1135792</v>
      </c>
      <c r="BS325" s="1">
        <v>0.33547964653739415</v>
      </c>
      <c r="BT325" s="1">
        <v>2.9808067652430155</v>
      </c>
      <c r="BU325" s="1">
        <v>0</v>
      </c>
      <c r="BV325" s="1">
        <v>1</v>
      </c>
      <c r="BW325" s="1">
        <v>9.2333546486503</v>
      </c>
      <c r="BX325" s="1">
        <v>-1.0571083032506188</v>
      </c>
      <c r="BY325" s="1">
        <v>-1.2804755193576896</v>
      </c>
      <c r="BZ325" s="1" t="e">
        <v>#N/A</v>
      </c>
      <c r="CA325" s="1" t="e">
        <v>#N/A</v>
      </c>
      <c r="CB325" s="1">
        <v>-31.162790697674424</v>
      </c>
      <c r="CC325" s="1" t="s">
        <v>126</v>
      </c>
      <c r="CD325" s="1">
        <f t="shared" si="42"/>
        <v>1.2481154075600627E-5</v>
      </c>
      <c r="CE325" s="1">
        <v>14.507156111646701</v>
      </c>
      <c r="CF325" s="1">
        <v>5.3739799068502285E-2</v>
      </c>
      <c r="CG325" s="1">
        <v>1.2784683417467911E-2</v>
      </c>
      <c r="CH325" s="1">
        <v>5.6776373027233054E-2</v>
      </c>
      <c r="CI325" s="1">
        <v>56.45925466464179</v>
      </c>
      <c r="CJ325" s="1">
        <v>-3.5707935445407846</v>
      </c>
      <c r="CK325" s="1">
        <v>-31.162790697674424</v>
      </c>
      <c r="CL325" s="1">
        <v>82.203389830508499</v>
      </c>
      <c r="CM325" s="1" t="e">
        <v>#DIV/0!</v>
      </c>
      <c r="CN325" s="1">
        <v>52.380724696582128</v>
      </c>
      <c r="CO325" s="1" t="e">
        <v>#DIV/0!</v>
      </c>
      <c r="CP325" s="1">
        <v>3.3432499999999998</v>
      </c>
      <c r="CQ325" s="1">
        <f t="shared" si="46"/>
        <v>0.28524501013771164</v>
      </c>
      <c r="CR325" s="1">
        <v>5.3380597586678812E-2</v>
      </c>
      <c r="CS325" s="1">
        <v>-0.18235448289954737</v>
      </c>
      <c r="CT325" s="1">
        <v>0.199949751657229</v>
      </c>
      <c r="CU325" s="1">
        <v>2.1041138033946436</v>
      </c>
      <c r="CV325" s="1">
        <v>1.0387987174755722</v>
      </c>
      <c r="CW325" s="1">
        <v>0.95352670207221035</v>
      </c>
      <c r="CX325" s="1">
        <v>6.2872380409284725</v>
      </c>
      <c r="CY325" s="1">
        <v>16.234486596137319</v>
      </c>
      <c r="CZ325" s="1">
        <v>0</v>
      </c>
      <c r="DA325" s="1">
        <f t="shared" si="47"/>
        <v>2.4237071936927754</v>
      </c>
      <c r="DB325" s="1">
        <f t="shared" si="48"/>
        <v>-3.570793544540786E-2</v>
      </c>
    </row>
    <row r="326" spans="1:106">
      <c r="A326" s="1">
        <v>325</v>
      </c>
      <c r="B326" s="1" t="s">
        <v>116</v>
      </c>
      <c r="C326" s="15">
        <v>40908</v>
      </c>
      <c r="D326" s="16">
        <v>2011</v>
      </c>
      <c r="E326" s="1">
        <v>0.90269999999999995</v>
      </c>
      <c r="F326" s="1">
        <v>16511</v>
      </c>
      <c r="G326" s="1">
        <v>36105</v>
      </c>
      <c r="H326" s="1">
        <v>145546</v>
      </c>
      <c r="I326" s="1">
        <v>180483</v>
      </c>
      <c r="J326" s="1">
        <v>1197</v>
      </c>
      <c r="K326" s="1">
        <v>1880811</v>
      </c>
      <c r="L326" s="1">
        <v>551939</v>
      </c>
      <c r="M326" s="1">
        <v>181749</v>
      </c>
      <c r="N326" s="1">
        <v>77</v>
      </c>
      <c r="O326" s="1">
        <v>919690</v>
      </c>
      <c r="P326" s="1">
        <v>906610</v>
      </c>
      <c r="Q326" s="1">
        <v>53372</v>
      </c>
      <c r="R326" s="1">
        <v>1858206</v>
      </c>
      <c r="S326" s="1">
        <v>861679</v>
      </c>
      <c r="T326" s="1" t="e">
        <v>#N/A</v>
      </c>
      <c r="U326" s="1">
        <v>43393</v>
      </c>
      <c r="V326" s="1">
        <v>1677723</v>
      </c>
      <c r="W326" s="1">
        <v>-43393</v>
      </c>
      <c r="X326" s="1">
        <v>64378</v>
      </c>
      <c r="Y326" s="1">
        <v>20840</v>
      </c>
      <c r="Z326" s="1">
        <v>1335</v>
      </c>
      <c r="AA326" s="1">
        <v>20985</v>
      </c>
      <c r="AB326" s="1" t="e">
        <v>#N/A</v>
      </c>
      <c r="AC326" s="1" t="e">
        <v>#N/A</v>
      </c>
      <c r="AD326" s="1">
        <v>48464</v>
      </c>
      <c r="AE326" s="1">
        <v>23.395199999999999</v>
      </c>
      <c r="AF326" s="1">
        <v>275156.88569999998</v>
      </c>
      <c r="AG326" s="1">
        <v>34640</v>
      </c>
      <c r="AH326" s="1">
        <v>10919</v>
      </c>
      <c r="AI326" s="1">
        <v>5618</v>
      </c>
      <c r="AJ326" s="1">
        <v>48464</v>
      </c>
      <c r="AK326" s="1">
        <v>1113</v>
      </c>
      <c r="AL326" s="1">
        <v>37056</v>
      </c>
      <c r="AM326" s="1">
        <v>-2</v>
      </c>
      <c r="AN326" s="1">
        <v>0</v>
      </c>
      <c r="AO326" s="1">
        <v>46672</v>
      </c>
      <c r="AP326" s="1">
        <v>225111</v>
      </c>
      <c r="AQ326" s="1">
        <v>32948.149400000002</v>
      </c>
      <c r="AR326" s="1">
        <v>190105</v>
      </c>
      <c r="AS326" s="1">
        <v>1857009</v>
      </c>
      <c r="AT326" s="1">
        <v>959394</v>
      </c>
      <c r="AU326" s="1">
        <v>18.813400000000001</v>
      </c>
      <c r="AV326" s="1">
        <v>44311</v>
      </c>
      <c r="AW326" s="1">
        <v>22951</v>
      </c>
      <c r="AX326" s="1">
        <v>0</v>
      </c>
      <c r="AY326" s="1">
        <v>191218</v>
      </c>
      <c r="AZ326" s="1">
        <v>190105</v>
      </c>
      <c r="BA326" s="1">
        <v>670270</v>
      </c>
      <c r="BB326" s="1">
        <v>212422</v>
      </c>
      <c r="BC326" s="1">
        <v>235529</v>
      </c>
      <c r="BD326" s="1">
        <v>262409</v>
      </c>
      <c r="BE326" s="1">
        <v>69304</v>
      </c>
      <c r="BF326" s="17">
        <f t="shared" si="43"/>
        <v>1.904921793188278</v>
      </c>
      <c r="BG326" s="17">
        <f t="shared" si="44"/>
        <v>1.8134394929162303</v>
      </c>
      <c r="BH326" s="5">
        <v>35753</v>
      </c>
      <c r="BI326" s="22">
        <v>2.15</v>
      </c>
      <c r="BJ326" s="19">
        <v>3.3432499999999998</v>
      </c>
      <c r="BK326" s="19">
        <v>3.3432499999999998</v>
      </c>
      <c r="BL326" s="1">
        <v>1.5549999999999999</v>
      </c>
      <c r="BM326" s="19">
        <f t="shared" si="45"/>
        <v>275156.88569999998</v>
      </c>
      <c r="BN326" s="1">
        <v>49600</v>
      </c>
      <c r="BO326" s="1">
        <v>1</v>
      </c>
      <c r="BP326" s="1" t="s">
        <v>72</v>
      </c>
      <c r="BQ326" s="1">
        <v>0</v>
      </c>
      <c r="BR326" s="1">
        <v>959394</v>
      </c>
      <c r="BS326" s="1">
        <v>0.28680280020512949</v>
      </c>
      <c r="BT326" s="1">
        <v>3.4867163057151873</v>
      </c>
      <c r="BU326" s="1">
        <v>1</v>
      </c>
      <c r="BV326" s="1">
        <v>0</v>
      </c>
      <c r="BW326" s="1">
        <v>10.290462951900919</v>
      </c>
      <c r="BX326" s="1">
        <v>2.6927188982813233</v>
      </c>
      <c r="BY326" s="1">
        <v>-2.628589879063608</v>
      </c>
      <c r="BZ326" s="1" t="e">
        <v>#N/A</v>
      </c>
      <c r="CA326" s="1" t="e">
        <v>#N/A</v>
      </c>
      <c r="CB326" s="1">
        <v>82.203389830508499</v>
      </c>
      <c r="CC326" s="1" t="s">
        <v>126</v>
      </c>
      <c r="CD326" s="1">
        <f t="shared" si="42"/>
        <v>1.7483971174261838E-5</v>
      </c>
      <c r="CE326" s="1">
        <v>14.43512206411536</v>
      </c>
      <c r="CF326" s="1">
        <v>4.1506700548808902E-2</v>
      </c>
      <c r="CG326" s="1">
        <v>2.8722326803379172E-2</v>
      </c>
      <c r="CH326" s="1">
        <v>0.10056167649480123</v>
      </c>
      <c r="CI326" s="1">
        <v>80.68627610508203</v>
      </c>
      <c r="CJ326" s="1">
        <v>52.380724696582128</v>
      </c>
      <c r="CK326" s="1">
        <v>82.203389830508499</v>
      </c>
      <c r="CL326" s="1" t="e">
        <v>#DIV/0!</v>
      </c>
      <c r="CM326" s="1" t="e">
        <v>#DIV/0!</v>
      </c>
      <c r="CN326" s="1" t="e">
        <v>#DIV/0!</v>
      </c>
      <c r="CO326" s="1" t="e">
        <v>#DIV/0!</v>
      </c>
      <c r="CP326" s="1">
        <v>1.8348999999999998</v>
      </c>
      <c r="CQ326" s="1">
        <f t="shared" si="46"/>
        <v>0.32575021283969591</v>
      </c>
      <c r="CR326" s="1">
        <v>8.7211536288226379E-2</v>
      </c>
      <c r="CS326" s="1">
        <v>0.79083069481790269</v>
      </c>
      <c r="CT326" s="1">
        <v>0.23395183407610559</v>
      </c>
      <c r="CU326" s="1">
        <v>1.904921793188278</v>
      </c>
      <c r="CV326" s="1">
        <v>1.012164959105718</v>
      </c>
      <c r="CW326" s="1">
        <v>0.94498193651409124</v>
      </c>
      <c r="CX326" s="1">
        <v>6.63403266766709</v>
      </c>
      <c r="CY326" s="1">
        <v>19.931123188179207</v>
      </c>
      <c r="CZ326" s="1">
        <v>1</v>
      </c>
      <c r="DA326" s="1">
        <f t="shared" si="47"/>
        <v>2.1564944718392813</v>
      </c>
      <c r="DB326" s="1">
        <f t="shared" si="48"/>
        <v>0.52380724696582115</v>
      </c>
    </row>
    <row r="327" spans="1:106">
      <c r="A327" s="1">
        <v>326</v>
      </c>
      <c r="B327" s="1" t="s">
        <v>116</v>
      </c>
      <c r="C327" s="15">
        <v>40543</v>
      </c>
      <c r="D327" s="16">
        <v>2010</v>
      </c>
      <c r="E327" s="1">
        <v>0.88880000000000003</v>
      </c>
      <c r="F327" s="1">
        <v>1811</v>
      </c>
      <c r="G327" s="1">
        <v>32447</v>
      </c>
      <c r="H327" s="1">
        <v>283653</v>
      </c>
      <c r="I327" s="1">
        <v>111168</v>
      </c>
      <c r="J327" s="1">
        <v>1539</v>
      </c>
      <c r="K327" s="1">
        <v>1675104</v>
      </c>
      <c r="L327" s="1">
        <v>573148</v>
      </c>
      <c r="M327" s="1">
        <v>51061</v>
      </c>
      <c r="N327" s="1">
        <v>77</v>
      </c>
      <c r="O327" s="1">
        <v>732864</v>
      </c>
      <c r="P327" s="1">
        <v>719784</v>
      </c>
      <c r="Q327" s="1">
        <v>10655</v>
      </c>
      <c r="R327" s="1">
        <v>1651635</v>
      </c>
      <c r="S327" s="1">
        <v>845198</v>
      </c>
      <c r="T327" s="1" t="e">
        <v>#N/A</v>
      </c>
      <c r="U327" s="1">
        <v>64137</v>
      </c>
      <c r="V327" s="1">
        <v>1540467</v>
      </c>
      <c r="W327" s="1">
        <v>-64137</v>
      </c>
      <c r="X327" s="1">
        <v>60598</v>
      </c>
      <c r="Y327" s="1">
        <v>22142</v>
      </c>
      <c r="Z327" s="1">
        <v>1</v>
      </c>
      <c r="AA327" s="1">
        <v>-3539</v>
      </c>
      <c r="AB327" s="1" t="e">
        <v>#N/A</v>
      </c>
      <c r="AC327" s="1" t="e">
        <v>#N/A</v>
      </c>
      <c r="AD327" s="1">
        <v>48695</v>
      </c>
      <c r="AE327" s="1">
        <v>18.146100000000001</v>
      </c>
      <c r="AF327" s="1">
        <v>208287.43659999999</v>
      </c>
      <c r="AG327" s="1">
        <v>36938</v>
      </c>
      <c r="AH327" s="1">
        <v>8275</v>
      </c>
      <c r="AI327" s="1">
        <v>6962</v>
      </c>
      <c r="AJ327" s="1">
        <v>48695</v>
      </c>
      <c r="AK327" s="1">
        <v>389</v>
      </c>
      <c r="AL327" s="1">
        <v>33792</v>
      </c>
      <c r="AM327" s="1">
        <v>32388</v>
      </c>
      <c r="AN327" s="1">
        <v>0</v>
      </c>
      <c r="AO327" s="1">
        <v>45602</v>
      </c>
      <c r="AP327" s="1">
        <v>125702</v>
      </c>
      <c r="AQ327" s="1">
        <v>17905.347900000001</v>
      </c>
      <c r="AR327" s="1">
        <v>125098</v>
      </c>
      <c r="AS327" s="1">
        <v>1650096</v>
      </c>
      <c r="AT327" s="1">
        <v>772568</v>
      </c>
      <c r="AU327" s="1">
        <v>20.618500000000001</v>
      </c>
      <c r="AV327" s="1">
        <v>32594</v>
      </c>
      <c r="AW327" s="1">
        <v>20874</v>
      </c>
      <c r="AX327" s="1">
        <v>0</v>
      </c>
      <c r="AY327" s="1">
        <v>125487</v>
      </c>
      <c r="AZ327" s="1">
        <v>125098</v>
      </c>
      <c r="BA327" s="1">
        <v>447532</v>
      </c>
      <c r="BB327" s="1">
        <v>167496</v>
      </c>
      <c r="BC327" s="1">
        <v>158081</v>
      </c>
      <c r="BD327" s="1">
        <v>303980</v>
      </c>
      <c r="BE327" s="1">
        <v>70837</v>
      </c>
      <c r="BF327" s="17">
        <f t="shared" si="43"/>
        <v>3.0271750863557858</v>
      </c>
      <c r="BG327" s="17">
        <f t="shared" si="44"/>
        <v>3.0108844271732873</v>
      </c>
      <c r="BH327" s="5">
        <v>37327</v>
      </c>
      <c r="BI327" s="22">
        <v>1.18</v>
      </c>
      <c r="BJ327" s="19">
        <v>1.8348999999999998</v>
      </c>
      <c r="BK327" s="19">
        <v>1.8348999999999998</v>
      </c>
      <c r="BL327" s="1">
        <v>1.5549999999999999</v>
      </c>
      <c r="BM327" s="19">
        <f t="shared" si="45"/>
        <v>208287.43659999999</v>
      </c>
      <c r="BN327" s="1">
        <v>37747.03125</v>
      </c>
      <c r="BO327" s="1">
        <v>1</v>
      </c>
      <c r="BP327" s="1" t="s">
        <v>72</v>
      </c>
      <c r="BQ327" s="1">
        <v>0</v>
      </c>
      <c r="BR327" s="1">
        <v>772568</v>
      </c>
      <c r="BS327" s="1">
        <v>0.26960401751043273</v>
      </c>
      <c r="BT327" s="1">
        <v>3.7091435403454383</v>
      </c>
      <c r="BU327" s="1" t="e">
        <v>#N/A</v>
      </c>
      <c r="BV327" s="1" t="e">
        <v>#N/A</v>
      </c>
      <c r="BW327" s="1">
        <v>7.5977440536195955</v>
      </c>
      <c r="BX327" s="1">
        <v>12.798046143071639</v>
      </c>
      <c r="BY327" s="1">
        <v>-4.4039224878415162E-2</v>
      </c>
      <c r="BZ327" s="1" t="e">
        <v>#N/A</v>
      </c>
      <c r="CA327" s="1" t="e">
        <v>#N/A</v>
      </c>
      <c r="CB327" s="1" t="e">
        <v>#DIV/0!</v>
      </c>
      <c r="CC327" s="1" t="e">
        <v>#N/A</v>
      </c>
      <c r="CD327" s="1">
        <f t="shared" si="42"/>
        <v>1.4622231784965771E-5</v>
      </c>
      <c r="CE327" s="1">
        <v>14.317276264341343</v>
      </c>
      <c r="CF327" s="1">
        <v>3.5538501904930568E-2</v>
      </c>
      <c r="CG327" s="1">
        <v>6.4511832214744786E-3</v>
      </c>
      <c r="CH327" s="1">
        <v>0.12463293802757039</v>
      </c>
      <c r="CI327" s="1">
        <v>105.00366958456979</v>
      </c>
      <c r="CJ327" s="1" t="e">
        <v>#DIV/0!</v>
      </c>
      <c r="CK327" s="1" t="e">
        <v>#DIV/0!</v>
      </c>
      <c r="CL327" s="1" t="e">
        <v>#DIV/0!</v>
      </c>
      <c r="CM327" s="1" t="e">
        <v>#DIV/0!</v>
      </c>
      <c r="CN327" s="1" t="e">
        <v>#DIV/0!</v>
      </c>
      <c r="CO327" s="1" t="e">
        <v>#DIV/0!</v>
      </c>
      <c r="CP327" s="1" t="e">
        <v>#DIV/0!</v>
      </c>
      <c r="CQ327" s="1">
        <f t="shared" si="46"/>
        <v>0.3534697436176879</v>
      </c>
      <c r="CR327" s="1">
        <v>0.17283721887705214</v>
      </c>
      <c r="CS327" s="1" t="e">
        <v>#N/A</v>
      </c>
      <c r="CT327" s="1">
        <v>0.18146133941493794</v>
      </c>
      <c r="CU327" s="1">
        <v>3.0271750863557858</v>
      </c>
      <c r="CV327" s="1">
        <v>1.0142095559854327</v>
      </c>
      <c r="CW327" s="1">
        <v>0.93167721158525851</v>
      </c>
      <c r="CX327" s="1">
        <v>4.2371924276860966</v>
      </c>
      <c r="CY327" s="1">
        <v>16.242842054032781</v>
      </c>
      <c r="CZ327" s="1">
        <v>1</v>
      </c>
      <c r="DA327" s="1">
        <f t="shared" si="47"/>
        <v>1.9541397400372458</v>
      </c>
      <c r="DB327" s="1" t="e">
        <f>(AY327-#REF!)/#REF!</f>
        <v>#REF!</v>
      </c>
    </row>
    <row r="328" spans="1:106">
      <c r="A328" s="1">
        <v>327</v>
      </c>
      <c r="B328" s="1" t="s">
        <v>118</v>
      </c>
      <c r="C328" s="15">
        <v>44561</v>
      </c>
      <c r="D328" s="16">
        <v>2021</v>
      </c>
      <c r="E328" s="1">
        <v>1.1151</v>
      </c>
      <c r="F328" s="1" t="e">
        <v>#N/A</v>
      </c>
      <c r="G328" s="1" t="e">
        <v>#N/A</v>
      </c>
      <c r="H328" s="1">
        <v>1339000</v>
      </c>
      <c r="I328" s="1" t="e">
        <v>#N/A</v>
      </c>
      <c r="J328" s="1">
        <v>378700</v>
      </c>
      <c r="K328" s="1" t="e">
        <v>#N/A</v>
      </c>
      <c r="L328" s="1">
        <v>918000</v>
      </c>
      <c r="M328" s="1">
        <v>884300</v>
      </c>
      <c r="N328" s="1">
        <v>915200</v>
      </c>
      <c r="O328" s="1">
        <v>610800</v>
      </c>
      <c r="P328" s="1">
        <v>697200</v>
      </c>
      <c r="Q328" s="1">
        <v>962900</v>
      </c>
      <c r="R328" s="1">
        <v>20859300</v>
      </c>
      <c r="S328" s="1">
        <v>18637300</v>
      </c>
      <c r="T328" s="1" t="e">
        <v>#N/A</v>
      </c>
      <c r="U328" s="1">
        <v>20500</v>
      </c>
      <c r="V328" s="1" t="e">
        <v>#N/A</v>
      </c>
      <c r="W328" s="1">
        <v>-20500</v>
      </c>
      <c r="X328" s="1">
        <v>255400</v>
      </c>
      <c r="Y328" s="1">
        <v>21600</v>
      </c>
      <c r="Z328" s="1">
        <v>0</v>
      </c>
      <c r="AA328" s="1">
        <v>234900</v>
      </c>
      <c r="AB328" s="1" t="e">
        <v>#N/A</v>
      </c>
      <c r="AC328" s="1">
        <v>0</v>
      </c>
      <c r="AD328" s="1" t="e">
        <v>#N/A</v>
      </c>
      <c r="AE328" s="1">
        <v>6.8090999999999999</v>
      </c>
      <c r="AF328" s="1">
        <v>625967.51699999999</v>
      </c>
      <c r="AG328" s="1">
        <v>56400</v>
      </c>
      <c r="AH328" s="1">
        <v>5100</v>
      </c>
      <c r="AI328" s="1" t="e">
        <v>#N/A</v>
      </c>
      <c r="AJ328" s="1">
        <v>51000</v>
      </c>
      <c r="AK328" s="1">
        <v>12000</v>
      </c>
      <c r="AL328" s="1">
        <v>37700</v>
      </c>
      <c r="AM328" s="1">
        <v>-10200</v>
      </c>
      <c r="AN328" s="1">
        <v>0</v>
      </c>
      <c r="AO328" s="1">
        <v>74900</v>
      </c>
      <c r="AP328" s="1">
        <v>418900</v>
      </c>
      <c r="AQ328" s="1">
        <v>2.07E-2</v>
      </c>
      <c r="AR328" s="1">
        <v>311200</v>
      </c>
      <c r="AS328" s="1">
        <v>20480600</v>
      </c>
      <c r="AT328" s="1">
        <v>1269100</v>
      </c>
      <c r="AU328" s="1">
        <v>17.718</v>
      </c>
      <c r="AV328" s="1">
        <v>70500</v>
      </c>
      <c r="AW328" s="1">
        <v>574600</v>
      </c>
      <c r="AX328" s="1">
        <v>2100</v>
      </c>
      <c r="AY328" s="1">
        <v>325300</v>
      </c>
      <c r="AZ328" s="1">
        <v>311200</v>
      </c>
      <c r="BA328" s="1">
        <v>1507000</v>
      </c>
      <c r="BB328" s="1">
        <v>349900</v>
      </c>
      <c r="BC328" s="1">
        <v>397900</v>
      </c>
      <c r="BD328" s="1" t="e">
        <v>#N/A</v>
      </c>
      <c r="BE328" s="1">
        <v>72600</v>
      </c>
      <c r="BF328" s="17" t="e">
        <f t="shared" si="43"/>
        <v>#N/A</v>
      </c>
      <c r="BG328" s="17" t="e">
        <f t="shared" si="44"/>
        <v>#N/A</v>
      </c>
      <c r="BH328" s="5">
        <v>68400</v>
      </c>
      <c r="BI328" s="23">
        <v>0</v>
      </c>
      <c r="BJ328" s="19">
        <v>0</v>
      </c>
      <c r="BK328" s="19">
        <v>0</v>
      </c>
      <c r="BL328" s="1">
        <v>12960541.336999999</v>
      </c>
      <c r="BM328" s="19">
        <f t="shared" si="45"/>
        <v>625967.51699999999</v>
      </c>
      <c r="BN328" s="1">
        <v>4.82E-2</v>
      </c>
      <c r="BO328" s="1">
        <v>1</v>
      </c>
      <c r="BP328" s="1" t="s">
        <v>68</v>
      </c>
      <c r="BQ328" s="1">
        <v>0</v>
      </c>
      <c r="BR328" s="1">
        <v>1269100</v>
      </c>
      <c r="BS328" s="1">
        <v>0.49323734693877552</v>
      </c>
      <c r="BT328" s="1">
        <v>2.0274214963777424</v>
      </c>
      <c r="BU328" s="1">
        <v>0</v>
      </c>
      <c r="BV328" s="1">
        <v>1</v>
      </c>
      <c r="BW328" s="1">
        <v>1.559496243881626</v>
      </c>
      <c r="BX328" s="1">
        <v>1.1152281837786617</v>
      </c>
      <c r="BY328" s="1" t="e">
        <v>#N/A</v>
      </c>
      <c r="BZ328" s="1" t="e">
        <v>#N/A</v>
      </c>
      <c r="CA328" s="1" t="e">
        <v>#N/A</v>
      </c>
      <c r="CB328" s="1">
        <v>-100</v>
      </c>
      <c r="CC328" s="1" t="s">
        <v>127</v>
      </c>
      <c r="CD328" s="1">
        <f t="shared" si="42"/>
        <v>0</v>
      </c>
      <c r="CE328" s="1">
        <v>16.85331044992687</v>
      </c>
      <c r="CF328" s="1">
        <v>2.9948181024454318E-2</v>
      </c>
      <c r="CG328" s="1">
        <v>4.6161664101863439E-2</v>
      </c>
      <c r="CH328" s="1">
        <v>8.110688167915113E-2</v>
      </c>
      <c r="CI328" s="1">
        <v>75.595206649088126</v>
      </c>
      <c r="CJ328" s="1">
        <v>303.59801488833745</v>
      </c>
      <c r="CK328" s="1">
        <v>-100</v>
      </c>
      <c r="CL328" s="1">
        <v>81.112548512289777</v>
      </c>
      <c r="CM328" s="1">
        <v>-29.66333030027296</v>
      </c>
      <c r="CN328" s="1" t="e">
        <v>#N/A</v>
      </c>
      <c r="CO328" s="1" t="e">
        <v>#N/A</v>
      </c>
      <c r="CP328" s="1">
        <v>18144.7578718</v>
      </c>
      <c r="CQ328" s="1">
        <f t="shared" si="46"/>
        <v>9.0170811101043663E-2</v>
      </c>
      <c r="CR328" s="1" t="e">
        <v>#N/A</v>
      </c>
      <c r="CS328" s="1">
        <v>0.11055143160127257</v>
      </c>
      <c r="CT328" s="1">
        <v>6.8090787716955939E-2</v>
      </c>
      <c r="CU328" s="1" t="e">
        <v>#N/A</v>
      </c>
      <c r="CV328" s="1" t="e">
        <v>#N/A</v>
      </c>
      <c r="CW328" s="1">
        <v>0.54936569222283504</v>
      </c>
      <c r="CX328" s="1">
        <v>7.4641873278236917</v>
      </c>
      <c r="CY328" s="1">
        <v>25.632337877235837</v>
      </c>
      <c r="CZ328" s="1">
        <v>1</v>
      </c>
      <c r="DA328" s="1">
        <f t="shared" si="47"/>
        <v>1.119223278049932</v>
      </c>
      <c r="DB328" s="1">
        <f t="shared" si="48"/>
        <v>3.0359801488833749</v>
      </c>
    </row>
    <row r="329" spans="1:106">
      <c r="A329" s="1">
        <v>328</v>
      </c>
      <c r="B329" s="1" t="s">
        <v>118</v>
      </c>
      <c r="C329" s="15">
        <v>44196</v>
      </c>
      <c r="D329" s="16">
        <v>2020</v>
      </c>
      <c r="E329" s="1">
        <v>1.0980000000000001</v>
      </c>
      <c r="F329" s="1" t="e">
        <v>#N/A</v>
      </c>
      <c r="G329" s="1" t="e">
        <v>#N/A</v>
      </c>
      <c r="H329" s="1">
        <v>1366700</v>
      </c>
      <c r="I329" s="1" t="e">
        <v>#N/A</v>
      </c>
      <c r="J329" s="1">
        <v>215000</v>
      </c>
      <c r="K329" s="1" t="e">
        <v>#N/A</v>
      </c>
      <c r="L329" s="1">
        <v>1623000</v>
      </c>
      <c r="M329" s="1">
        <v>798200</v>
      </c>
      <c r="N329" s="1">
        <v>688000</v>
      </c>
      <c r="O329" s="1">
        <v>351300</v>
      </c>
      <c r="P329" s="1">
        <v>462700</v>
      </c>
      <c r="Q329" s="1">
        <v>21200</v>
      </c>
      <c r="R329" s="1">
        <v>18142200</v>
      </c>
      <c r="S329" s="1">
        <v>16419600</v>
      </c>
      <c r="T329" s="1" t="e">
        <v>#N/A</v>
      </c>
      <c r="U329" s="1">
        <v>39400</v>
      </c>
      <c r="V329" s="1" t="e">
        <v>#N/A</v>
      </c>
      <c r="W329" s="1">
        <v>-39400</v>
      </c>
      <c r="X329" s="1">
        <v>-148500</v>
      </c>
      <c r="Y329" s="1">
        <v>17900</v>
      </c>
      <c r="Z329" s="1">
        <v>1800</v>
      </c>
      <c r="AA329" s="1">
        <v>-187900</v>
      </c>
      <c r="AB329" s="1" t="e">
        <v>#N/A</v>
      </c>
      <c r="AC329" s="1">
        <v>0</v>
      </c>
      <c r="AD329" s="1" t="e">
        <v>#N/A</v>
      </c>
      <c r="AE329" s="1">
        <v>6.3583999999999996</v>
      </c>
      <c r="AF329" s="1">
        <v>488519.80450000003</v>
      </c>
      <c r="AG329" s="1">
        <v>7300</v>
      </c>
      <c r="AH329" s="1">
        <v>1100</v>
      </c>
      <c r="AI329" s="1" t="e">
        <v>#N/A</v>
      </c>
      <c r="AJ329" s="1">
        <v>16500</v>
      </c>
      <c r="AK329" s="1">
        <v>8000</v>
      </c>
      <c r="AL329" s="1">
        <v>0</v>
      </c>
      <c r="AM329" s="1">
        <v>595800</v>
      </c>
      <c r="AN329" s="1">
        <v>0</v>
      </c>
      <c r="AO329" s="1">
        <v>17300</v>
      </c>
      <c r="AP329" s="1">
        <v>377200</v>
      </c>
      <c r="AQ329" s="1">
        <v>1.2500000000000001E-2</v>
      </c>
      <c r="AR329" s="1">
        <v>65200</v>
      </c>
      <c r="AS329" s="1">
        <v>17927200</v>
      </c>
      <c r="AT329" s="1">
        <v>1034600</v>
      </c>
      <c r="AU329" s="1">
        <v>16.0535</v>
      </c>
      <c r="AV329" s="1">
        <v>14400</v>
      </c>
      <c r="AW329" s="1">
        <v>524100</v>
      </c>
      <c r="AX329" s="1">
        <v>-5300</v>
      </c>
      <c r="AY329" s="1">
        <v>80600</v>
      </c>
      <c r="AZ329" s="1">
        <v>65200</v>
      </c>
      <c r="BA329" s="1">
        <v>1421600</v>
      </c>
      <c r="BB329" s="1">
        <v>72400</v>
      </c>
      <c r="BC329" s="1">
        <v>89700</v>
      </c>
      <c r="BD329" s="1" t="e">
        <v>#N/A</v>
      </c>
      <c r="BE329" s="1">
        <v>34400</v>
      </c>
      <c r="BF329" s="17" t="e">
        <f t="shared" si="43"/>
        <v>#N/A</v>
      </c>
      <c r="BG329" s="17" t="e">
        <f t="shared" si="44"/>
        <v>#N/A</v>
      </c>
      <c r="BH329" s="5">
        <v>15300</v>
      </c>
      <c r="BI329" s="23">
        <v>1.4E-3</v>
      </c>
      <c r="BJ329" s="19">
        <v>18144.7578718</v>
      </c>
      <c r="BK329" s="19">
        <v>18144.7578718</v>
      </c>
      <c r="BL329" s="1">
        <v>12960541.336999999</v>
      </c>
      <c r="BM329" s="19">
        <f t="shared" si="45"/>
        <v>488519.80450000003</v>
      </c>
      <c r="BN329" s="1">
        <v>3.7699999999999997E-2</v>
      </c>
      <c r="BO329" s="1">
        <v>1</v>
      </c>
      <c r="BP329" s="1" t="s">
        <v>68</v>
      </c>
      <c r="BQ329" s="1">
        <v>2</v>
      </c>
      <c r="BR329" s="1">
        <v>1034600</v>
      </c>
      <c r="BS329" s="1">
        <v>0.47218229702300407</v>
      </c>
      <c r="BT329" s="1">
        <v>2.1178261156861655</v>
      </c>
      <c r="BU329" s="1">
        <v>1</v>
      </c>
      <c r="BV329" s="1">
        <v>0</v>
      </c>
      <c r="BW329" s="1">
        <v>0.44426806010296438</v>
      </c>
      <c r="BX329" s="1" t="e">
        <v>#N/A</v>
      </c>
      <c r="BY329" s="1" t="e">
        <v>#N/A</v>
      </c>
      <c r="BZ329" s="1" t="e">
        <v>#N/A</v>
      </c>
      <c r="CA329" s="1" t="e">
        <v>#N/A</v>
      </c>
      <c r="CB329" s="1">
        <v>81.112548512289777</v>
      </c>
      <c r="CC329" s="1" t="s">
        <v>126</v>
      </c>
      <c r="CD329" s="1">
        <f t="shared" si="42"/>
        <v>0.2251210654069479</v>
      </c>
      <c r="CE329" s="1">
        <v>16.713751274239133</v>
      </c>
      <c r="CF329" s="1">
        <v>2.6932368092342712E-2</v>
      </c>
      <c r="CG329" s="1">
        <v>1.1685462623055639E-3</v>
      </c>
      <c r="CH329" s="1">
        <v>0.10729103771836769</v>
      </c>
      <c r="CI329" s="1">
        <v>170.38997816955396</v>
      </c>
      <c r="CJ329" s="1" t="e">
        <v>#N/A</v>
      </c>
      <c r="CK329" s="1">
        <v>81.112548512289777</v>
      </c>
      <c r="CL329" s="1">
        <v>-29.66333030027296</v>
      </c>
      <c r="CM329" s="1">
        <v>-68.14492753623189</v>
      </c>
      <c r="CN329" s="1" t="e">
        <v>#N/A</v>
      </c>
      <c r="CO329" s="1">
        <v>51.205320033250203</v>
      </c>
      <c r="CP329" s="1">
        <v>10018.498453501001</v>
      </c>
      <c r="CQ329" s="1">
        <f t="shared" si="46"/>
        <v>9.062847945673623E-2</v>
      </c>
      <c r="CR329" s="1" t="e">
        <v>#N/A</v>
      </c>
      <c r="CS329" s="1">
        <v>-9.2833092833092823E-2</v>
      </c>
      <c r="CT329" s="1">
        <v>6.358381502890173E-2</v>
      </c>
      <c r="CU329" s="1" t="e">
        <v>#N/A</v>
      </c>
      <c r="CV329" s="1" t="e">
        <v>#N/A</v>
      </c>
      <c r="CW329" s="1">
        <v>0.44722598105548039</v>
      </c>
      <c r="CX329" s="1">
        <v>8.0668604651162799</v>
      </c>
      <c r="CY329" s="1">
        <v>7.7904504156195626</v>
      </c>
      <c r="CZ329" s="1">
        <v>1</v>
      </c>
      <c r="DA329" s="1">
        <f t="shared" si="47"/>
        <v>1.1049112036834028</v>
      </c>
      <c r="DB329" s="1" t="e">
        <f t="shared" si="48"/>
        <v>#N/A</v>
      </c>
    </row>
    <row r="330" spans="1:106">
      <c r="A330" s="1">
        <v>329</v>
      </c>
      <c r="B330" s="1" t="s">
        <v>118</v>
      </c>
      <c r="C330" s="15">
        <v>43830</v>
      </c>
      <c r="D330" s="16">
        <v>2019</v>
      </c>
      <c r="E330" s="1">
        <v>1.0147999999999999</v>
      </c>
      <c r="F330" s="1" t="e">
        <v>#N/A</v>
      </c>
      <c r="G330" s="1" t="e">
        <v>#N/A</v>
      </c>
      <c r="H330" s="1">
        <v>1462100</v>
      </c>
      <c r="I330" s="1" t="e">
        <v>#N/A</v>
      </c>
      <c r="J330" s="1">
        <v>209200</v>
      </c>
      <c r="K330" s="1" t="e">
        <v>#N/A</v>
      </c>
      <c r="L330" s="1">
        <v>960400</v>
      </c>
      <c r="M330" s="1">
        <v>680200</v>
      </c>
      <c r="N330" s="1">
        <v>660700</v>
      </c>
      <c r="O330" s="1">
        <v>362100</v>
      </c>
      <c r="P330" s="1">
        <v>427800</v>
      </c>
      <c r="Q330" s="1">
        <v>946000</v>
      </c>
      <c r="R330" s="1">
        <v>15516100</v>
      </c>
      <c r="S330" s="1">
        <v>13862800</v>
      </c>
      <c r="T330" s="1" t="e">
        <v>#N/A</v>
      </c>
      <c r="U330" s="1">
        <v>9900</v>
      </c>
      <c r="V330" s="1" t="e">
        <v>#N/A</v>
      </c>
      <c r="W330" s="1">
        <v>-9900</v>
      </c>
      <c r="X330" s="1">
        <v>106800</v>
      </c>
      <c r="Y330" s="1">
        <v>11600</v>
      </c>
      <c r="Z330" s="1">
        <v>100</v>
      </c>
      <c r="AA330" s="1">
        <v>96900</v>
      </c>
      <c r="AB330" s="1" t="e">
        <v>#N/A</v>
      </c>
      <c r="AC330" s="1">
        <v>1500</v>
      </c>
      <c r="AD330" s="1" t="e">
        <v>#N/A</v>
      </c>
      <c r="AE330" s="1">
        <v>18.666699999999999</v>
      </c>
      <c r="AF330" s="1">
        <v>594888.83189999999</v>
      </c>
      <c r="AG330" s="1">
        <v>66800</v>
      </c>
      <c r="AH330" s="1">
        <v>16800</v>
      </c>
      <c r="AI330" s="1" t="e">
        <v>#N/A</v>
      </c>
      <c r="AJ330" s="1">
        <v>87400</v>
      </c>
      <c r="AK330" s="1">
        <v>6800</v>
      </c>
      <c r="AL330" s="1">
        <v>-7100</v>
      </c>
      <c r="AM330" s="1">
        <v>28100</v>
      </c>
      <c r="AN330" s="1">
        <v>0</v>
      </c>
      <c r="AO330" s="1">
        <v>90000</v>
      </c>
      <c r="AP330" s="1">
        <v>415800</v>
      </c>
      <c r="AQ330" s="1" t="e">
        <v>#N/A</v>
      </c>
      <c r="AR330" s="1" t="e">
        <v>#N/A</v>
      </c>
      <c r="AS330" s="1">
        <v>15306900</v>
      </c>
      <c r="AT330" s="1">
        <v>999700</v>
      </c>
      <c r="AU330" s="1" t="e">
        <v>#N/A</v>
      </c>
      <c r="AV330" s="1" t="e">
        <v>#N/A</v>
      </c>
      <c r="AW330" s="1" t="e">
        <v>#N/A</v>
      </c>
      <c r="AX330" s="1" t="e">
        <v>#N/A</v>
      </c>
      <c r="AY330" s="1" t="e">
        <v>#N/A</v>
      </c>
      <c r="AZ330" s="1" t="e">
        <v>#N/A</v>
      </c>
      <c r="BA330" s="1" t="e">
        <v>#N/A</v>
      </c>
      <c r="BB330" s="1" t="e">
        <v>#N/A</v>
      </c>
      <c r="BC330" s="1">
        <v>252900</v>
      </c>
      <c r="BD330" s="1" t="e">
        <v>#N/A</v>
      </c>
      <c r="BE330" s="1">
        <v>99000</v>
      </c>
      <c r="BF330" s="17" t="e">
        <f t="shared" si="43"/>
        <v>#N/A</v>
      </c>
      <c r="BG330" s="17" t="e">
        <f t="shared" si="44"/>
        <v>#N/A</v>
      </c>
      <c r="BH330" s="5">
        <v>73600</v>
      </c>
      <c r="BI330" s="23">
        <v>7.7300000000000003E-4</v>
      </c>
      <c r="BJ330" s="19">
        <v>10018.498453501001</v>
      </c>
      <c r="BK330" s="19">
        <v>10018.498453501001</v>
      </c>
      <c r="BL330" s="1">
        <v>12960541.336999999</v>
      </c>
      <c r="BM330" s="19">
        <f t="shared" si="45"/>
        <v>594888.83189999999</v>
      </c>
      <c r="BN330" s="1">
        <v>4.5900000000000003E-2</v>
      </c>
      <c r="BO330" s="1">
        <v>1</v>
      </c>
      <c r="BP330" s="1" t="s">
        <v>68</v>
      </c>
      <c r="BQ330" s="1">
        <v>1</v>
      </c>
      <c r="BR330" s="1">
        <v>999700</v>
      </c>
      <c r="BS330" s="1">
        <v>0.59506735210563166</v>
      </c>
      <c r="BT330" s="1">
        <v>1.6804820436905568</v>
      </c>
      <c r="BU330" s="1">
        <v>0</v>
      </c>
      <c r="BV330" s="1">
        <v>1</v>
      </c>
      <c r="BW330" s="1" t="e">
        <v>#N/A</v>
      </c>
      <c r="BX330" s="1" t="e">
        <v>#N/A</v>
      </c>
      <c r="BY330" s="1" t="e">
        <v>#N/A</v>
      </c>
      <c r="BZ330" s="1">
        <v>0.38463330227055853</v>
      </c>
      <c r="CA330" s="1" t="e">
        <v>#N/A</v>
      </c>
      <c r="CB330" s="1">
        <v>-29.66333030027296</v>
      </c>
      <c r="CC330" s="1" t="s">
        <v>126</v>
      </c>
      <c r="CD330" s="1" t="e">
        <f t="shared" si="42"/>
        <v>#N/A</v>
      </c>
      <c r="CE330" s="1">
        <v>16.557388752481266</v>
      </c>
      <c r="CF330" s="1">
        <v>3.8340101402304698E-2</v>
      </c>
      <c r="CG330" s="1">
        <v>6.0968929047892188E-2</v>
      </c>
      <c r="CH330" s="1">
        <v>6.2967927381035918E-2</v>
      </c>
      <c r="CI330" s="1">
        <v>88.87900948385149</v>
      </c>
      <c r="CJ330" s="1" t="e">
        <v>#N/A</v>
      </c>
      <c r="CK330" s="1">
        <v>-29.66333030027296</v>
      </c>
      <c r="CL330" s="1">
        <v>-68.14492753623189</v>
      </c>
      <c r="CM330" s="1">
        <v>194.87180253905154</v>
      </c>
      <c r="CN330" s="1">
        <v>51.205320033250203</v>
      </c>
      <c r="CO330" s="1">
        <v>130.01912045889102</v>
      </c>
      <c r="CP330" s="1">
        <v>14243.634929362999</v>
      </c>
      <c r="CQ330" s="1">
        <f t="shared" si="46"/>
        <v>0.12286592636036117</v>
      </c>
      <c r="CR330" s="1" t="e">
        <v>#N/A</v>
      </c>
      <c r="CS330" s="1">
        <v>5.2658227848101369E-2</v>
      </c>
      <c r="CT330" s="1">
        <v>0.18666666666666668</v>
      </c>
      <c r="CU330" s="1" t="e">
        <v>#N/A</v>
      </c>
      <c r="CV330" s="1" t="e">
        <v>#N/A</v>
      </c>
      <c r="CW330" s="1">
        <v>0.42792837851355409</v>
      </c>
      <c r="CX330" s="1">
        <v>4.4878787878787882</v>
      </c>
      <c r="CY330" s="1" t="e">
        <v>#N/A</v>
      </c>
      <c r="CZ330" s="1">
        <v>0</v>
      </c>
      <c r="DA330" s="1">
        <f t="shared" si="47"/>
        <v>1.1192616210289408</v>
      </c>
      <c r="DB330" s="1" t="e">
        <f t="shared" si="48"/>
        <v>#N/A</v>
      </c>
    </row>
    <row r="331" spans="1:106">
      <c r="A331" s="1">
        <v>330</v>
      </c>
      <c r="B331" s="1" t="s">
        <v>118</v>
      </c>
      <c r="C331" s="15">
        <v>43465</v>
      </c>
      <c r="D331" s="16">
        <v>2018</v>
      </c>
      <c r="E331" s="1">
        <v>0.87360000000000004</v>
      </c>
      <c r="F331" s="1" t="e">
        <v>#N/A</v>
      </c>
      <c r="G331" s="1" t="e">
        <v>#N/A</v>
      </c>
      <c r="H331" s="1">
        <v>1046800</v>
      </c>
      <c r="I331" s="1" t="e">
        <v>#N/A</v>
      </c>
      <c r="J331" s="1">
        <v>160000</v>
      </c>
      <c r="K331" s="1" t="e">
        <v>#N/A</v>
      </c>
      <c r="L331" s="1">
        <v>801900</v>
      </c>
      <c r="M331" s="1">
        <v>328100</v>
      </c>
      <c r="N331" s="1">
        <v>677700</v>
      </c>
      <c r="O331" s="1">
        <v>197000</v>
      </c>
      <c r="P331" s="1">
        <v>278400</v>
      </c>
      <c r="Q331" s="1">
        <v>1110100</v>
      </c>
      <c r="R331" s="1">
        <v>14760600</v>
      </c>
      <c r="S331" s="1">
        <v>13237600</v>
      </c>
      <c r="T331" s="1" t="e">
        <v>#N/A</v>
      </c>
      <c r="U331" s="1">
        <v>22900</v>
      </c>
      <c r="V331" s="1" t="e">
        <v>#N/A</v>
      </c>
      <c r="W331" s="1">
        <v>-22900</v>
      </c>
      <c r="X331" s="1">
        <v>534200</v>
      </c>
      <c r="Y331" s="1">
        <v>8700</v>
      </c>
      <c r="Z331" s="1">
        <v>1200</v>
      </c>
      <c r="AA331" s="1">
        <v>511300</v>
      </c>
      <c r="AB331" s="1" t="e">
        <v>#N/A</v>
      </c>
      <c r="AC331" s="1">
        <v>400</v>
      </c>
      <c r="AD331" s="1" t="e">
        <v>#N/A</v>
      </c>
      <c r="AE331" s="1" t="e">
        <v>#N/A</v>
      </c>
      <c r="AF331" s="1">
        <v>438714.31290000002</v>
      </c>
      <c r="AG331" s="1">
        <v>34800</v>
      </c>
      <c r="AH331" s="1">
        <v>-6300</v>
      </c>
      <c r="AI331" s="1" t="e">
        <v>#N/A</v>
      </c>
      <c r="AJ331" s="1">
        <v>31200</v>
      </c>
      <c r="AK331" s="1">
        <v>7100</v>
      </c>
      <c r="AL331" s="1">
        <v>-5000</v>
      </c>
      <c r="AM331" s="1">
        <v>-355200</v>
      </c>
      <c r="AN331" s="1">
        <v>0</v>
      </c>
      <c r="AO331" s="1">
        <v>34200</v>
      </c>
      <c r="AP331" s="1">
        <v>395000</v>
      </c>
      <c r="AQ331" s="1">
        <v>1.29E-2</v>
      </c>
      <c r="AR331" s="1">
        <v>168200</v>
      </c>
      <c r="AS331" s="1">
        <v>14600600</v>
      </c>
      <c r="AT331" s="1">
        <v>850300</v>
      </c>
      <c r="AU331" s="1">
        <v>15.3451</v>
      </c>
      <c r="AV331" s="1">
        <v>32900</v>
      </c>
      <c r="AW331" s="1">
        <v>565400</v>
      </c>
      <c r="AX331" s="1">
        <v>-400</v>
      </c>
      <c r="AY331" s="1">
        <v>181900</v>
      </c>
      <c r="AZ331" s="1">
        <v>168200</v>
      </c>
      <c r="BA331" s="1">
        <v>1363000</v>
      </c>
      <c r="BB331" s="1">
        <v>206300</v>
      </c>
      <c r="BC331" s="1">
        <v>214400</v>
      </c>
      <c r="BD331" s="1" t="e">
        <v>#N/A</v>
      </c>
      <c r="BE331" s="1">
        <v>39900</v>
      </c>
      <c r="BF331" s="17" t="e">
        <f t="shared" si="43"/>
        <v>#N/A</v>
      </c>
      <c r="BG331" s="17" t="e">
        <f t="shared" si="44"/>
        <v>#N/A</v>
      </c>
      <c r="BH331" s="5">
        <v>41900</v>
      </c>
      <c r="BI331" s="23">
        <v>1.0989999999999999E-3</v>
      </c>
      <c r="BJ331" s="19">
        <v>14243.634929362999</v>
      </c>
      <c r="BK331" s="19">
        <v>14243.634929362999</v>
      </c>
      <c r="BL331" s="1">
        <v>12960541.336999999</v>
      </c>
      <c r="BM331" s="19">
        <f t="shared" si="45"/>
        <v>438714.31290000002</v>
      </c>
      <c r="BN331" s="1">
        <v>3.3910000000000003E-2</v>
      </c>
      <c r="BO331" s="1">
        <v>1</v>
      </c>
      <c r="BP331" s="1" t="s">
        <v>68</v>
      </c>
      <c r="BQ331" s="1">
        <v>1</v>
      </c>
      <c r="BR331" s="1">
        <v>850300</v>
      </c>
      <c r="BS331" s="1">
        <v>0.51595238492296835</v>
      </c>
      <c r="BT331" s="1">
        <v>1.9381633445677353</v>
      </c>
      <c r="BU331" s="1">
        <v>0</v>
      </c>
      <c r="BV331" s="1">
        <v>1</v>
      </c>
      <c r="BW331" s="1">
        <v>1.232334728940558</v>
      </c>
      <c r="BX331" s="1">
        <v>0.30761164622280979</v>
      </c>
      <c r="BY331" s="1" t="e">
        <v>#N/A</v>
      </c>
      <c r="BZ331" s="1">
        <v>0.29703038785520025</v>
      </c>
      <c r="CA331" s="1" t="e">
        <v>#N/A</v>
      </c>
      <c r="CB331" s="1">
        <v>-68.14492753623189</v>
      </c>
      <c r="CC331" s="1" t="s">
        <v>126</v>
      </c>
      <c r="CD331" s="1">
        <f t="shared" si="42"/>
        <v>7.8304754971759205E-2</v>
      </c>
      <c r="CE331" s="1">
        <v>16.507472026716901</v>
      </c>
      <c r="CF331" s="1">
        <v>2.9774667475419021E-2</v>
      </c>
      <c r="CG331" s="1">
        <v>7.5206969906372365E-2</v>
      </c>
      <c r="CH331" s="1">
        <v>7.0846792450445367E-2</v>
      </c>
      <c r="CI331" s="1">
        <v>118.41329950036139</v>
      </c>
      <c r="CJ331" s="1">
        <v>51.205320033250203</v>
      </c>
      <c r="CK331" s="1">
        <v>-68.14492753623189</v>
      </c>
      <c r="CL331" s="1">
        <v>194.87180253905154</v>
      </c>
      <c r="CM331" s="1">
        <v>0</v>
      </c>
      <c r="CN331" s="1">
        <v>130.01912045889102</v>
      </c>
      <c r="CO331" s="1">
        <v>388.78504672897202</v>
      </c>
      <c r="CP331" s="1">
        <v>44713.86761265</v>
      </c>
      <c r="CQ331" s="1">
        <f t="shared" si="46"/>
        <v>0.12953402978198719</v>
      </c>
      <c r="CR331" s="1" t="e">
        <v>#N/A</v>
      </c>
      <c r="CS331" s="1">
        <v>1.0747185261003045E-2</v>
      </c>
      <c r="CT331" s="1">
        <v>-0.18421052631578946</v>
      </c>
      <c r="CU331" s="1" t="e">
        <v>#N/A</v>
      </c>
      <c r="CV331" s="1" t="e">
        <v>#N/A</v>
      </c>
      <c r="CW331" s="1">
        <v>0.32741385393390571</v>
      </c>
      <c r="CX331" s="1">
        <v>21.684210526315791</v>
      </c>
      <c r="CY331" s="1">
        <v>21.392449723626957</v>
      </c>
      <c r="CZ331" s="1">
        <v>1</v>
      </c>
      <c r="DA331" s="1">
        <f t="shared" si="47"/>
        <v>1.1150510666586089</v>
      </c>
      <c r="DB331" s="1">
        <f t="shared" si="48"/>
        <v>0.51205320033250212</v>
      </c>
    </row>
    <row r="332" spans="1:106">
      <c r="A332" s="1">
        <v>331</v>
      </c>
      <c r="B332" s="1" t="s">
        <v>118</v>
      </c>
      <c r="C332" s="15">
        <v>43100</v>
      </c>
      <c r="D332" s="16">
        <v>2017</v>
      </c>
      <c r="E332" s="1">
        <v>0.82779999999999998</v>
      </c>
      <c r="F332" s="1" t="e">
        <v>#N/A</v>
      </c>
      <c r="G332" s="1" t="e">
        <v>#N/A</v>
      </c>
      <c r="H332" s="1">
        <v>870900</v>
      </c>
      <c r="I332" s="1" t="e">
        <v>#N/A</v>
      </c>
      <c r="J332" s="1">
        <v>157400</v>
      </c>
      <c r="K332" s="1" t="e">
        <v>#N/A</v>
      </c>
      <c r="L332" s="1">
        <v>820400</v>
      </c>
      <c r="M332" s="1">
        <v>710500</v>
      </c>
      <c r="N332" s="1">
        <v>651000</v>
      </c>
      <c r="O332" s="1">
        <v>200400</v>
      </c>
      <c r="P332" s="1">
        <v>243200</v>
      </c>
      <c r="Q332" s="1">
        <v>809400</v>
      </c>
      <c r="R332" s="1">
        <v>13009300</v>
      </c>
      <c r="S332" s="1">
        <v>11529600</v>
      </c>
      <c r="T332" s="1" t="e">
        <v>#N/A</v>
      </c>
      <c r="U332" s="1">
        <v>19000</v>
      </c>
      <c r="V332" s="1" t="e">
        <v>#N/A</v>
      </c>
      <c r="W332" s="1">
        <v>-19000</v>
      </c>
      <c r="X332" s="1">
        <v>418800</v>
      </c>
      <c r="Y332" s="1">
        <v>11800</v>
      </c>
      <c r="Z332" s="1">
        <v>2800</v>
      </c>
      <c r="AA332" s="1">
        <v>399800</v>
      </c>
      <c r="AB332" s="1" t="e">
        <v>#N/A</v>
      </c>
      <c r="AC332" s="1">
        <v>0</v>
      </c>
      <c r="AD332" s="1" t="e">
        <v>#N/A</v>
      </c>
      <c r="AE332" s="1">
        <v>24.020399999999999</v>
      </c>
      <c r="AF332" s="1">
        <v>613292.80009999999</v>
      </c>
      <c r="AG332" s="1">
        <v>33400</v>
      </c>
      <c r="AH332" s="1">
        <v>14100</v>
      </c>
      <c r="AI332" s="1" t="e">
        <v>#N/A</v>
      </c>
      <c r="AJ332" s="1">
        <v>57200</v>
      </c>
      <c r="AK332" s="1">
        <v>9800</v>
      </c>
      <c r="AL332" s="1">
        <v>13600</v>
      </c>
      <c r="AM332" s="1">
        <v>-13500</v>
      </c>
      <c r="AN332" s="1">
        <v>0</v>
      </c>
      <c r="AO332" s="1">
        <v>58700</v>
      </c>
      <c r="AP332" s="1">
        <v>390800</v>
      </c>
      <c r="AQ332" s="1">
        <v>9.7999999999999997E-3</v>
      </c>
      <c r="AR332" s="1">
        <v>110400</v>
      </c>
      <c r="AS332" s="1">
        <v>12851900</v>
      </c>
      <c r="AT332" s="1">
        <v>815100</v>
      </c>
      <c r="AU332" s="1">
        <v>24.859100000000002</v>
      </c>
      <c r="AV332" s="1">
        <v>39700</v>
      </c>
      <c r="AW332" s="1">
        <v>596000</v>
      </c>
      <c r="AX332" s="1">
        <v>-200</v>
      </c>
      <c r="AY332" s="1">
        <v>120300</v>
      </c>
      <c r="AZ332" s="1">
        <v>110500</v>
      </c>
      <c r="BA332" s="1">
        <v>1361100</v>
      </c>
      <c r="BB332" s="1">
        <v>304200</v>
      </c>
      <c r="BC332" s="1">
        <v>159700</v>
      </c>
      <c r="BD332" s="1" t="e">
        <v>#N/A</v>
      </c>
      <c r="BE332" s="1">
        <v>69000</v>
      </c>
      <c r="BF332" s="17" t="e">
        <f t="shared" si="43"/>
        <v>#N/A</v>
      </c>
      <c r="BG332" s="17" t="e">
        <f t="shared" si="44"/>
        <v>#N/A</v>
      </c>
      <c r="BH332" s="5">
        <v>43400</v>
      </c>
      <c r="BI332" s="23">
        <v>3.4499999999999999E-3</v>
      </c>
      <c r="BJ332" s="19">
        <v>44713.86761265</v>
      </c>
      <c r="BK332" s="19">
        <v>44713.86761265</v>
      </c>
      <c r="BL332" s="1">
        <v>12960541.336999999</v>
      </c>
      <c r="BM332" s="19">
        <f t="shared" si="45"/>
        <v>613292.80009999999</v>
      </c>
      <c r="BN332" s="1">
        <v>4.7320000000000001E-2</v>
      </c>
      <c r="BO332" s="1">
        <v>1</v>
      </c>
      <c r="BP332" s="1" t="s">
        <v>68</v>
      </c>
      <c r="BQ332" s="1">
        <v>1</v>
      </c>
      <c r="BR332" s="1">
        <v>815100</v>
      </c>
      <c r="BS332" s="1">
        <v>0.75241418243160352</v>
      </c>
      <c r="BT332" s="1">
        <v>1.3290552243024776</v>
      </c>
      <c r="BU332" s="1">
        <v>1</v>
      </c>
      <c r="BV332" s="1">
        <v>0</v>
      </c>
      <c r="BW332" s="1">
        <v>0.92472308271774817</v>
      </c>
      <c r="BX332" s="1">
        <v>0.50925462813329603</v>
      </c>
      <c r="BY332" s="1" t="e">
        <v>#N/A</v>
      </c>
      <c r="BZ332" s="1">
        <v>-0.24736138282778253</v>
      </c>
      <c r="CA332" s="1" t="e">
        <v>#N/A</v>
      </c>
      <c r="CB332" s="1">
        <v>194.87180253905154</v>
      </c>
      <c r="CC332" s="1" t="s">
        <v>126</v>
      </c>
      <c r="CD332" s="1">
        <f t="shared" si="42"/>
        <v>0.37168634756982544</v>
      </c>
      <c r="CE332" s="1">
        <v>16.381175044275594</v>
      </c>
      <c r="CF332" s="1">
        <v>4.7142645343472747E-2</v>
      </c>
      <c r="CG332" s="1">
        <v>6.2217029355922299E-2</v>
      </c>
      <c r="CH332" s="1">
        <v>5.9830097420965067E-2</v>
      </c>
      <c r="CI332" s="1">
        <v>118.37021392830793</v>
      </c>
      <c r="CJ332" s="1">
        <v>130.01912045889102</v>
      </c>
      <c r="CK332" s="1">
        <v>194.87180253905154</v>
      </c>
      <c r="CL332" s="1">
        <v>0</v>
      </c>
      <c r="CM332" s="1">
        <v>0</v>
      </c>
      <c r="CN332" s="1">
        <v>388.78504672897202</v>
      </c>
      <c r="CO332" s="1">
        <v>160.97560975609758</v>
      </c>
      <c r="CP332" s="1">
        <v>15163.832970000001</v>
      </c>
      <c r="CQ332" s="1">
        <f t="shared" si="46"/>
        <v>0.12527960766528559</v>
      </c>
      <c r="CR332" s="1" t="e">
        <v>#N/A</v>
      </c>
      <c r="CS332" s="1">
        <v>9.2230296254891098E-2</v>
      </c>
      <c r="CT332" s="1">
        <v>0.24020442930153321</v>
      </c>
      <c r="CU332" s="1" t="e">
        <v>#N/A</v>
      </c>
      <c r="CV332" s="1" t="e">
        <v>#N/A</v>
      </c>
      <c r="CW332" s="1">
        <v>0.29836829836829837</v>
      </c>
      <c r="CX332" s="1">
        <v>10.998550724637681</v>
      </c>
      <c r="CY332" s="1">
        <v>14.758925285241077</v>
      </c>
      <c r="CZ332" s="1">
        <v>1</v>
      </c>
      <c r="DA332" s="1">
        <f t="shared" si="47"/>
        <v>1.1283392311962255</v>
      </c>
      <c r="DB332" s="1">
        <f t="shared" si="48"/>
        <v>1.3001912045889101</v>
      </c>
    </row>
    <row r="333" spans="1:106">
      <c r="A333" s="1">
        <v>332</v>
      </c>
      <c r="B333" s="1" t="s">
        <v>118</v>
      </c>
      <c r="C333" s="15">
        <v>42735</v>
      </c>
      <c r="D333" s="16">
        <v>2016</v>
      </c>
      <c r="E333" s="1">
        <v>0.67259999999999998</v>
      </c>
      <c r="F333" s="1" t="e">
        <v>#N/A</v>
      </c>
      <c r="G333" s="1" t="e">
        <v>#N/A</v>
      </c>
      <c r="H333" s="1">
        <v>548000</v>
      </c>
      <c r="I333" s="1" t="e">
        <v>#N/A</v>
      </c>
      <c r="J333" s="1">
        <v>155100</v>
      </c>
      <c r="K333" s="1" t="e">
        <v>#N/A</v>
      </c>
      <c r="L333" s="1">
        <v>1495000</v>
      </c>
      <c r="M333" s="1">
        <v>546900</v>
      </c>
      <c r="N333" s="1">
        <v>657900</v>
      </c>
      <c r="O333" s="1">
        <v>131100</v>
      </c>
      <c r="P333" s="1">
        <v>173400</v>
      </c>
      <c r="Q333" s="1">
        <v>1208900</v>
      </c>
      <c r="R333" s="1">
        <v>12588200</v>
      </c>
      <c r="S333" s="1">
        <v>11175300</v>
      </c>
      <c r="T333" s="1" t="e">
        <v>#N/A</v>
      </c>
      <c r="U333" s="1">
        <v>34300</v>
      </c>
      <c r="V333" s="1" t="e">
        <v>#N/A</v>
      </c>
      <c r="W333" s="1">
        <v>-34300</v>
      </c>
      <c r="X333" s="1">
        <v>309200</v>
      </c>
      <c r="Y333" s="1">
        <v>11300</v>
      </c>
      <c r="Z333" s="1">
        <v>1500</v>
      </c>
      <c r="AA333" s="1">
        <v>274900</v>
      </c>
      <c r="AB333" s="1" t="e">
        <v>#N/A</v>
      </c>
      <c r="AC333" s="1">
        <v>200</v>
      </c>
      <c r="AD333" s="1" t="e">
        <v>#N/A</v>
      </c>
      <c r="AE333" s="1">
        <v>22.907499999999999</v>
      </c>
      <c r="AF333" s="1">
        <v>959080.03399999999</v>
      </c>
      <c r="AG333" s="1">
        <v>4100</v>
      </c>
      <c r="AH333" s="1">
        <v>5200</v>
      </c>
      <c r="AI333" s="1" t="e">
        <v>#N/A</v>
      </c>
      <c r="AJ333" s="1">
        <v>12000</v>
      </c>
      <c r="AK333" s="1">
        <v>11200</v>
      </c>
      <c r="AL333" s="1">
        <v>9700</v>
      </c>
      <c r="AM333" s="1">
        <v>332300</v>
      </c>
      <c r="AN333" s="1">
        <v>0</v>
      </c>
      <c r="AO333" s="1">
        <v>22700</v>
      </c>
      <c r="AP333" s="1">
        <v>357800</v>
      </c>
      <c r="AQ333" s="1">
        <v>2.5999999999999999E-3</v>
      </c>
      <c r="AR333" s="1">
        <v>33400</v>
      </c>
      <c r="AS333" s="1">
        <v>12433100</v>
      </c>
      <c r="AT333" s="1">
        <v>745300</v>
      </c>
      <c r="AU333" s="1">
        <v>32.9771</v>
      </c>
      <c r="AV333" s="1">
        <v>21600</v>
      </c>
      <c r="AW333" s="1">
        <v>692800</v>
      </c>
      <c r="AX333" s="1">
        <v>-700</v>
      </c>
      <c r="AY333" s="1">
        <v>52300</v>
      </c>
      <c r="AZ333" s="1">
        <v>41100</v>
      </c>
      <c r="BA333" s="1">
        <v>1297900</v>
      </c>
      <c r="BB333" s="1">
        <v>170700</v>
      </c>
      <c r="BC333" s="1">
        <v>65500</v>
      </c>
      <c r="BD333" s="1" t="e">
        <v>#N/A</v>
      </c>
      <c r="BE333" s="1">
        <v>23300</v>
      </c>
      <c r="BF333" s="17" t="e">
        <f t="shared" si="43"/>
        <v>#N/A</v>
      </c>
      <c r="BG333" s="17" t="e">
        <f t="shared" si="44"/>
        <v>#N/A</v>
      </c>
      <c r="BH333" s="5">
        <v>15300</v>
      </c>
      <c r="BI333" s="23">
        <v>1.17E-3</v>
      </c>
      <c r="BJ333" s="19">
        <v>15163.832970000001</v>
      </c>
      <c r="BK333" s="19">
        <v>15163.832970000001</v>
      </c>
      <c r="BL333" s="1">
        <v>12960541</v>
      </c>
      <c r="BM333" s="19">
        <f t="shared" si="45"/>
        <v>959080.03399999999</v>
      </c>
      <c r="BN333" s="1">
        <v>7.3999999999999996E-2</v>
      </c>
      <c r="BO333" s="1">
        <v>1</v>
      </c>
      <c r="BP333" s="1" t="s">
        <v>68</v>
      </c>
      <c r="BQ333" s="1">
        <v>1</v>
      </c>
      <c r="BR333" s="1">
        <v>745300</v>
      </c>
      <c r="BS333" s="1">
        <v>1.2868375607138065</v>
      </c>
      <c r="BT333" s="1">
        <v>0.7770988588841794</v>
      </c>
      <c r="BU333" s="1">
        <v>0</v>
      </c>
      <c r="BV333" s="1">
        <v>0</v>
      </c>
      <c r="BW333" s="1">
        <v>0.41546845458445214</v>
      </c>
      <c r="BX333" s="1">
        <v>0.33703363245556978</v>
      </c>
      <c r="BY333" s="1" t="e">
        <v>#N/A</v>
      </c>
      <c r="BZ333" s="1">
        <v>-0.35952330369076635</v>
      </c>
      <c r="CA333" s="1" t="e">
        <v>#N/A</v>
      </c>
      <c r="CB333" s="1">
        <v>0</v>
      </c>
      <c r="CC333" s="1" t="s">
        <v>126</v>
      </c>
      <c r="CD333" s="1">
        <f t="shared" si="42"/>
        <v>0.28993944493307844</v>
      </c>
      <c r="CE333" s="1">
        <v>16.34827042518766</v>
      </c>
      <c r="CF333" s="1">
        <v>7.6188814445274144E-2</v>
      </c>
      <c r="CG333" s="1">
        <v>9.6034381404807675E-2</v>
      </c>
      <c r="CH333" s="1">
        <v>5.0544892532847621E-2</v>
      </c>
      <c r="CI333" s="1">
        <v>56.129149706050939</v>
      </c>
      <c r="CJ333" s="1">
        <v>388.78504672897202</v>
      </c>
      <c r="CK333" s="1">
        <v>0</v>
      </c>
      <c r="CL333" s="1">
        <v>0</v>
      </c>
      <c r="CM333" s="1">
        <v>0.86206896551725976</v>
      </c>
      <c r="CN333" s="1">
        <v>160.97560975609758</v>
      </c>
      <c r="CO333" s="1">
        <v>-95.960591133004925</v>
      </c>
      <c r="CP333" s="1">
        <v>15163.832970000001</v>
      </c>
      <c r="CQ333" s="1">
        <f t="shared" si="46"/>
        <v>0.21479639662541111</v>
      </c>
      <c r="CR333" s="1" t="e">
        <v>#N/A</v>
      </c>
      <c r="CS333" s="1">
        <v>2.4334383051817898E-2</v>
      </c>
      <c r="CT333" s="1">
        <v>0.22907488986784141</v>
      </c>
      <c r="CU333" s="1" t="e">
        <v>#N/A</v>
      </c>
      <c r="CV333" s="1" t="e">
        <v>#N/A</v>
      </c>
      <c r="CW333" s="1">
        <v>0.23265799007111229</v>
      </c>
      <c r="CX333" s="1">
        <v>92.527896995708161</v>
      </c>
      <c r="CY333" s="1">
        <v>7.0173084663893732</v>
      </c>
      <c r="CZ333" s="1">
        <v>1</v>
      </c>
      <c r="DA333" s="1">
        <f t="shared" si="47"/>
        <v>1.1264306103639277</v>
      </c>
      <c r="DB333" s="1">
        <f t="shared" si="48"/>
        <v>3.8878504672897196</v>
      </c>
    </row>
    <row r="334" spans="1:106">
      <c r="A334" s="1">
        <v>333</v>
      </c>
      <c r="B334" s="1" t="s">
        <v>118</v>
      </c>
      <c r="C334" s="15">
        <v>42369</v>
      </c>
      <c r="D334" s="16">
        <v>2015</v>
      </c>
      <c r="E334" s="1">
        <v>0.73850000000000005</v>
      </c>
      <c r="F334" s="1" t="e">
        <v>#N/A</v>
      </c>
      <c r="G334" s="1" t="e">
        <v>#N/A</v>
      </c>
      <c r="H334" s="1">
        <v>641500</v>
      </c>
      <c r="I334" s="1" t="e">
        <v>#N/A</v>
      </c>
      <c r="J334" s="1">
        <v>162000</v>
      </c>
      <c r="K334" s="1" t="e">
        <v>#N/A</v>
      </c>
      <c r="L334" s="1">
        <v>3007800</v>
      </c>
      <c r="M334" s="1">
        <v>496400</v>
      </c>
      <c r="N334" s="1">
        <v>685400</v>
      </c>
      <c r="O334" s="1">
        <v>127600</v>
      </c>
      <c r="P334" s="1">
        <v>196900</v>
      </c>
      <c r="Q334" s="1">
        <v>1191500</v>
      </c>
      <c r="R334" s="1">
        <v>13641900</v>
      </c>
      <c r="S334" s="1">
        <v>12187800</v>
      </c>
      <c r="T334" s="1" t="e">
        <v>#N/A</v>
      </c>
      <c r="U334" s="1">
        <v>16600</v>
      </c>
      <c r="V334" s="1" t="e">
        <v>#N/A</v>
      </c>
      <c r="W334" s="1">
        <v>-16600</v>
      </c>
      <c r="X334" s="1">
        <v>3600</v>
      </c>
      <c r="Y334" s="1" t="e">
        <v>#N/A</v>
      </c>
      <c r="Z334" s="1">
        <v>800</v>
      </c>
      <c r="AA334" s="1">
        <v>-13000</v>
      </c>
      <c r="AB334" s="1" t="e">
        <v>#N/A</v>
      </c>
      <c r="AC334" s="1">
        <v>2700</v>
      </c>
      <c r="AD334" s="1" t="e">
        <v>#N/A</v>
      </c>
      <c r="AE334" s="1">
        <v>12.5</v>
      </c>
      <c r="AF334" s="1">
        <v>1032955.1176999999</v>
      </c>
      <c r="AG334" s="1">
        <v>17300</v>
      </c>
      <c r="AH334" s="1">
        <v>2100</v>
      </c>
      <c r="AI334" s="1" t="e">
        <v>#N/A</v>
      </c>
      <c r="AJ334" s="1">
        <v>67500</v>
      </c>
      <c r="AK334" s="1">
        <v>-300</v>
      </c>
      <c r="AL334" s="1">
        <v>-100</v>
      </c>
      <c r="AM334" s="1">
        <v>462200</v>
      </c>
      <c r="AN334" s="1">
        <v>0</v>
      </c>
      <c r="AO334" s="1">
        <v>16800</v>
      </c>
      <c r="AP334" s="1">
        <v>349300</v>
      </c>
      <c r="AQ334" s="1">
        <v>1E-3</v>
      </c>
      <c r="AR334" s="1">
        <v>5000</v>
      </c>
      <c r="AS334" s="1">
        <v>13479900</v>
      </c>
      <c r="AT334" s="1">
        <v>768800</v>
      </c>
      <c r="AU334" s="1">
        <v>56.0976</v>
      </c>
      <c r="AV334" s="1">
        <v>6900</v>
      </c>
      <c r="AW334" s="1">
        <v>811800</v>
      </c>
      <c r="AX334" s="1">
        <v>-9000</v>
      </c>
      <c r="AY334" s="1">
        <v>10700</v>
      </c>
      <c r="AZ334" s="1">
        <v>1300</v>
      </c>
      <c r="BA334" s="1">
        <v>1300000</v>
      </c>
      <c r="BB334" s="1">
        <v>231500</v>
      </c>
      <c r="BC334" s="1">
        <v>12300</v>
      </c>
      <c r="BD334" s="1" t="e">
        <v>#N/A</v>
      </c>
      <c r="BE334" s="1" t="e">
        <v>#N/A</v>
      </c>
      <c r="BF334" s="17" t="e">
        <f t="shared" si="43"/>
        <v>#N/A</v>
      </c>
      <c r="BG334" s="17" t="e">
        <f t="shared" si="44"/>
        <v>#N/A</v>
      </c>
      <c r="BH334" s="5">
        <v>14900</v>
      </c>
      <c r="BI334" s="23">
        <v>1.17E-3</v>
      </c>
      <c r="BJ334" s="19">
        <v>15163.832970000001</v>
      </c>
      <c r="BK334" s="19">
        <v>15163.832970000001</v>
      </c>
      <c r="BL334" s="1">
        <v>12960541</v>
      </c>
      <c r="BM334" s="19">
        <f t="shared" si="45"/>
        <v>1032955.1176999999</v>
      </c>
      <c r="BN334" s="1">
        <v>7.9699999999999993E-2</v>
      </c>
      <c r="BO334" s="1">
        <v>1</v>
      </c>
      <c r="BP334" s="1" t="s">
        <v>68</v>
      </c>
      <c r="BQ334" s="1">
        <v>1</v>
      </c>
      <c r="BR334" s="1">
        <v>768800</v>
      </c>
      <c r="BS334" s="1">
        <v>1.3435940656867846</v>
      </c>
      <c r="BT334" s="1">
        <v>0.74427241496399821</v>
      </c>
      <c r="BU334" s="1">
        <v>0</v>
      </c>
      <c r="BV334" s="1">
        <v>0</v>
      </c>
      <c r="BW334" s="1">
        <v>7.8434822128882351E-2</v>
      </c>
      <c r="BX334" s="1">
        <v>4.4802902976734824E-2</v>
      </c>
      <c r="BY334" s="1">
        <v>0.38463330227055853</v>
      </c>
      <c r="BZ334" s="1">
        <v>-0.42769592326129074</v>
      </c>
      <c r="CA334" s="1">
        <v>0.81232922553184927</v>
      </c>
      <c r="CB334" s="1">
        <v>0</v>
      </c>
      <c r="CC334" s="1" t="s">
        <v>126</v>
      </c>
      <c r="CD334" s="1">
        <f t="shared" si="42"/>
        <v>1</v>
      </c>
      <c r="CE334" s="1">
        <v>16.428656496866459</v>
      </c>
      <c r="CF334" s="1">
        <v>7.5719299928895534E-2</v>
      </c>
      <c r="CG334" s="1">
        <v>8.7341206136975061E-2</v>
      </c>
      <c r="CH334" s="1">
        <v>9.0051056888536277E-2</v>
      </c>
      <c r="CI334" s="1">
        <v>62.150105777114419</v>
      </c>
      <c r="CJ334" s="1">
        <v>160.97560975609758</v>
      </c>
      <c r="CK334" s="1">
        <v>0</v>
      </c>
      <c r="CL334" s="1">
        <v>0.86206896551725976</v>
      </c>
      <c r="CM334" s="1">
        <v>0.50575630986815501</v>
      </c>
      <c r="CN334" s="1">
        <v>-95.960591133004925</v>
      </c>
      <c r="CO334" s="1">
        <v>18.298368298368306</v>
      </c>
      <c r="CP334" s="1">
        <v>15163.832970000001</v>
      </c>
      <c r="CQ334" s="1">
        <f t="shared" si="46"/>
        <v>0.30782369024842582</v>
      </c>
      <c r="CR334" s="1" t="e">
        <v>#N/A</v>
      </c>
      <c r="CS334" s="1">
        <v>-7.5191951284087954E-2</v>
      </c>
      <c r="CT334" s="1">
        <v>0.125</v>
      </c>
      <c r="CU334" s="1" t="e">
        <v>#N/A</v>
      </c>
      <c r="CV334" s="1" t="e">
        <v>#N/A</v>
      </c>
      <c r="CW334" s="1">
        <v>0.25611342351716959</v>
      </c>
      <c r="CX334" s="1" t="e">
        <v>#N/A</v>
      </c>
      <c r="CY334" s="1">
        <v>1.3917793964620186</v>
      </c>
      <c r="CZ334" s="1">
        <v>1</v>
      </c>
      <c r="DA334" s="1">
        <f t="shared" si="47"/>
        <v>1.1193078324225865</v>
      </c>
      <c r="DB334" s="1">
        <f t="shared" si="48"/>
        <v>1.6097560975609757</v>
      </c>
    </row>
    <row r="335" spans="1:106">
      <c r="A335" s="1">
        <v>334</v>
      </c>
      <c r="B335" s="1" t="s">
        <v>118</v>
      </c>
      <c r="C335" s="15">
        <v>42004</v>
      </c>
      <c r="D335" s="16">
        <v>2014</v>
      </c>
      <c r="E335" s="1">
        <v>0.91180000000000005</v>
      </c>
      <c r="F335" s="1" t="e">
        <v>#N/A</v>
      </c>
      <c r="G335" s="1" t="e">
        <v>#N/A</v>
      </c>
      <c r="H335" s="1">
        <v>780700</v>
      </c>
      <c r="I335" s="1" t="e">
        <v>#N/A</v>
      </c>
      <c r="J335" s="1">
        <v>161800</v>
      </c>
      <c r="K335" s="1" t="e">
        <v>#N/A</v>
      </c>
      <c r="L335" s="1">
        <v>3915800</v>
      </c>
      <c r="M335" s="1">
        <v>407200</v>
      </c>
      <c r="N335" s="1">
        <v>340600</v>
      </c>
      <c r="O335" s="1">
        <v>169300</v>
      </c>
      <c r="P335" s="1">
        <v>205400</v>
      </c>
      <c r="Q335" s="1">
        <v>653300</v>
      </c>
      <c r="R335" s="1">
        <v>12190800</v>
      </c>
      <c r="S335" s="1">
        <v>11059800</v>
      </c>
      <c r="T335" s="1" t="e">
        <v>#N/A</v>
      </c>
      <c r="U335" s="1">
        <v>16800</v>
      </c>
      <c r="V335" s="1" t="e">
        <v>#N/A</v>
      </c>
      <c r="W335" s="1">
        <v>-16800</v>
      </c>
      <c r="X335" s="1">
        <v>-191700</v>
      </c>
      <c r="Y335" s="1" t="e">
        <v>#N/A</v>
      </c>
      <c r="Z335" s="1">
        <v>4900</v>
      </c>
      <c r="AA335" s="1">
        <v>-208500</v>
      </c>
      <c r="AB335" s="1" t="e">
        <v>#N/A</v>
      </c>
      <c r="AC335" s="1">
        <v>-211400</v>
      </c>
      <c r="AD335" s="1" t="e">
        <v>#N/A</v>
      </c>
      <c r="AE335" s="1">
        <v>122.2222</v>
      </c>
      <c r="AF335" s="1">
        <v>868356.24699999997</v>
      </c>
      <c r="AG335" s="1">
        <v>-600</v>
      </c>
      <c r="AH335" s="1">
        <v>14300</v>
      </c>
      <c r="AI335" s="1" t="e">
        <v>#N/A</v>
      </c>
      <c r="AJ335" s="1">
        <v>73900</v>
      </c>
      <c r="AK335" s="1">
        <v>600</v>
      </c>
      <c r="AL335" s="1">
        <v>13100</v>
      </c>
      <c r="AM335" s="1">
        <v>1089000</v>
      </c>
      <c r="AN335" s="1">
        <v>0</v>
      </c>
      <c r="AO335" s="1">
        <v>11700</v>
      </c>
      <c r="AP335" s="1">
        <v>377700</v>
      </c>
      <c r="AQ335" s="1">
        <v>-5.0000000000000001E-4</v>
      </c>
      <c r="AR335" s="1">
        <v>-2400</v>
      </c>
      <c r="AS335" s="1">
        <v>12029000</v>
      </c>
      <c r="AT335" s="1">
        <v>777300</v>
      </c>
      <c r="AU335" s="1">
        <v>96.036600000000007</v>
      </c>
      <c r="AV335" s="1">
        <v>31500</v>
      </c>
      <c r="AW335" s="1">
        <v>496800</v>
      </c>
      <c r="AX335" s="1">
        <v>-3300</v>
      </c>
      <c r="AY335" s="1">
        <v>4100</v>
      </c>
      <c r="AZ335" s="1">
        <v>-2900</v>
      </c>
      <c r="BA335" s="1">
        <v>1088300</v>
      </c>
      <c r="BB335" s="1">
        <v>251500</v>
      </c>
      <c r="BC335" s="1">
        <v>32800</v>
      </c>
      <c r="BD335" s="1" t="e">
        <v>#N/A</v>
      </c>
      <c r="BE335" s="1" t="e">
        <v>#N/A</v>
      </c>
      <c r="BF335" s="17" t="e">
        <f t="shared" si="43"/>
        <v>#N/A</v>
      </c>
      <c r="BG335" s="17" t="e">
        <f t="shared" si="44"/>
        <v>#N/A</v>
      </c>
      <c r="BH335" s="5">
        <v>-2000</v>
      </c>
      <c r="BI335" s="23">
        <v>1.17E-3</v>
      </c>
      <c r="BJ335" s="19">
        <v>15163.832970000001</v>
      </c>
      <c r="BK335" s="19">
        <v>15163.832970000001</v>
      </c>
      <c r="BL335" s="1">
        <v>12960541</v>
      </c>
      <c r="BM335" s="19">
        <f t="shared" si="45"/>
        <v>868356.24699999997</v>
      </c>
      <c r="BN335" s="1">
        <v>6.7000000000000004E-2</v>
      </c>
      <c r="BO335" s="1">
        <v>1</v>
      </c>
      <c r="BP335" s="1" t="s">
        <v>68</v>
      </c>
      <c r="BQ335" s="1">
        <v>1</v>
      </c>
      <c r="BR335" s="1">
        <v>777300</v>
      </c>
      <c r="BS335" s="1">
        <v>1.1171442776276856</v>
      </c>
      <c r="BT335" s="1">
        <v>0.89513952676153208</v>
      </c>
      <c r="BU335" s="1">
        <v>1</v>
      </c>
      <c r="BV335" s="1">
        <v>0</v>
      </c>
      <c r="BW335" s="1">
        <v>3.3631919152147527E-2</v>
      </c>
      <c r="BX335" s="1">
        <v>-1.1239206839156521</v>
      </c>
      <c r="BY335" s="1">
        <v>0.29703038785520025</v>
      </c>
      <c r="BZ335" s="1">
        <v>-6.6268734259042672E-2</v>
      </c>
      <c r="CA335" s="1">
        <v>0.36329912211424292</v>
      </c>
      <c r="CB335" s="1">
        <v>0.86206896551725976</v>
      </c>
      <c r="CC335" s="1" t="s">
        <v>126</v>
      </c>
      <c r="CD335" s="1">
        <f t="shared" si="42"/>
        <v>1</v>
      </c>
      <c r="CE335" s="1">
        <v>16.316192126867637</v>
      </c>
      <c r="CF335" s="1">
        <v>7.1230456327722555E-2</v>
      </c>
      <c r="CG335" s="1">
        <v>5.3589592151458476E-2</v>
      </c>
      <c r="CH335" s="1">
        <v>0.14489284573622696</v>
      </c>
      <c r="CI335" s="1">
        <v>283.33154047808529</v>
      </c>
      <c r="CJ335" s="1">
        <v>-95.960591133004925</v>
      </c>
      <c r="CK335" s="1">
        <v>0.86206896551725976</v>
      </c>
      <c r="CL335" s="1">
        <v>0.50575630986815501</v>
      </c>
      <c r="CM335" s="1">
        <v>62.500000000000021</v>
      </c>
      <c r="CN335" s="1">
        <v>18.298368298368306</v>
      </c>
      <c r="CO335" s="1">
        <v>-4.0268456375838984</v>
      </c>
      <c r="CP335" s="1">
        <v>15034.227559999999</v>
      </c>
      <c r="CQ335" s="1">
        <f t="shared" si="46"/>
        <v>0.37479902877579813</v>
      </c>
      <c r="CR335" s="1" t="e">
        <v>#N/A</v>
      </c>
      <c r="CS335" s="1">
        <v>0.34078807241746545</v>
      </c>
      <c r="CT335" s="1">
        <v>1.2222222222222223</v>
      </c>
      <c r="CU335" s="1" t="e">
        <v>#N/A</v>
      </c>
      <c r="CV335" s="1" t="e">
        <v>#N/A</v>
      </c>
      <c r="CW335" s="1">
        <v>0.26424803808053521</v>
      </c>
      <c r="CX335" s="1" t="e">
        <v>#N/A</v>
      </c>
      <c r="CY335" s="1">
        <v>0.52746687250739732</v>
      </c>
      <c r="CZ335" s="1">
        <v>0</v>
      </c>
      <c r="DA335" s="1">
        <f t="shared" si="47"/>
        <v>1.1022622470569088</v>
      </c>
      <c r="DB335" s="1">
        <f t="shared" si="48"/>
        <v>-0.95960591133004924</v>
      </c>
    </row>
    <row r="336" spans="1:106">
      <c r="A336" s="1">
        <v>335</v>
      </c>
      <c r="B336" s="1" t="s">
        <v>118</v>
      </c>
      <c r="C336" s="15">
        <v>41639</v>
      </c>
      <c r="D336" s="16">
        <v>2013</v>
      </c>
      <c r="E336" s="1">
        <v>0.83750000000000002</v>
      </c>
      <c r="F336" s="1" t="e">
        <v>#N/A</v>
      </c>
      <c r="G336" s="1" t="e">
        <v>#N/A</v>
      </c>
      <c r="H336" s="1">
        <v>413000</v>
      </c>
      <c r="I336" s="1" t="e">
        <v>#N/A</v>
      </c>
      <c r="J336" s="1">
        <v>162500</v>
      </c>
      <c r="K336" s="1" t="e">
        <v>#N/A</v>
      </c>
      <c r="L336" s="1">
        <v>2515100</v>
      </c>
      <c r="M336" s="1">
        <v>501900</v>
      </c>
      <c r="N336" s="1">
        <v>73600</v>
      </c>
      <c r="O336" s="1">
        <v>262000</v>
      </c>
      <c r="P336" s="1">
        <v>294000</v>
      </c>
      <c r="Q336" s="1">
        <v>624600</v>
      </c>
      <c r="R336" s="1">
        <v>8768500</v>
      </c>
      <c r="S336" s="1">
        <v>7821400</v>
      </c>
      <c r="T336" s="1" t="e">
        <v>#N/A</v>
      </c>
      <c r="U336" s="1">
        <v>10000</v>
      </c>
      <c r="V336" s="1" t="e">
        <v>#N/A</v>
      </c>
      <c r="W336" s="1">
        <v>-10000</v>
      </c>
      <c r="X336" s="1">
        <v>35200</v>
      </c>
      <c r="Y336" s="1" t="e">
        <v>#N/A</v>
      </c>
      <c r="Z336" s="1">
        <v>2100</v>
      </c>
      <c r="AA336" s="1">
        <v>25200</v>
      </c>
      <c r="AB336" s="1" t="e">
        <v>#N/A</v>
      </c>
      <c r="AC336" s="1">
        <v>9000</v>
      </c>
      <c r="AD336" s="1" t="e">
        <v>#N/A</v>
      </c>
      <c r="AE336" s="1">
        <v>13.268599999999999</v>
      </c>
      <c r="AF336" s="1">
        <v>643328.85389999999</v>
      </c>
      <c r="AG336" s="1">
        <v>54700</v>
      </c>
      <c r="AH336" s="1">
        <v>8200</v>
      </c>
      <c r="AI336" s="1" t="e">
        <v>#N/A</v>
      </c>
      <c r="AJ336" s="1">
        <v>122200</v>
      </c>
      <c r="AK336" s="1">
        <v>100</v>
      </c>
      <c r="AL336" s="1">
        <v>7600</v>
      </c>
      <c r="AM336" s="1">
        <v>333500</v>
      </c>
      <c r="AN336" s="1">
        <v>0</v>
      </c>
      <c r="AO336" s="1">
        <v>61800</v>
      </c>
      <c r="AP336" s="1">
        <v>281700</v>
      </c>
      <c r="AQ336" s="1">
        <v>8.6999999999999994E-3</v>
      </c>
      <c r="AR336" s="1">
        <v>90500</v>
      </c>
      <c r="AS336" s="1">
        <v>8606000</v>
      </c>
      <c r="AT336" s="1">
        <v>865900</v>
      </c>
      <c r="AU336" s="1">
        <v>20.2181</v>
      </c>
      <c r="AV336" s="1">
        <v>24100</v>
      </c>
      <c r="AW336" s="1">
        <v>363300</v>
      </c>
      <c r="AX336" s="1">
        <v>-1000</v>
      </c>
      <c r="AY336" s="1">
        <v>101500</v>
      </c>
      <c r="AZ336" s="1">
        <v>95900</v>
      </c>
      <c r="BA336" s="1">
        <v>863300</v>
      </c>
      <c r="BB336" s="1">
        <v>327900</v>
      </c>
      <c r="BC336" s="1">
        <v>119200</v>
      </c>
      <c r="BD336" s="1" t="e">
        <v>#N/A</v>
      </c>
      <c r="BE336" s="1" t="e">
        <v>#N/A</v>
      </c>
      <c r="BF336" s="17" t="e">
        <f t="shared" si="43"/>
        <v>#N/A</v>
      </c>
      <c r="BG336" s="17" t="e">
        <f t="shared" si="44"/>
        <v>#N/A</v>
      </c>
      <c r="BH336" s="5">
        <v>55700</v>
      </c>
      <c r="BI336" s="23">
        <v>1.16E-3</v>
      </c>
      <c r="BJ336" s="19">
        <v>15034.227559999999</v>
      </c>
      <c r="BK336" s="19">
        <v>15034.227559999999</v>
      </c>
      <c r="BL336" s="1">
        <v>12960541</v>
      </c>
      <c r="BM336" s="19">
        <f t="shared" si="45"/>
        <v>643328.85389999999</v>
      </c>
      <c r="BN336" s="1">
        <v>4.9639999999999997E-2</v>
      </c>
      <c r="BO336" s="1">
        <v>1</v>
      </c>
      <c r="BP336" s="1" t="s">
        <v>68</v>
      </c>
      <c r="BQ336" s="1">
        <v>1</v>
      </c>
      <c r="BR336" s="1">
        <v>865900</v>
      </c>
      <c r="BS336" s="1">
        <v>0.74295975736228204</v>
      </c>
      <c r="BT336" s="1">
        <v>1.345967920995188</v>
      </c>
      <c r="BU336" s="1">
        <v>1</v>
      </c>
      <c r="BV336" s="1">
        <v>0</v>
      </c>
      <c r="BW336" s="1">
        <v>1.1575526030677996</v>
      </c>
      <c r="BX336" s="1">
        <v>5.4786986661836679E-4</v>
      </c>
      <c r="BY336" s="1">
        <v>-0.24736138282778253</v>
      </c>
      <c r="BZ336" s="1">
        <v>1.3342045408346372</v>
      </c>
      <c r="CA336" s="1">
        <v>-1.5815659236624198</v>
      </c>
      <c r="CB336" s="1">
        <v>0.50575630986815501</v>
      </c>
      <c r="CC336" s="1" t="s">
        <v>126</v>
      </c>
      <c r="CD336" s="1">
        <f t="shared" si="42"/>
        <v>0.14812046857142858</v>
      </c>
      <c r="CE336" s="1">
        <v>15.986676312091484</v>
      </c>
      <c r="CF336" s="1">
        <v>7.3371871499116156E-2</v>
      </c>
      <c r="CG336" s="1">
        <v>7.1232251810457892E-2</v>
      </c>
      <c r="CH336" s="1">
        <v>5.1138975029655739E-2</v>
      </c>
      <c r="CI336" s="1">
        <v>57.799904815229056</v>
      </c>
      <c r="CJ336" s="1">
        <v>18.298368298368306</v>
      </c>
      <c r="CK336" s="1">
        <v>0.50575630986815501</v>
      </c>
      <c r="CL336" s="1">
        <v>62.500000000000021</v>
      </c>
      <c r="CM336" s="1">
        <v>51.724137931034477</v>
      </c>
      <c r="CN336" s="1">
        <v>-4.0268456375838984</v>
      </c>
      <c r="CO336" s="1">
        <v>53.608247422680421</v>
      </c>
      <c r="CP336" s="1">
        <v>14958.573630000001</v>
      </c>
      <c r="CQ336" s="1">
        <f t="shared" si="46"/>
        <v>0.35806580372925811</v>
      </c>
      <c r="CR336" s="1" t="e">
        <v>#N/A</v>
      </c>
      <c r="CS336" s="1">
        <v>0.35693641618497107</v>
      </c>
      <c r="CT336" s="1">
        <v>0.13268608414239483</v>
      </c>
      <c r="CU336" s="1" t="e">
        <v>#N/A</v>
      </c>
      <c r="CV336" s="1" t="e">
        <v>#N/A</v>
      </c>
      <c r="CW336" s="1">
        <v>0.33953112368633792</v>
      </c>
      <c r="CX336" s="1" t="e">
        <v>#N/A</v>
      </c>
      <c r="CY336" s="1">
        <v>11.721907841552143</v>
      </c>
      <c r="CZ336" s="1">
        <v>0</v>
      </c>
      <c r="DA336" s="1">
        <f t="shared" si="47"/>
        <v>1.1210908532999206</v>
      </c>
      <c r="DB336" s="1">
        <f t="shared" si="48"/>
        <v>0.18298368298368298</v>
      </c>
    </row>
    <row r="337" spans="1:106">
      <c r="A337" s="1">
        <v>336</v>
      </c>
      <c r="B337" s="1" t="s">
        <v>118</v>
      </c>
      <c r="C337" s="15">
        <v>41274</v>
      </c>
      <c r="D337" s="16">
        <v>2012</v>
      </c>
      <c r="E337" s="1">
        <v>0.88500000000000001</v>
      </c>
      <c r="F337" s="1" t="e">
        <v>#N/A</v>
      </c>
      <c r="G337" s="1" t="e">
        <v>#N/A</v>
      </c>
      <c r="H337" s="1">
        <v>632800</v>
      </c>
      <c r="I337" s="1" t="e">
        <v>#N/A</v>
      </c>
      <c r="J337" s="1">
        <v>137300</v>
      </c>
      <c r="K337" s="1" t="e">
        <v>#N/A</v>
      </c>
      <c r="L337" s="1">
        <v>1986500</v>
      </c>
      <c r="M337" s="1">
        <v>97400</v>
      </c>
      <c r="N337" s="1">
        <v>68300</v>
      </c>
      <c r="O337" s="1">
        <v>193700</v>
      </c>
      <c r="P337" s="1">
        <v>213900</v>
      </c>
      <c r="Q337" s="1">
        <v>759900</v>
      </c>
      <c r="R337" s="1">
        <v>7415700</v>
      </c>
      <c r="S337" s="1">
        <v>6649600</v>
      </c>
      <c r="T337" s="1" t="e">
        <v>#N/A</v>
      </c>
      <c r="U337" s="1">
        <v>9300</v>
      </c>
      <c r="V337" s="1" t="e">
        <v>#N/A</v>
      </c>
      <c r="W337" s="1">
        <v>-9300</v>
      </c>
      <c r="X337" s="1">
        <v>36900</v>
      </c>
      <c r="Y337" s="1" t="e">
        <v>#N/A</v>
      </c>
      <c r="Z337" s="1">
        <v>3300</v>
      </c>
      <c r="AA337" s="1">
        <v>27600</v>
      </c>
      <c r="AB337" s="1" t="e">
        <v>#N/A</v>
      </c>
      <c r="AC337" s="1">
        <v>200</v>
      </c>
      <c r="AD337" s="1" t="e">
        <v>#N/A</v>
      </c>
      <c r="AE337" s="1">
        <v>16.022099999999998</v>
      </c>
      <c r="AF337" s="1">
        <v>554756.67850000004</v>
      </c>
      <c r="AG337" s="1">
        <v>29400</v>
      </c>
      <c r="AH337" s="1">
        <v>5800</v>
      </c>
      <c r="AI337" s="1" t="e">
        <v>#N/A</v>
      </c>
      <c r="AJ337" s="1">
        <v>94400</v>
      </c>
      <c r="AK337" s="1">
        <v>200</v>
      </c>
      <c r="AL337" s="1">
        <v>12300</v>
      </c>
      <c r="AM337" s="1">
        <v>1000</v>
      </c>
      <c r="AN337" s="1">
        <v>0</v>
      </c>
      <c r="AO337" s="1">
        <v>36200</v>
      </c>
      <c r="AP337" s="1">
        <v>207600</v>
      </c>
      <c r="AQ337" s="1">
        <v>8.3999999999999995E-3</v>
      </c>
      <c r="AR337" s="1">
        <v>84800</v>
      </c>
      <c r="AS337" s="1">
        <v>7278400</v>
      </c>
      <c r="AT337" s="1">
        <v>685500</v>
      </c>
      <c r="AU337" s="1">
        <v>21.490500000000001</v>
      </c>
      <c r="AV337" s="1">
        <v>24800</v>
      </c>
      <c r="AW337" s="1">
        <v>309700</v>
      </c>
      <c r="AX337" s="1">
        <v>4800</v>
      </c>
      <c r="AY337" s="1">
        <v>85800</v>
      </c>
      <c r="AZ337" s="1">
        <v>84800</v>
      </c>
      <c r="BA337" s="1">
        <v>720100</v>
      </c>
      <c r="BB337" s="1">
        <v>310200</v>
      </c>
      <c r="BC337" s="1">
        <v>115400</v>
      </c>
      <c r="BD337" s="1" t="e">
        <v>#N/A</v>
      </c>
      <c r="BE337" s="1" t="e">
        <v>#N/A</v>
      </c>
      <c r="BF337" s="17" t="e">
        <f t="shared" si="43"/>
        <v>#N/A</v>
      </c>
      <c r="BG337" s="17" t="e">
        <f t="shared" si="44"/>
        <v>#N/A</v>
      </c>
      <c r="BH337" s="5">
        <v>29600</v>
      </c>
      <c r="BI337" s="23">
        <v>1.4300000000000001E-3</v>
      </c>
      <c r="BJ337" s="19">
        <v>14958.573630000001</v>
      </c>
      <c r="BK337" s="19">
        <v>14958.573630000001</v>
      </c>
      <c r="BL337" s="1">
        <v>10460541</v>
      </c>
      <c r="BM337" s="19">
        <f t="shared" si="45"/>
        <v>554756.67850000004</v>
      </c>
      <c r="BN337" s="1">
        <v>5.2526000000000003E-2</v>
      </c>
      <c r="BO337" s="1">
        <v>1</v>
      </c>
      <c r="BP337" s="1" t="s">
        <v>68</v>
      </c>
      <c r="BQ337" s="1">
        <v>1</v>
      </c>
      <c r="BR337" s="1">
        <v>685500</v>
      </c>
      <c r="BS337" s="1">
        <v>0.80927305397520066</v>
      </c>
      <c r="BT337" s="1">
        <v>1.2356768770292506</v>
      </c>
      <c r="BU337" s="1">
        <v>1</v>
      </c>
      <c r="BV337" s="1">
        <v>0</v>
      </c>
      <c r="BW337" s="1">
        <v>1.1570047332011812</v>
      </c>
      <c r="BX337" s="1">
        <v>-0.15971495573483852</v>
      </c>
      <c r="BY337" s="1">
        <v>-0.35952330369076635</v>
      </c>
      <c r="BZ337" s="1" t="e">
        <v>#N/A</v>
      </c>
      <c r="CA337" s="1" t="e">
        <v>#N/A</v>
      </c>
      <c r="CB337" s="1">
        <v>62.500000000000021</v>
      </c>
      <c r="CC337" s="1" t="s">
        <v>126</v>
      </c>
      <c r="CD337" s="1">
        <f t="shared" si="42"/>
        <v>0.17434235000000001</v>
      </c>
      <c r="CE337" s="1">
        <v>15.819109932335147</v>
      </c>
      <c r="CF337" s="1">
        <v>7.4092853886484095E-2</v>
      </c>
      <c r="CG337" s="1">
        <v>0.10247178283911161</v>
      </c>
      <c r="CH337" s="1">
        <v>8.8475881047094224E-2</v>
      </c>
      <c r="CI337" s="1">
        <v>129.63908238681401</v>
      </c>
      <c r="CJ337" s="1">
        <v>-4.0268456375838984</v>
      </c>
      <c r="CK337" s="1">
        <v>62.500000000000021</v>
      </c>
      <c r="CL337" s="1">
        <v>51.724137931034477</v>
      </c>
      <c r="CM337" s="1" t="e">
        <v>#DIV/0!</v>
      </c>
      <c r="CN337" s="1">
        <v>53.608247422680421</v>
      </c>
      <c r="CO337" s="1" t="e">
        <v>#DIV/0!</v>
      </c>
      <c r="CP337" s="1">
        <v>9205.2760799999996</v>
      </c>
      <c r="CQ337" s="1">
        <f t="shared" si="46"/>
        <v>0.3703493938535809</v>
      </c>
      <c r="CR337" s="1" t="e">
        <v>#N/A</v>
      </c>
      <c r="CS337" s="1">
        <v>0.41320626276378492</v>
      </c>
      <c r="CT337" s="1">
        <v>0.16022099447513813</v>
      </c>
      <c r="CU337" s="1" t="e">
        <v>#N/A</v>
      </c>
      <c r="CV337" s="1" t="e">
        <v>#N/A</v>
      </c>
      <c r="CW337" s="1">
        <v>0.31203501094091901</v>
      </c>
      <c r="CX337" s="1" t="e">
        <v>#N/A</v>
      </c>
      <c r="CY337" s="1">
        <v>12.516411378555798</v>
      </c>
      <c r="CZ337" s="1">
        <v>1</v>
      </c>
      <c r="DA337" s="1">
        <f t="shared" si="47"/>
        <v>1.1152099374398461</v>
      </c>
      <c r="DB337" s="1">
        <f t="shared" si="48"/>
        <v>-4.0268456375838924E-2</v>
      </c>
    </row>
    <row r="338" spans="1:106">
      <c r="A338" s="1">
        <v>337</v>
      </c>
      <c r="B338" s="1" t="s">
        <v>118</v>
      </c>
      <c r="C338" s="15">
        <v>40908</v>
      </c>
      <c r="D338" s="16">
        <v>2011</v>
      </c>
      <c r="E338" s="1">
        <v>0.89870000000000005</v>
      </c>
      <c r="F338" s="1" t="e">
        <v>#N/A</v>
      </c>
      <c r="G338" s="1" t="e">
        <v>#N/A</v>
      </c>
      <c r="H338" s="1">
        <v>478900</v>
      </c>
      <c r="I338" s="1" t="e">
        <v>#N/A</v>
      </c>
      <c r="J338" s="1">
        <v>141200</v>
      </c>
      <c r="K338" s="1" t="e">
        <v>#N/A</v>
      </c>
      <c r="L338" s="1">
        <v>1640200</v>
      </c>
      <c r="M338" s="1">
        <v>167700</v>
      </c>
      <c r="N338" s="1">
        <v>0</v>
      </c>
      <c r="O338" s="1">
        <v>102200</v>
      </c>
      <c r="P338" s="1">
        <v>131900</v>
      </c>
      <c r="Q338" s="1">
        <v>699700</v>
      </c>
      <c r="R338" s="1">
        <v>6789600</v>
      </c>
      <c r="S338" s="1">
        <v>6164500</v>
      </c>
      <c r="T338" s="1" t="e">
        <v>#N/A</v>
      </c>
      <c r="U338" s="1">
        <v>15500</v>
      </c>
      <c r="V338" s="1" t="e">
        <v>#N/A</v>
      </c>
      <c r="W338" s="1">
        <v>-15500</v>
      </c>
      <c r="X338" s="1">
        <v>155000</v>
      </c>
      <c r="Y338" s="1" t="e">
        <v>#N/A</v>
      </c>
      <c r="Z338" s="1">
        <v>5500</v>
      </c>
      <c r="AA338" s="1">
        <v>139500</v>
      </c>
      <c r="AB338" s="1" t="e">
        <v>#N/A</v>
      </c>
      <c r="AC338" s="1">
        <v>500</v>
      </c>
      <c r="AD338" s="1" t="e">
        <v>#N/A</v>
      </c>
      <c r="AE338" s="1">
        <v>13.942299999999999</v>
      </c>
      <c r="AF338" s="1">
        <v>614902.71059999999</v>
      </c>
      <c r="AG338" s="1">
        <v>15600</v>
      </c>
      <c r="AH338" s="1">
        <v>2900</v>
      </c>
      <c r="AI338" s="1" t="e">
        <v>#N/A</v>
      </c>
      <c r="AJ338" s="1">
        <v>69800</v>
      </c>
      <c r="AK338" s="1">
        <v>0</v>
      </c>
      <c r="AL338" s="1">
        <v>21600</v>
      </c>
      <c r="AM338" s="1">
        <v>314400</v>
      </c>
      <c r="AN338" s="1">
        <v>0</v>
      </c>
      <c r="AO338" s="1">
        <v>20800</v>
      </c>
      <c r="AP338" s="1">
        <v>146900</v>
      </c>
      <c r="AQ338" s="1">
        <v>8.3999999999999995E-3</v>
      </c>
      <c r="AR338" s="1">
        <v>89400</v>
      </c>
      <c r="AS338" s="1">
        <v>6648400</v>
      </c>
      <c r="AT338" s="1">
        <v>603500</v>
      </c>
      <c r="AU338" s="1">
        <v>21.645</v>
      </c>
      <c r="AV338" s="1">
        <v>25000</v>
      </c>
      <c r="AW338" s="1">
        <v>189700</v>
      </c>
      <c r="AX338" s="1">
        <v>1100</v>
      </c>
      <c r="AY338" s="1">
        <v>89400</v>
      </c>
      <c r="AZ338" s="1">
        <v>89400</v>
      </c>
      <c r="BA338" s="1">
        <v>486100</v>
      </c>
      <c r="BB338" s="1">
        <v>246100</v>
      </c>
      <c r="BC338" s="1">
        <v>115500</v>
      </c>
      <c r="BD338" s="1" t="e">
        <v>#N/A</v>
      </c>
      <c r="BE338" s="1" t="e">
        <v>#N/A</v>
      </c>
      <c r="BF338" s="17" t="e">
        <f t="shared" si="43"/>
        <v>#N/A</v>
      </c>
      <c r="BG338" s="17" t="e">
        <f t="shared" si="44"/>
        <v>#N/A</v>
      </c>
      <c r="BH338" s="5">
        <v>15600</v>
      </c>
      <c r="BI338" s="23">
        <v>8.8000000000000003E-4</v>
      </c>
      <c r="BJ338" s="19">
        <v>9205.2760799999996</v>
      </c>
      <c r="BK338" s="19">
        <v>9205.2760799999996</v>
      </c>
      <c r="BL338" s="1">
        <v>10460541</v>
      </c>
      <c r="BM338" s="19">
        <f t="shared" si="45"/>
        <v>614902.71059999999</v>
      </c>
      <c r="BN338" s="1">
        <v>5.7828999999999998E-2</v>
      </c>
      <c r="BO338" s="1">
        <v>1</v>
      </c>
      <c r="BP338" s="1" t="s">
        <v>68</v>
      </c>
      <c r="BQ338" s="1">
        <v>1</v>
      </c>
      <c r="BR338" s="1">
        <v>603500</v>
      </c>
      <c r="BS338" s="1">
        <v>1.0188943009113505</v>
      </c>
      <c r="BT338" s="1">
        <v>0.98145607361386711</v>
      </c>
      <c r="BU338" s="1">
        <v>1</v>
      </c>
      <c r="BV338" s="1">
        <v>0</v>
      </c>
      <c r="BW338" s="1">
        <v>1.3167196889360198</v>
      </c>
      <c r="BX338" s="1">
        <v>-3.9639116908907868E-2</v>
      </c>
      <c r="BY338" s="1">
        <v>-0.42769592326129074</v>
      </c>
      <c r="BZ338" s="1" t="e">
        <v>#N/A</v>
      </c>
      <c r="CA338" s="1" t="e">
        <v>#N/A</v>
      </c>
      <c r="CB338" s="1">
        <v>51.724137931034477</v>
      </c>
      <c r="CC338" s="1" t="s">
        <v>126</v>
      </c>
      <c r="CD338" s="1">
        <f t="shared" si="42"/>
        <v>0.10296729395973155</v>
      </c>
      <c r="CE338" s="1">
        <v>15.730902587637605</v>
      </c>
      <c r="CF338" s="1">
        <v>8.9095473295775898E-2</v>
      </c>
      <c r="CG338" s="1">
        <v>0.10305467185106634</v>
      </c>
      <c r="CH338" s="1">
        <v>6.8247845802473353E-2</v>
      </c>
      <c r="CI338" s="1">
        <v>105.67722447244864</v>
      </c>
      <c r="CJ338" s="1">
        <v>53.608247422680421</v>
      </c>
      <c r="CK338" s="1">
        <v>51.724137931034477</v>
      </c>
      <c r="CL338" s="1" t="e">
        <v>#DIV/0!</v>
      </c>
      <c r="CM338" s="1" t="e">
        <v>#DIV/0!</v>
      </c>
      <c r="CN338" s="1" t="e">
        <v>#DIV/0!</v>
      </c>
      <c r="CO338" s="1" t="e">
        <v>#DIV/0!</v>
      </c>
      <c r="CP338" s="1">
        <v>6067.1137799999997</v>
      </c>
      <c r="CQ338" s="1">
        <f t="shared" si="46"/>
        <v>0.34463002238718038</v>
      </c>
      <c r="CR338" s="1" t="e">
        <v>#N/A</v>
      </c>
      <c r="CS338" s="1">
        <v>0.39638783269961975</v>
      </c>
      <c r="CT338" s="1">
        <v>0.13942307692307693</v>
      </c>
      <c r="CU338" s="1" t="e">
        <v>#N/A</v>
      </c>
      <c r="CV338" s="1" t="e">
        <v>#N/A</v>
      </c>
      <c r="CW338" s="1">
        <v>0.21855840927920464</v>
      </c>
      <c r="CX338" s="1" t="e">
        <v>#N/A</v>
      </c>
      <c r="CY338" s="1">
        <v>14.813587406793705</v>
      </c>
      <c r="CZ338" s="1">
        <v>1</v>
      </c>
      <c r="DA338" s="1">
        <f t="shared" si="47"/>
        <v>1.1014031957174142</v>
      </c>
      <c r="DB338" s="1">
        <f t="shared" si="48"/>
        <v>0.53608247422680411</v>
      </c>
    </row>
    <row r="339" spans="1:106">
      <c r="A339" s="1">
        <v>338</v>
      </c>
      <c r="B339" s="1" t="s">
        <v>118</v>
      </c>
      <c r="C339" s="15">
        <v>40543</v>
      </c>
      <c r="D339" s="16">
        <v>2010</v>
      </c>
      <c r="E339" s="1">
        <v>1.0531999999999999</v>
      </c>
      <c r="F339" s="1" t="e">
        <v>#N/A</v>
      </c>
      <c r="G339" s="1" t="e">
        <v>#N/A</v>
      </c>
      <c r="H339" s="1">
        <v>301900</v>
      </c>
      <c r="I339" s="1" t="e">
        <v>#N/A</v>
      </c>
      <c r="J339" s="1">
        <v>30500</v>
      </c>
      <c r="K339" s="1" t="e">
        <v>#N/A</v>
      </c>
      <c r="L339" s="1">
        <v>984300</v>
      </c>
      <c r="M339" s="1">
        <v>55900</v>
      </c>
      <c r="N339" s="1">
        <v>0</v>
      </c>
      <c r="O339" s="1">
        <v>56600</v>
      </c>
      <c r="P339" s="1">
        <v>82700</v>
      </c>
      <c r="Q339" s="1">
        <v>397300</v>
      </c>
      <c r="R339" s="1">
        <v>4290900</v>
      </c>
      <c r="S339" s="1">
        <v>3712700</v>
      </c>
      <c r="T339" s="1" t="e">
        <v>#N/A</v>
      </c>
      <c r="U339" s="1">
        <v>11900</v>
      </c>
      <c r="V339" s="1" t="e">
        <v>#N/A</v>
      </c>
      <c r="W339" s="1">
        <v>-11900</v>
      </c>
      <c r="X339" s="1">
        <v>35100</v>
      </c>
      <c r="Y339" s="1" t="e">
        <v>#N/A</v>
      </c>
      <c r="Z339" s="1">
        <v>600</v>
      </c>
      <c r="AA339" s="1">
        <v>23200</v>
      </c>
      <c r="AB339" s="1" t="e">
        <v>#N/A</v>
      </c>
      <c r="AC339" s="1">
        <v>0</v>
      </c>
      <c r="AD339" s="1" t="e">
        <v>#N/A</v>
      </c>
      <c r="AE339" s="1">
        <v>26.267299999999999</v>
      </c>
      <c r="AF339" s="1">
        <v>1054553.2896</v>
      </c>
      <c r="AG339" s="1">
        <v>16600</v>
      </c>
      <c r="AH339" s="1">
        <v>5700</v>
      </c>
      <c r="AI339" s="1" t="e">
        <v>#N/A</v>
      </c>
      <c r="AJ339" s="1">
        <v>49500</v>
      </c>
      <c r="AK339" s="1">
        <v>0</v>
      </c>
      <c r="AL339" s="1">
        <v>23900</v>
      </c>
      <c r="AM339" s="1">
        <v>52000</v>
      </c>
      <c r="AN339" s="1">
        <v>0</v>
      </c>
      <c r="AO339" s="1">
        <v>21700</v>
      </c>
      <c r="AP339" s="1">
        <v>105200</v>
      </c>
      <c r="AQ339" s="1">
        <v>5.5999999999999999E-3</v>
      </c>
      <c r="AR339" s="1">
        <v>58200</v>
      </c>
      <c r="AS339" s="1">
        <v>4260400</v>
      </c>
      <c r="AT339" s="1">
        <v>554300</v>
      </c>
      <c r="AU339" s="1">
        <v>22.9255</v>
      </c>
      <c r="AV339" s="1">
        <v>16300</v>
      </c>
      <c r="AW339" s="1">
        <v>159400</v>
      </c>
      <c r="AX339" s="1">
        <v>-3400</v>
      </c>
      <c r="AY339" s="1">
        <v>58200</v>
      </c>
      <c r="AZ339" s="1">
        <v>58200</v>
      </c>
      <c r="BA339" s="1">
        <v>392500</v>
      </c>
      <c r="BB339" s="1">
        <v>168000</v>
      </c>
      <c r="BC339" s="1">
        <v>71100</v>
      </c>
      <c r="BD339" s="1" t="e">
        <v>#N/A</v>
      </c>
      <c r="BE339" s="1" t="e">
        <v>#N/A</v>
      </c>
      <c r="BF339" s="17" t="e">
        <f t="shared" si="43"/>
        <v>#N/A</v>
      </c>
      <c r="BG339" s="17" t="e">
        <f t="shared" si="44"/>
        <v>#N/A</v>
      </c>
      <c r="BH339" s="5">
        <v>16600</v>
      </c>
      <c r="BI339" s="23">
        <v>5.8E-4</v>
      </c>
      <c r="BJ339" s="19">
        <v>6067.1137799999997</v>
      </c>
      <c r="BK339" s="19">
        <v>6067.1137799999997</v>
      </c>
      <c r="BL339" s="1">
        <v>10460541</v>
      </c>
      <c r="BM339" s="19">
        <f t="shared" si="45"/>
        <v>1054553.2896</v>
      </c>
      <c r="BN339" s="1">
        <v>9.8996000000000001E-2</v>
      </c>
      <c r="BO339" s="1">
        <v>1</v>
      </c>
      <c r="BP339" s="1" t="s">
        <v>68</v>
      </c>
      <c r="BQ339" s="1">
        <v>1</v>
      </c>
      <c r="BR339" s="1">
        <v>554300</v>
      </c>
      <c r="BS339" s="1">
        <v>1.9024955612484216</v>
      </c>
      <c r="BT339" s="1">
        <v>0.5256254050568181</v>
      </c>
      <c r="BU339" s="1" t="e">
        <v>#N/A</v>
      </c>
      <c r="BV339" s="1" t="e">
        <v>#N/A</v>
      </c>
      <c r="BW339" s="1">
        <v>1.3563588058449276</v>
      </c>
      <c r="BX339" s="1">
        <v>4.2019676951476574</v>
      </c>
      <c r="BY339" s="1">
        <v>-6.6268734259042672E-2</v>
      </c>
      <c r="BZ339" s="1" t="e">
        <v>#N/A</v>
      </c>
      <c r="CA339" s="1" t="e">
        <v>#N/A</v>
      </c>
      <c r="CB339" s="1" t="e">
        <v>#DIV/0!</v>
      </c>
      <c r="CC339" s="1" t="e">
        <v>#N/A</v>
      </c>
      <c r="CD339" s="1">
        <f t="shared" si="42"/>
        <v>0.10424594123711339</v>
      </c>
      <c r="CE339" s="1">
        <v>15.2720070591111</v>
      </c>
      <c r="CF339" s="1">
        <v>0.24133671650143326</v>
      </c>
      <c r="CG339" s="1">
        <v>9.2591297862919197E-2</v>
      </c>
      <c r="CH339" s="1">
        <v>6.4581413964242038E-2</v>
      </c>
      <c r="CI339" s="1">
        <v>88.411040665175179</v>
      </c>
      <c r="CJ339" s="1" t="e">
        <v>#DIV/0!</v>
      </c>
      <c r="CK339" s="1" t="e">
        <v>#DIV/0!</v>
      </c>
      <c r="CL339" s="1" t="e">
        <v>#DIV/0!</v>
      </c>
      <c r="CM339" s="1" t="e">
        <v>#DIV/0!</v>
      </c>
      <c r="CN339" s="1" t="e">
        <v>#DIV/0!</v>
      </c>
      <c r="CO339" s="1" t="e">
        <v>#DIV/0!</v>
      </c>
      <c r="CP339" s="1" t="e">
        <v>#DIV/0!</v>
      </c>
      <c r="CQ339" s="1">
        <f t="shared" si="46"/>
        <v>0.3219837330163835</v>
      </c>
      <c r="CR339" s="1" t="e">
        <v>#N/A</v>
      </c>
      <c r="CS339" s="1" t="e">
        <v>#N/A</v>
      </c>
      <c r="CT339" s="1">
        <v>0.26267281105990781</v>
      </c>
      <c r="CU339" s="1" t="e">
        <v>#N/A</v>
      </c>
      <c r="CV339" s="1" t="e">
        <v>#N/A</v>
      </c>
      <c r="CW339" s="1">
        <v>0.14919718563954537</v>
      </c>
      <c r="CX339" s="1" t="e">
        <v>#N/A</v>
      </c>
      <c r="CY339" s="1">
        <v>10.499729388417824</v>
      </c>
      <c r="CZ339" s="1">
        <v>1</v>
      </c>
      <c r="DA339" s="1">
        <f t="shared" si="47"/>
        <v>1.155735717941121</v>
      </c>
      <c r="DB339" s="1" t="e">
        <f>(AY339-#REF!)/#REF!</f>
        <v>#REF!</v>
      </c>
    </row>
  </sheetData>
  <hyperlinks>
    <hyperlink ref="BP56" r:id="rId1" display="https://www.bloomberg.com/markets/sectors/utilities?in_source=marketdata-quote" xr:uid="{2803A0EF-2659-0A4A-85CB-310E736BCC73}"/>
    <hyperlink ref="BP57" r:id="rId2" display="https://www.bloomberg.com/markets/sectors/utilities?in_source=marketdata-quote" xr:uid="{066BB72C-4AF6-FC45-86FC-5F243CCA9BCC}"/>
    <hyperlink ref="BP58" r:id="rId3" display="https://www.bloomberg.com/markets/sectors/utilities?in_source=marketdata-quote" xr:uid="{6D969E2E-B669-544F-B1E3-3F19431EED71}"/>
    <hyperlink ref="BP59" r:id="rId4" display="https://www.bloomberg.com/markets/sectors/utilities?in_source=marketdata-quote" xr:uid="{2C240EC9-DE09-714E-9DD7-BEF1C823350D}"/>
    <hyperlink ref="BP60" r:id="rId5" display="https://www.bloomberg.com/markets/sectors/utilities?in_source=marketdata-quote" xr:uid="{F792A7D5-512A-F945-B08A-273E9A3E2B2A}"/>
    <hyperlink ref="BP61" r:id="rId6" display="https://www.bloomberg.com/markets/sectors/utilities?in_source=marketdata-quote" xr:uid="{A6D3C1E9-B9F7-1A46-A43E-F1EF080BD2F9}"/>
    <hyperlink ref="BP62" r:id="rId7" display="https://www.bloomberg.com/markets/sectors/utilities?in_source=marketdata-quote" xr:uid="{4F891BDE-ABF2-A64E-9D1B-8870D8BA3877}"/>
  </hyperlinks>
  <pageMargins left="0.7" right="0.7" top="0.75" bottom="0.75" header="0.3" footer="0.3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Лист4</vt:lpstr>
      <vt:lpstr>Lintner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 Пузаков Антон Александрович</dc:creator>
  <cp:lastModifiedBy>0 Пузаков Антон Александрович</cp:lastModifiedBy>
  <dcterms:created xsi:type="dcterms:W3CDTF">2023-03-13T19:41:09Z</dcterms:created>
  <dcterms:modified xsi:type="dcterms:W3CDTF">2023-05-06T21:52:45Z</dcterms:modified>
</cp:coreProperties>
</file>