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cortez/Desktop/Universidad/Ciclo 05:2021/AnalisisNumerico/code/"/>
    </mc:Choice>
  </mc:AlternateContent>
  <xr:revisionPtr revIDLastSave="0" documentId="13_ncr:1_{B62ADD75-2B41-BE47-8C7A-788C2022B38A}" xr6:coauthVersionLast="45" xr6:coauthVersionMax="45" xr10:uidLastSave="{00000000-0000-0000-0000-000000000000}"/>
  <bookViews>
    <workbookView xWindow="0" yWindow="0" windowWidth="25600" windowHeight="16000" xr2:uid="{7E587DF8-F139-D44F-86D3-AA88A54DCB86}"/>
  </bookViews>
  <sheets>
    <sheet name="TAYLOR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F5" i="5" l="1"/>
  <c r="G5" i="5" s="1"/>
  <c r="H5" i="5" s="1"/>
  <c r="I5" i="5" s="1"/>
  <c r="C6" i="5"/>
  <c r="J5" i="5" l="1"/>
  <c r="D6" i="5" s="1"/>
  <c r="E6" i="5" s="1"/>
  <c r="F6" i="5" s="1"/>
  <c r="G6" i="5" s="1"/>
  <c r="H6" i="5" s="1"/>
  <c r="I6" i="5" s="1"/>
  <c r="C7" i="5"/>
  <c r="J6" i="5" l="1"/>
  <c r="D7" i="5" s="1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E7" i="5" l="1"/>
  <c r="F7" i="5" s="1"/>
  <c r="G7" i="5" s="1"/>
  <c r="H7" i="5" s="1"/>
  <c r="I7" i="5" s="1"/>
  <c r="J7" i="5" l="1"/>
  <c r="D8" i="5" s="1"/>
  <c r="E8" i="5" l="1"/>
  <c r="F8" i="5" s="1"/>
  <c r="G8" i="5" s="1"/>
  <c r="H8" i="5" s="1"/>
  <c r="I8" i="5" s="1"/>
  <c r="J8" i="5" l="1"/>
  <c r="D9" i="5" s="1"/>
  <c r="E9" i="5" l="1"/>
  <c r="F9" i="5" s="1"/>
  <c r="G9" i="5" s="1"/>
  <c r="H9" i="5" s="1"/>
  <c r="I9" i="5" s="1"/>
  <c r="J9" i="5" l="1"/>
  <c r="D10" i="5" s="1"/>
  <c r="E10" i="5" l="1"/>
  <c r="F10" i="5" s="1"/>
  <c r="G10" i="5" s="1"/>
  <c r="H10" i="5" s="1"/>
  <c r="I10" i="5" s="1"/>
  <c r="J10" i="5" l="1"/>
  <c r="D11" i="5" s="1"/>
  <c r="E11" i="5" s="1"/>
  <c r="F11" i="5" s="1"/>
  <c r="G11" i="5" s="1"/>
  <c r="H11" i="5" s="1"/>
  <c r="I11" i="5" s="1"/>
  <c r="J11" i="5" l="1"/>
  <c r="D12" i="5" s="1"/>
  <c r="E12" i="5" l="1"/>
  <c r="F12" i="5" s="1"/>
  <c r="G12" i="5" s="1"/>
  <c r="H12" i="5" s="1"/>
  <c r="I12" i="5" s="1"/>
  <c r="J12" i="5" l="1"/>
  <c r="D13" i="5" s="1"/>
  <c r="E13" i="5" l="1"/>
  <c r="F13" i="5" s="1"/>
  <c r="G13" i="5" s="1"/>
  <c r="H13" i="5" s="1"/>
  <c r="I13" i="5" s="1"/>
  <c r="J13" i="5"/>
  <c r="D14" i="5" s="1"/>
  <c r="E14" i="5" l="1"/>
  <c r="F14" i="5" s="1"/>
  <c r="G14" i="5" s="1"/>
  <c r="H14" i="5" s="1"/>
  <c r="I14" i="5" s="1"/>
  <c r="J14" i="5"/>
  <c r="D15" i="5" s="1"/>
  <c r="E15" i="5" l="1"/>
  <c r="F15" i="5" s="1"/>
  <c r="G15" i="5" s="1"/>
  <c r="H15" i="5" s="1"/>
  <c r="I15" i="5" s="1"/>
  <c r="J15" i="5"/>
  <c r="D16" i="5" s="1"/>
  <c r="E16" i="5" l="1"/>
  <c r="F16" i="5" s="1"/>
  <c r="G16" i="5" s="1"/>
  <c r="H16" i="5" s="1"/>
  <c r="I16" i="5" s="1"/>
  <c r="J16" i="5" l="1"/>
  <c r="D17" i="5" s="1"/>
  <c r="E17" i="5" l="1"/>
  <c r="F17" i="5" s="1"/>
  <c r="G17" i="5" s="1"/>
  <c r="H17" i="5" s="1"/>
  <c r="I17" i="5" s="1"/>
  <c r="J17" i="5" l="1"/>
  <c r="D18" i="5" s="1"/>
  <c r="E18" i="5" l="1"/>
  <c r="F18" i="5" s="1"/>
  <c r="G18" i="5" s="1"/>
  <c r="H18" i="5" s="1"/>
  <c r="I18" i="5" s="1"/>
  <c r="J18" i="5" l="1"/>
  <c r="D19" i="5" s="1"/>
  <c r="E19" i="5" l="1"/>
  <c r="F19" i="5" s="1"/>
  <c r="G19" i="5" s="1"/>
  <c r="H19" i="5" s="1"/>
  <c r="I19" i="5" s="1"/>
  <c r="J19" i="5" l="1"/>
  <c r="D20" i="5" s="1"/>
  <c r="E20" i="5" l="1"/>
  <c r="F20" i="5" s="1"/>
  <c r="G20" i="5" s="1"/>
  <c r="H20" i="5" s="1"/>
  <c r="I20" i="5" s="1"/>
  <c r="J20" i="5" l="1"/>
  <c r="D21" i="5" s="1"/>
  <c r="E21" i="5" l="1"/>
  <c r="F21" i="5" s="1"/>
  <c r="G21" i="5" s="1"/>
  <c r="H21" i="5" s="1"/>
  <c r="I21" i="5" s="1"/>
  <c r="J21" i="5" l="1"/>
  <c r="D22" i="5" s="1"/>
  <c r="E22" i="5" l="1"/>
  <c r="F22" i="5" s="1"/>
  <c r="G22" i="5" s="1"/>
  <c r="H22" i="5" s="1"/>
  <c r="I22" i="5" s="1"/>
  <c r="J22" i="5"/>
  <c r="D23" i="5" s="1"/>
  <c r="E23" i="5" l="1"/>
  <c r="F23" i="5" s="1"/>
  <c r="G23" i="5" s="1"/>
  <c r="H23" i="5" s="1"/>
  <c r="I23" i="5" s="1"/>
  <c r="J23" i="5"/>
  <c r="D24" i="5" s="1"/>
  <c r="E24" i="5" l="1"/>
  <c r="F24" i="5" s="1"/>
  <c r="G24" i="5" s="1"/>
  <c r="H24" i="5" s="1"/>
  <c r="I24" i="5" s="1"/>
  <c r="J24" i="5" l="1"/>
  <c r="D25" i="5" s="1"/>
  <c r="E25" i="5" l="1"/>
  <c r="F25" i="5" s="1"/>
  <c r="G25" i="5" s="1"/>
  <c r="H25" i="5" s="1"/>
  <c r="I25" i="5" s="1"/>
  <c r="J25" i="5"/>
  <c r="D26" i="5" s="1"/>
  <c r="E26" i="5" l="1"/>
  <c r="F26" i="5" s="1"/>
  <c r="G26" i="5" s="1"/>
  <c r="H26" i="5" s="1"/>
  <c r="I26" i="5" s="1"/>
  <c r="J26" i="5"/>
  <c r="D27" i="5" s="1"/>
  <c r="E27" i="5" l="1"/>
  <c r="F27" i="5" s="1"/>
  <c r="G27" i="5" s="1"/>
  <c r="H27" i="5" s="1"/>
  <c r="I27" i="5" s="1"/>
  <c r="J27" i="5"/>
  <c r="D28" i="5" s="1"/>
  <c r="E28" i="5" l="1"/>
  <c r="F28" i="5" s="1"/>
  <c r="G28" i="5" s="1"/>
  <c r="H28" i="5" s="1"/>
  <c r="I28" i="5" s="1"/>
  <c r="J28" i="5"/>
  <c r="D29" i="5" s="1"/>
  <c r="E29" i="5" l="1"/>
  <c r="F29" i="5" s="1"/>
  <c r="G29" i="5" s="1"/>
  <c r="H29" i="5" s="1"/>
  <c r="I29" i="5" s="1"/>
  <c r="J29" i="5"/>
  <c r="D30" i="5" s="1"/>
  <c r="E30" i="5" l="1"/>
  <c r="F30" i="5" s="1"/>
  <c r="G30" i="5" s="1"/>
  <c r="H30" i="5" s="1"/>
  <c r="I30" i="5" s="1"/>
  <c r="J30" i="5"/>
  <c r="D31" i="5" s="1"/>
  <c r="E31" i="5" l="1"/>
  <c r="F31" i="5" s="1"/>
  <c r="G31" i="5" s="1"/>
  <c r="H31" i="5" s="1"/>
  <c r="I31" i="5" s="1"/>
  <c r="J31" i="5" l="1"/>
  <c r="D32" i="5" s="1"/>
  <c r="E32" i="5" l="1"/>
  <c r="F32" i="5" s="1"/>
  <c r="G32" i="5" s="1"/>
  <c r="H32" i="5" s="1"/>
  <c r="I32" i="5" s="1"/>
  <c r="J32" i="5" l="1"/>
  <c r="D33" i="5" s="1"/>
  <c r="E33" i="5"/>
  <c r="F33" i="5" s="1"/>
  <c r="G33" i="5" s="1"/>
  <c r="H33" i="5" s="1"/>
  <c r="I33" i="5" s="1"/>
  <c r="J33" i="5" l="1"/>
  <c r="D34" i="5" s="1"/>
  <c r="E34" i="5" l="1"/>
  <c r="F34" i="5" s="1"/>
  <c r="G34" i="5" s="1"/>
  <c r="H34" i="5" s="1"/>
  <c r="I34" i="5" s="1"/>
  <c r="J34" i="5"/>
  <c r="D35" i="5" s="1"/>
  <c r="E35" i="5" l="1"/>
  <c r="F35" i="5" s="1"/>
  <c r="G35" i="5" s="1"/>
  <c r="H35" i="5" s="1"/>
  <c r="I35" i="5" s="1"/>
  <c r="J35" i="5" l="1"/>
</calcChain>
</file>

<file path=xl/sharedStrings.xml><?xml version="1.0" encoding="utf-8"?>
<sst xmlns="http://schemas.openxmlformats.org/spreadsheetml/2006/main" count="11" uniqueCount="11">
  <si>
    <t>h</t>
  </si>
  <si>
    <t>n</t>
  </si>
  <si>
    <t>Xn</t>
  </si>
  <si>
    <t>Yn</t>
  </si>
  <si>
    <t>Y'</t>
  </si>
  <si>
    <t>Yn+1</t>
  </si>
  <si>
    <t>Y''</t>
  </si>
  <si>
    <t>Y'''</t>
  </si>
  <si>
    <t>MÉTODO DE TAYLOR</t>
  </si>
  <si>
    <t>Y''''</t>
  </si>
  <si>
    <t>Y'''''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</si>
</sst>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3" formatCode="_-* #,##0.00000000000000000000_-;\-* #,##0.00000000000000000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83" fontId="0" fillId="0" borderId="0" xfId="1" applyNumberFormat="1" applyFont="1"/>
    <xf numFmtId="183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F0F6-5581-B447-B59A-21F7F9769684}">
  <dimension ref="B2:M35"/>
  <sheetViews>
    <sheetView tabSelected="1" topLeftCell="A2" zoomScale="116" workbookViewId="0">
      <selection activeCell="D5" sqref="D5"/>
    </sheetView>
  </sheetViews>
  <sheetFormatPr baseColWidth="10" defaultRowHeight="16" x14ac:dyDescent="0.2"/>
  <cols>
    <col min="4" max="10" width="17" customWidth="1"/>
    <col min="12" max="12" width="11.5" bestFit="1" customWidth="1"/>
  </cols>
  <sheetData>
    <row r="2" spans="2:13" x14ac:dyDescent="0.2">
      <c r="B2" s="8" t="s">
        <v>8</v>
      </c>
      <c r="C2" s="8"/>
      <c r="D2" s="8"/>
      <c r="E2" s="8"/>
      <c r="F2" s="8"/>
      <c r="G2" s="8"/>
      <c r="H2" s="8"/>
    </row>
    <row r="3" spans="2:13" x14ac:dyDescent="0.2">
      <c r="D3" s="5"/>
      <c r="E3" s="5"/>
      <c r="F3" s="5"/>
    </row>
    <row r="4" spans="2:13" x14ac:dyDescent="0.2">
      <c r="B4" s="3" t="s">
        <v>1</v>
      </c>
      <c r="C4" s="3" t="s">
        <v>2</v>
      </c>
      <c r="D4" s="6" t="s">
        <v>3</v>
      </c>
      <c r="E4" s="6" t="s">
        <v>4</v>
      </c>
      <c r="F4" s="6" t="s">
        <v>6</v>
      </c>
      <c r="G4" s="6" t="s">
        <v>7</v>
      </c>
      <c r="H4" s="6" t="s">
        <v>9</v>
      </c>
      <c r="I4" s="6" t="s">
        <v>10</v>
      </c>
      <c r="J4" s="6" t="s">
        <v>5</v>
      </c>
      <c r="L4" s="7" t="s">
        <v>0</v>
      </c>
      <c r="M4" s="4">
        <v>0.5</v>
      </c>
    </row>
    <row r="5" spans="2:13" x14ac:dyDescent="0.2">
      <c r="B5" s="1">
        <v>0</v>
      </c>
      <c r="C5" s="1">
        <v>0</v>
      </c>
      <c r="D5" s="2">
        <v>1.5</v>
      </c>
      <c r="E5" s="1">
        <f>(C5-D5)*(1/2)</f>
        <v>-0.75</v>
      </c>
      <c r="F5" s="1">
        <f>(0.5)*(1-E5)</f>
        <v>0.875</v>
      </c>
      <c r="G5" s="1">
        <f>(-0.5)*F5</f>
        <v>-0.4375</v>
      </c>
      <c r="H5" s="1">
        <f>(-0.5)*G5</f>
        <v>0.21875</v>
      </c>
      <c r="I5">
        <f>(-0.5)*H5</f>
        <v>-0.109375</v>
      </c>
      <c r="J5">
        <f>D5+$M$4*E5+(($M$4)*($M$4)/2)*F5+(($M$4)*($M$4)*($M$4)/6)*G5+(($M$4)*($M$4)*($M$4)*($M$4)/24)*H5+(($M$4)*($M$4)*($M$4)*($M$4)*($M$4)/120)*I5</f>
        <v>1.2258015950520833</v>
      </c>
    </row>
    <row r="6" spans="2:13" x14ac:dyDescent="0.2">
      <c r="B6" s="1">
        <v>1</v>
      </c>
      <c r="C6" s="1">
        <f>C5+$M$4</f>
        <v>0.5</v>
      </c>
      <c r="D6" s="2">
        <f>J5</f>
        <v>1.2258015950520833</v>
      </c>
      <c r="E6" s="1">
        <f t="shared" ref="E6:E35" si="0">(C6-D6)*(1/2)</f>
        <v>-0.36290079752604165</v>
      </c>
      <c r="F6" s="1">
        <f t="shared" ref="F6:F35" si="1">(0.5)*(1-E6)</f>
        <v>0.68145039876302083</v>
      </c>
      <c r="G6" s="1">
        <f t="shared" ref="G6:I35" si="2">(-0.5)*F6</f>
        <v>-0.34072519938151041</v>
      </c>
      <c r="H6" s="1">
        <f t="shared" si="2"/>
        <v>0.17036259969075521</v>
      </c>
      <c r="I6">
        <f t="shared" si="2"/>
        <v>-8.5181299845377603E-2</v>
      </c>
      <c r="J6">
        <f t="shared" ref="J6:J35" si="3">D6+$M$4*E6+(($M$4)*($M$4)/2)*F6+(($M$4)*($M$4)*($M$4)/6)*G6+(($M$4)*($M$4)*($M$4)*($M$4)/24)*H6+(($M$4)*($M$4)*($M$4)*($M$4)*($M$4)/120)*I6</f>
        <v>1.1228555244538521</v>
      </c>
    </row>
    <row r="7" spans="2:13" x14ac:dyDescent="0.2">
      <c r="B7" s="1">
        <v>2</v>
      </c>
      <c r="C7" s="1">
        <f>C6+$M$4</f>
        <v>1</v>
      </c>
      <c r="D7" s="2">
        <f t="shared" ref="D7:D35" si="4">J6</f>
        <v>1.1228555244538521</v>
      </c>
      <c r="E7" s="1">
        <f t="shared" si="0"/>
        <v>-6.142776222692603E-2</v>
      </c>
      <c r="F7" s="1">
        <f t="shared" si="1"/>
        <v>0.53071388111346307</v>
      </c>
      <c r="G7" s="1">
        <f t="shared" si="2"/>
        <v>-0.26535694055673154</v>
      </c>
      <c r="H7" s="1">
        <f t="shared" si="2"/>
        <v>0.13267847027836577</v>
      </c>
      <c r="I7">
        <f t="shared" si="2"/>
        <v>-6.6339235139182884E-2</v>
      </c>
      <c r="J7">
        <f t="shared" si="3"/>
        <v>1.1532808498918392</v>
      </c>
    </row>
    <row r="8" spans="2:13" x14ac:dyDescent="0.2">
      <c r="B8" s="1">
        <v>3</v>
      </c>
      <c r="C8" s="1">
        <f>C7+$M$4</f>
        <v>1.5</v>
      </c>
      <c r="D8" s="2">
        <f t="shared" si="4"/>
        <v>1.1532808498918392</v>
      </c>
      <c r="E8" s="1">
        <f t="shared" si="0"/>
        <v>0.17335957505408039</v>
      </c>
      <c r="F8" s="1">
        <f t="shared" si="1"/>
        <v>0.4133202124729598</v>
      </c>
      <c r="G8" s="1">
        <f t="shared" si="2"/>
        <v>-0.2066601062364799</v>
      </c>
      <c r="H8" s="1">
        <f t="shared" si="2"/>
        <v>0.10333005311823995</v>
      </c>
      <c r="I8">
        <f t="shared" si="2"/>
        <v>-5.1665026559119975E-2</v>
      </c>
      <c r="J8">
        <f t="shared" si="3"/>
        <v>1.2875758793440684</v>
      </c>
    </row>
    <row r="9" spans="2:13" x14ac:dyDescent="0.2">
      <c r="B9" s="1">
        <v>4</v>
      </c>
      <c r="C9" s="1">
        <f>C8+$M$4</f>
        <v>2</v>
      </c>
      <c r="D9" s="2">
        <f t="shared" si="4"/>
        <v>1.2875758793440684</v>
      </c>
      <c r="E9" s="1">
        <f t="shared" si="0"/>
        <v>0.35621206032796582</v>
      </c>
      <c r="F9" s="1">
        <f t="shared" si="1"/>
        <v>0.32189396983601709</v>
      </c>
      <c r="G9" s="1">
        <f t="shared" si="2"/>
        <v>-0.16094698491800855</v>
      </c>
      <c r="H9" s="1">
        <f t="shared" si="2"/>
        <v>8.0473492459004273E-2</v>
      </c>
      <c r="I9">
        <f t="shared" si="2"/>
        <v>-4.0236746229502136E-2</v>
      </c>
      <c r="J9">
        <f t="shared" si="3"/>
        <v>1.502764681619043</v>
      </c>
    </row>
    <row r="10" spans="2:13" x14ac:dyDescent="0.2">
      <c r="B10" s="1">
        <v>5</v>
      </c>
      <c r="C10" s="1">
        <f>C9+$M$4</f>
        <v>2.5</v>
      </c>
      <c r="D10" s="2">
        <f t="shared" si="4"/>
        <v>1.502764681619043</v>
      </c>
      <c r="E10" s="1">
        <f t="shared" si="0"/>
        <v>0.49861765919047851</v>
      </c>
      <c r="F10" s="1">
        <f t="shared" si="1"/>
        <v>0.25069117040476074</v>
      </c>
      <c r="G10" s="1">
        <f t="shared" si="2"/>
        <v>-0.12534558520238037</v>
      </c>
      <c r="H10" s="1">
        <f t="shared" si="2"/>
        <v>6.2672792601190186E-2</v>
      </c>
      <c r="I10">
        <f t="shared" si="2"/>
        <v>-3.1336396300595093E-2</v>
      </c>
      <c r="J10">
        <f t="shared" si="3"/>
        <v>1.7809535910340235</v>
      </c>
    </row>
    <row r="11" spans="2:13" x14ac:dyDescent="0.2">
      <c r="B11" s="1">
        <v>6</v>
      </c>
      <c r="C11" s="1">
        <f>C10+$M$4</f>
        <v>3</v>
      </c>
      <c r="D11" s="2">
        <f t="shared" si="4"/>
        <v>1.7809535910340235</v>
      </c>
      <c r="E11" s="1">
        <f t="shared" si="0"/>
        <v>0.60952320448298825</v>
      </c>
      <c r="F11" s="1">
        <f t="shared" si="1"/>
        <v>0.19523839775850588</v>
      </c>
      <c r="G11" s="1">
        <f t="shared" si="2"/>
        <v>-9.7619198879252939E-2</v>
      </c>
      <c r="H11" s="1">
        <f t="shared" si="2"/>
        <v>4.8809599439626469E-2</v>
      </c>
      <c r="I11">
        <f t="shared" si="2"/>
        <v>-2.4404799719813235E-2</v>
      </c>
      <c r="J11">
        <f t="shared" si="3"/>
        <v>2.1082070126006269</v>
      </c>
    </row>
    <row r="12" spans="2:13" x14ac:dyDescent="0.2">
      <c r="B12" s="1">
        <v>7</v>
      </c>
      <c r="C12" s="1">
        <f>C11+$M$4</f>
        <v>3.5</v>
      </c>
      <c r="D12" s="2">
        <f t="shared" si="4"/>
        <v>2.1082070126006269</v>
      </c>
      <c r="E12" s="1">
        <f t="shared" si="0"/>
        <v>0.69589649369968654</v>
      </c>
      <c r="F12" s="1">
        <f t="shared" si="1"/>
        <v>0.15205175315015673</v>
      </c>
      <c r="G12" s="1">
        <f t="shared" si="2"/>
        <v>-7.6025876575078366E-2</v>
      </c>
      <c r="H12" s="1">
        <f t="shared" si="2"/>
        <v>3.8012938287539183E-2</v>
      </c>
      <c r="I12">
        <f t="shared" si="2"/>
        <v>-1.9006469143769592E-2</v>
      </c>
      <c r="J12">
        <f t="shared" si="3"/>
        <v>2.4736718985910433</v>
      </c>
    </row>
    <row r="13" spans="2:13" x14ac:dyDescent="0.2">
      <c r="B13" s="10">
        <v>8</v>
      </c>
      <c r="C13" s="10">
        <f>C12+$M$4</f>
        <v>4</v>
      </c>
      <c r="D13" s="9">
        <f t="shared" si="4"/>
        <v>2.4736718985910433</v>
      </c>
      <c r="E13" s="10">
        <f t="shared" si="0"/>
        <v>0.76316405070447835</v>
      </c>
      <c r="F13" s="10">
        <f t="shared" si="1"/>
        <v>0.11841797464776083</v>
      </c>
      <c r="G13" s="10">
        <f t="shared" si="2"/>
        <v>-5.9208987323880413E-2</v>
      </c>
      <c r="H13" s="10">
        <f t="shared" si="2"/>
        <v>2.9604493661940207E-2</v>
      </c>
      <c r="I13" s="11">
        <f t="shared" si="2"/>
        <v>-1.4802246830970103E-2</v>
      </c>
      <c r="J13" s="11">
        <f t="shared" si="3"/>
        <v>2.8688958904888047</v>
      </c>
    </row>
    <row r="14" spans="2:13" x14ac:dyDescent="0.2">
      <c r="B14" s="1">
        <v>9</v>
      </c>
      <c r="C14" s="1">
        <f>C13+$M$4</f>
        <v>4.5</v>
      </c>
      <c r="D14" s="2">
        <f t="shared" si="4"/>
        <v>2.8688958904888047</v>
      </c>
      <c r="E14" s="1">
        <f t="shared" si="0"/>
        <v>0.81555205475559767</v>
      </c>
      <c r="F14" s="1">
        <f t="shared" si="1"/>
        <v>9.2223972622201167E-2</v>
      </c>
      <c r="G14" s="1">
        <f t="shared" si="2"/>
        <v>-4.6111986311100583E-2</v>
      </c>
      <c r="H14" s="1">
        <f t="shared" si="2"/>
        <v>2.3055993155550292E-2</v>
      </c>
      <c r="I14">
        <f t="shared" si="2"/>
        <v>-1.1527996577775146E-2</v>
      </c>
      <c r="J14">
        <f t="shared" si="3"/>
        <v>3.2872962876292977</v>
      </c>
    </row>
    <row r="15" spans="2:13" x14ac:dyDescent="0.2">
      <c r="B15" s="1">
        <v>10</v>
      </c>
      <c r="C15" s="1">
        <f>C14+$M$4</f>
        <v>5</v>
      </c>
      <c r="D15" s="2">
        <f t="shared" si="4"/>
        <v>3.2872962876292977</v>
      </c>
      <c r="E15" s="1">
        <f t="shared" si="0"/>
        <v>0.85635185618535115</v>
      </c>
      <c r="F15" s="1">
        <f t="shared" si="1"/>
        <v>7.1824071907324427E-2</v>
      </c>
      <c r="G15" s="1">
        <f t="shared" si="2"/>
        <v>-3.5912035953662214E-2</v>
      </c>
      <c r="H15" s="1">
        <f t="shared" si="2"/>
        <v>1.7956017976831107E-2</v>
      </c>
      <c r="I15">
        <f t="shared" si="2"/>
        <v>-8.9780089884155534E-3</v>
      </c>
      <c r="J15">
        <f t="shared" si="3"/>
        <v>3.7237464797349946</v>
      </c>
    </row>
    <row r="16" spans="2:13" x14ac:dyDescent="0.2">
      <c r="B16" s="1">
        <v>11</v>
      </c>
      <c r="C16" s="1">
        <f>C15+$M$4</f>
        <v>5.5</v>
      </c>
      <c r="D16" s="2">
        <f t="shared" si="4"/>
        <v>3.7237464797349946</v>
      </c>
      <c r="E16" s="1">
        <f t="shared" si="0"/>
        <v>0.88812676013250269</v>
      </c>
      <c r="F16" s="1">
        <f t="shared" si="1"/>
        <v>5.5936619933748655E-2</v>
      </c>
      <c r="G16" s="1">
        <f t="shared" si="2"/>
        <v>-2.7968309966874327E-2</v>
      </c>
      <c r="H16" s="1">
        <f t="shared" si="2"/>
        <v>1.3984154983437164E-2</v>
      </c>
      <c r="I16">
        <f t="shared" si="2"/>
        <v>-6.9920774917185818E-3</v>
      </c>
      <c r="J16">
        <f t="shared" si="3"/>
        <v>4.1742538603854111</v>
      </c>
    </row>
    <row r="17" spans="2:10" x14ac:dyDescent="0.2">
      <c r="B17" s="1">
        <v>12</v>
      </c>
      <c r="C17" s="1">
        <f>C16+$M$4</f>
        <v>6</v>
      </c>
      <c r="D17" s="2">
        <f t="shared" si="4"/>
        <v>4.1742538603854111</v>
      </c>
      <c r="E17" s="1">
        <f t="shared" si="0"/>
        <v>0.91287306980729443</v>
      </c>
      <c r="F17" s="1">
        <f t="shared" si="1"/>
        <v>4.3563465096352783E-2</v>
      </c>
      <c r="G17" s="1">
        <f t="shared" si="2"/>
        <v>-2.1781732548176391E-2</v>
      </c>
      <c r="H17" s="1">
        <f t="shared" si="2"/>
        <v>1.0890866274088196E-2</v>
      </c>
      <c r="I17">
        <f t="shared" si="2"/>
        <v>-5.4454331370440978E-3</v>
      </c>
      <c r="J17">
        <f t="shared" si="3"/>
        <v>4.6357089858807239</v>
      </c>
    </row>
    <row r="18" spans="2:10" x14ac:dyDescent="0.2">
      <c r="B18" s="1">
        <v>13</v>
      </c>
      <c r="C18" s="1">
        <f>C17+$M$4</f>
        <v>6.5</v>
      </c>
      <c r="D18" s="2">
        <f t="shared" si="4"/>
        <v>4.6357089858807239</v>
      </c>
      <c r="E18" s="1">
        <f t="shared" si="0"/>
        <v>0.93214550705963806</v>
      </c>
      <c r="F18" s="1">
        <f t="shared" si="1"/>
        <v>3.3927246470180972E-2</v>
      </c>
      <c r="G18" s="1">
        <f t="shared" si="2"/>
        <v>-1.6963623235090486E-2</v>
      </c>
      <c r="H18" s="1">
        <f t="shared" si="2"/>
        <v>8.4818116175452429E-3</v>
      </c>
      <c r="I18">
        <f t="shared" si="2"/>
        <v>-4.2409058087726215E-3</v>
      </c>
      <c r="J18">
        <f t="shared" si="3"/>
        <v>5.1056902200504508</v>
      </c>
    </row>
    <row r="19" spans="2:10" x14ac:dyDescent="0.2">
      <c r="B19" s="1">
        <v>14</v>
      </c>
      <c r="C19" s="1">
        <f>C18+$M$4</f>
        <v>7</v>
      </c>
      <c r="D19" s="2">
        <f t="shared" si="4"/>
        <v>5.1056902200504508</v>
      </c>
      <c r="E19" s="1">
        <f t="shared" si="0"/>
        <v>0.94715488997477459</v>
      </c>
      <c r="F19" s="1">
        <f t="shared" si="1"/>
        <v>2.6422555012612703E-2</v>
      </c>
      <c r="G19" s="1">
        <f t="shared" si="2"/>
        <v>-1.3211277506306351E-2</v>
      </c>
      <c r="H19" s="1">
        <f t="shared" si="2"/>
        <v>6.6056387531531757E-3</v>
      </c>
      <c r="I19">
        <f t="shared" si="2"/>
        <v>-3.3028193765765879E-3</v>
      </c>
      <c r="J19">
        <f t="shared" si="3"/>
        <v>5.5823115915414077</v>
      </c>
    </row>
    <row r="20" spans="2:10" x14ac:dyDescent="0.2">
      <c r="B20" s="1">
        <v>15</v>
      </c>
      <c r="C20" s="1">
        <f>C19+$M$4</f>
        <v>7.5</v>
      </c>
      <c r="D20" s="2">
        <f t="shared" si="4"/>
        <v>5.5823115915414077</v>
      </c>
      <c r="E20" s="1">
        <f t="shared" si="0"/>
        <v>0.95884420422929617</v>
      </c>
      <c r="F20" s="1">
        <f t="shared" si="1"/>
        <v>2.0577897885351915E-2</v>
      </c>
      <c r="G20" s="1">
        <f t="shared" si="2"/>
        <v>-1.0288948942675957E-2</v>
      </c>
      <c r="H20" s="1">
        <f t="shared" si="2"/>
        <v>5.1444744713379786E-3</v>
      </c>
      <c r="I20">
        <f t="shared" si="2"/>
        <v>-2.5722372356689893E-3</v>
      </c>
      <c r="J20">
        <f t="shared" si="3"/>
        <v>6.0641043050042418</v>
      </c>
    </row>
    <row r="21" spans="2:10" x14ac:dyDescent="0.2">
      <c r="B21" s="1">
        <v>16</v>
      </c>
      <c r="C21" s="1">
        <f>C20+$M$4</f>
        <v>8</v>
      </c>
      <c r="D21" s="2">
        <f t="shared" si="4"/>
        <v>6.0641043050042418</v>
      </c>
      <c r="E21" s="1">
        <f t="shared" si="0"/>
        <v>0.9679478474978791</v>
      </c>
      <c r="F21" s="1">
        <f t="shared" si="1"/>
        <v>1.602607625106045E-2</v>
      </c>
      <c r="G21" s="1">
        <f t="shared" si="2"/>
        <v>-8.0130381255302252E-3</v>
      </c>
      <c r="H21" s="1">
        <f t="shared" si="2"/>
        <v>4.0065190627651126E-3</v>
      </c>
      <c r="I21">
        <f t="shared" si="2"/>
        <v>-2.0032595313825563E-3</v>
      </c>
      <c r="J21">
        <f t="shared" si="3"/>
        <v>6.5499244619515054</v>
      </c>
    </row>
    <row r="22" spans="2:10" x14ac:dyDescent="0.2">
      <c r="B22" s="1">
        <v>17</v>
      </c>
      <c r="C22" s="1">
        <f>C21+$M$4</f>
        <v>8.5</v>
      </c>
      <c r="D22" s="2">
        <f t="shared" si="4"/>
        <v>6.5499244619515054</v>
      </c>
      <c r="E22" s="1">
        <f t="shared" si="0"/>
        <v>0.97503776902424732</v>
      </c>
      <c r="F22" s="1">
        <f t="shared" si="1"/>
        <v>1.2481115487876338E-2</v>
      </c>
      <c r="G22" s="1">
        <f t="shared" si="2"/>
        <v>-6.2405577439381688E-3</v>
      </c>
      <c r="H22" s="1">
        <f t="shared" si="2"/>
        <v>3.1202788719690844E-3</v>
      </c>
      <c r="I22">
        <f t="shared" si="2"/>
        <v>-1.5601394359845422E-3</v>
      </c>
      <c r="J22">
        <f t="shared" si="3"/>
        <v>7.038881193719865</v>
      </c>
    </row>
    <row r="23" spans="2:10" x14ac:dyDescent="0.2">
      <c r="B23" s="1">
        <v>18</v>
      </c>
      <c r="C23" s="1">
        <f>C22+$M$4</f>
        <v>9</v>
      </c>
      <c r="D23" s="2">
        <f t="shared" si="4"/>
        <v>7.038881193719865</v>
      </c>
      <c r="E23" s="1">
        <f t="shared" si="0"/>
        <v>0.98055940314006751</v>
      </c>
      <c r="F23" s="1">
        <f t="shared" si="1"/>
        <v>9.7202984299662454E-3</v>
      </c>
      <c r="G23" s="1">
        <f t="shared" si="2"/>
        <v>-4.8601492149831227E-3</v>
      </c>
      <c r="H23" s="1">
        <f t="shared" si="2"/>
        <v>2.4300746074915613E-3</v>
      </c>
      <c r="I23">
        <f t="shared" si="2"/>
        <v>-1.2150373037457807E-3</v>
      </c>
      <c r="J23">
        <f t="shared" si="3"/>
        <v>7.5302806913883247</v>
      </c>
    </row>
    <row r="24" spans="2:10" x14ac:dyDescent="0.2">
      <c r="B24" s="1">
        <v>19</v>
      </c>
      <c r="C24" s="1">
        <f>C23+$M$4</f>
        <v>9.5</v>
      </c>
      <c r="D24" s="2">
        <f t="shared" si="4"/>
        <v>7.5302806913883247</v>
      </c>
      <c r="E24" s="1">
        <f t="shared" si="0"/>
        <v>0.98485965430583766</v>
      </c>
      <c r="F24" s="1">
        <f t="shared" si="1"/>
        <v>7.5701728470811691E-3</v>
      </c>
      <c r="G24" s="1">
        <f t="shared" si="2"/>
        <v>-3.7850864235405846E-3</v>
      </c>
      <c r="H24" s="1">
        <f t="shared" si="2"/>
        <v>1.8925432117702923E-3</v>
      </c>
      <c r="I24">
        <f t="shared" si="2"/>
        <v>-9.4627160588514614E-4</v>
      </c>
      <c r="J24">
        <f t="shared" si="3"/>
        <v>8.023582616253023</v>
      </c>
    </row>
    <row r="25" spans="2:10" x14ac:dyDescent="0.2">
      <c r="B25" s="1">
        <v>20</v>
      </c>
      <c r="C25" s="1">
        <f>C24+$M$4</f>
        <v>10</v>
      </c>
      <c r="D25" s="2">
        <f t="shared" si="4"/>
        <v>8.023582616253023</v>
      </c>
      <c r="E25" s="1">
        <f t="shared" si="0"/>
        <v>0.98820869187348848</v>
      </c>
      <c r="F25" s="1">
        <f t="shared" si="1"/>
        <v>5.8956540632557619E-3</v>
      </c>
      <c r="G25" s="1">
        <f t="shared" si="2"/>
        <v>-2.947827031627881E-3</v>
      </c>
      <c r="H25" s="1">
        <f t="shared" si="2"/>
        <v>1.4739135158139405E-3</v>
      </c>
      <c r="I25">
        <f t="shared" si="2"/>
        <v>-7.3695675790697024E-4</v>
      </c>
      <c r="J25">
        <f t="shared" si="3"/>
        <v>8.5183661522851395</v>
      </c>
    </row>
    <row r="26" spans="2:10" x14ac:dyDescent="0.2">
      <c r="B26" s="1">
        <v>21</v>
      </c>
      <c r="C26" s="1">
        <f>C25+$M$4</f>
        <v>10.5</v>
      </c>
      <c r="D26" s="2">
        <f t="shared" si="4"/>
        <v>8.5183661522851395</v>
      </c>
      <c r="E26" s="1">
        <f t="shared" si="0"/>
        <v>0.99081692385743025</v>
      </c>
      <c r="F26" s="1">
        <f t="shared" si="1"/>
        <v>4.591538071284873E-3</v>
      </c>
      <c r="G26" s="1">
        <f t="shared" si="2"/>
        <v>-2.2957690356424365E-3</v>
      </c>
      <c r="H26" s="1">
        <f t="shared" si="2"/>
        <v>1.1478845178212183E-3</v>
      </c>
      <c r="I26">
        <f t="shared" si="2"/>
        <v>-5.7394225891060913E-4</v>
      </c>
      <c r="J26">
        <f t="shared" si="3"/>
        <v>9.0143035677696588</v>
      </c>
    </row>
    <row r="27" spans="2:10" x14ac:dyDescent="0.2">
      <c r="B27" s="1">
        <v>22</v>
      </c>
      <c r="C27" s="1">
        <f>C26+$M$4</f>
        <v>11</v>
      </c>
      <c r="D27" s="2">
        <f t="shared" si="4"/>
        <v>9.0143035677696588</v>
      </c>
      <c r="E27" s="1">
        <f t="shared" si="0"/>
        <v>0.9928482161151706</v>
      </c>
      <c r="F27" s="1">
        <f t="shared" si="1"/>
        <v>3.5758919424146995E-3</v>
      </c>
      <c r="G27" s="1">
        <f t="shared" si="2"/>
        <v>-1.7879459712073498E-3</v>
      </c>
      <c r="H27" s="1">
        <f t="shared" si="2"/>
        <v>8.9397298560367489E-4</v>
      </c>
      <c r="I27">
        <f t="shared" si="2"/>
        <v>-4.4698649280183744E-4</v>
      </c>
      <c r="J27">
        <f t="shared" si="3"/>
        <v>9.5111396250975631</v>
      </c>
    </row>
    <row r="28" spans="2:10" x14ac:dyDescent="0.2">
      <c r="B28" s="1">
        <v>23</v>
      </c>
      <c r="C28" s="1">
        <f>C27+$M$4</f>
        <v>11.5</v>
      </c>
      <c r="D28" s="2">
        <f t="shared" si="4"/>
        <v>9.5111396250975631</v>
      </c>
      <c r="E28" s="1">
        <f t="shared" si="0"/>
        <v>0.99443018745121847</v>
      </c>
      <c r="F28" s="1">
        <f t="shared" si="1"/>
        <v>2.7849062743907638E-3</v>
      </c>
      <c r="G28" s="1">
        <f t="shared" si="2"/>
        <v>-1.3924531371953819E-3</v>
      </c>
      <c r="H28" s="1">
        <f t="shared" si="2"/>
        <v>6.9622656859769094E-4</v>
      </c>
      <c r="I28">
        <f t="shared" si="2"/>
        <v>-3.4811328429884547E-4</v>
      </c>
      <c r="J28">
        <f t="shared" si="3"/>
        <v>10.008675545102635</v>
      </c>
    </row>
    <row r="29" spans="2:10" x14ac:dyDescent="0.2">
      <c r="B29" s="1">
        <v>24</v>
      </c>
      <c r="C29" s="1">
        <f>C28+$M$4</f>
        <v>12</v>
      </c>
      <c r="D29" s="2">
        <f t="shared" si="4"/>
        <v>10.008675545102635</v>
      </c>
      <c r="E29" s="1">
        <f t="shared" si="0"/>
        <v>0.99566222744868238</v>
      </c>
      <c r="F29" s="1">
        <f t="shared" si="1"/>
        <v>2.1688862756588101E-3</v>
      </c>
      <c r="G29" s="1">
        <f t="shared" si="2"/>
        <v>-1.084443137829405E-3</v>
      </c>
      <c r="H29" s="1">
        <f t="shared" si="2"/>
        <v>5.4222156891470252E-4</v>
      </c>
      <c r="I29">
        <f t="shared" si="2"/>
        <v>-2.7111078445735126E-4</v>
      </c>
      <c r="J29">
        <f t="shared" si="3"/>
        <v>10.50675651847963</v>
      </c>
    </row>
    <row r="30" spans="2:10" x14ac:dyDescent="0.2">
      <c r="B30" s="1">
        <v>25</v>
      </c>
      <c r="C30" s="1">
        <f>C29+$M$4</f>
        <v>12.5</v>
      </c>
      <c r="D30" s="2">
        <f t="shared" si="4"/>
        <v>10.50675651847963</v>
      </c>
      <c r="E30" s="1">
        <f t="shared" si="0"/>
        <v>0.99662174076018495</v>
      </c>
      <c r="F30" s="1">
        <f t="shared" si="1"/>
        <v>1.6891296199075256E-3</v>
      </c>
      <c r="G30" s="1">
        <f t="shared" si="2"/>
        <v>-8.4456480995376282E-4</v>
      </c>
      <c r="H30" s="1">
        <f t="shared" si="2"/>
        <v>4.2228240497688141E-4</v>
      </c>
      <c r="I30">
        <f t="shared" si="2"/>
        <v>-2.111412024884407E-4</v>
      </c>
      <c r="J30">
        <f t="shared" si="3"/>
        <v>11.005261979671078</v>
      </c>
    </row>
    <row r="31" spans="2:10" x14ac:dyDescent="0.2">
      <c r="B31" s="1">
        <v>26</v>
      </c>
      <c r="C31" s="1">
        <f>C30+$M$4</f>
        <v>13</v>
      </c>
      <c r="D31" s="2">
        <f t="shared" si="4"/>
        <v>11.005261979671078</v>
      </c>
      <c r="E31" s="1">
        <f t="shared" si="0"/>
        <v>0.99736901016446122</v>
      </c>
      <c r="F31" s="1">
        <f t="shared" si="1"/>
        <v>1.3154949177693886E-3</v>
      </c>
      <c r="G31" s="1">
        <f t="shared" si="2"/>
        <v>-6.5774745888469432E-4</v>
      </c>
      <c r="H31" s="1">
        <f t="shared" si="2"/>
        <v>3.2887372944234716E-4</v>
      </c>
      <c r="I31">
        <f t="shared" si="2"/>
        <v>-1.6443686472117358E-4</v>
      </c>
      <c r="J31">
        <f t="shared" si="3"/>
        <v>11.504098032165874</v>
      </c>
    </row>
    <row r="32" spans="2:10" x14ac:dyDescent="0.2">
      <c r="B32" s="1">
        <v>27</v>
      </c>
      <c r="C32" s="1">
        <f>C31+$M$4</f>
        <v>13.5</v>
      </c>
      <c r="D32" s="2">
        <f t="shared" si="4"/>
        <v>11.504098032165874</v>
      </c>
      <c r="E32" s="1">
        <f t="shared" si="0"/>
        <v>0.99795098391706283</v>
      </c>
      <c r="F32" s="1">
        <f t="shared" si="1"/>
        <v>1.0245080414685859E-3</v>
      </c>
      <c r="G32" s="1">
        <f t="shared" si="2"/>
        <v>-5.1225402073429294E-4</v>
      </c>
      <c r="H32" s="1">
        <f t="shared" si="2"/>
        <v>2.5612701036714647E-4</v>
      </c>
      <c r="I32">
        <f t="shared" si="2"/>
        <v>-1.2806350518357323E-4</v>
      </c>
      <c r="J32">
        <f t="shared" si="3"/>
        <v>12.003191549318377</v>
      </c>
    </row>
    <row r="33" spans="2:10" x14ac:dyDescent="0.2">
      <c r="B33" s="1">
        <v>28</v>
      </c>
      <c r="C33" s="1">
        <f>C32+$M$4</f>
        <v>14</v>
      </c>
      <c r="D33" s="2">
        <f t="shared" si="4"/>
        <v>12.003191549318377</v>
      </c>
      <c r="E33" s="1">
        <f t="shared" si="0"/>
        <v>0.99840422534081164</v>
      </c>
      <c r="F33" s="1">
        <f t="shared" si="1"/>
        <v>7.978873295941824E-4</v>
      </c>
      <c r="G33" s="1">
        <f t="shared" si="2"/>
        <v>-3.989436647970912E-4</v>
      </c>
      <c r="H33" s="1">
        <f t="shared" si="2"/>
        <v>1.994718323985456E-4</v>
      </c>
      <c r="I33">
        <f t="shared" si="2"/>
        <v>-9.97359161992728E-5</v>
      </c>
      <c r="J33">
        <f t="shared" si="3"/>
        <v>12.502485580063635</v>
      </c>
    </row>
    <row r="34" spans="2:10" x14ac:dyDescent="0.2">
      <c r="B34" s="1">
        <v>29</v>
      </c>
      <c r="C34" s="1">
        <f>C33+$M$4</f>
        <v>14.5</v>
      </c>
      <c r="D34" s="2">
        <f t="shared" si="4"/>
        <v>12.502485580063635</v>
      </c>
      <c r="E34" s="1">
        <f t="shared" si="0"/>
        <v>0.99875720996818274</v>
      </c>
      <c r="F34" s="1">
        <f t="shared" si="1"/>
        <v>6.2139501590863233E-4</v>
      </c>
      <c r="G34" s="1">
        <f t="shared" si="2"/>
        <v>-3.1069750795431617E-4</v>
      </c>
      <c r="H34" s="1">
        <f t="shared" si="2"/>
        <v>1.5534875397715808E-4</v>
      </c>
      <c r="I34">
        <f t="shared" si="2"/>
        <v>-7.7674376988579041E-5</v>
      </c>
      <c r="J34">
        <f t="shared" si="3"/>
        <v>13.001935770886311</v>
      </c>
    </row>
    <row r="35" spans="2:10" x14ac:dyDescent="0.2">
      <c r="B35" s="1">
        <v>30</v>
      </c>
      <c r="C35" s="1">
        <f>C34+$M$4</f>
        <v>15</v>
      </c>
      <c r="D35" s="2">
        <f t="shared" si="4"/>
        <v>13.001935770886311</v>
      </c>
      <c r="E35" s="1">
        <f t="shared" si="0"/>
        <v>0.9990321145568446</v>
      </c>
      <c r="F35" s="1">
        <f t="shared" si="1"/>
        <v>4.8394272157770146E-4</v>
      </c>
      <c r="G35" s="1">
        <f t="shared" si="2"/>
        <v>-2.4197136078885073E-4</v>
      </c>
      <c r="H35" s="1">
        <f t="shared" si="2"/>
        <v>1.2098568039442537E-4</v>
      </c>
      <c r="I35">
        <f t="shared" si="2"/>
        <v>-6.0492840197212683E-5</v>
      </c>
      <c r="J35">
        <f t="shared" si="3"/>
        <v>13.501507579248445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TAYLOR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2021-07-05T15:36:12Z</dcterms:created>
  <dcterms:modified xsi:type="dcterms:W3CDTF">2021-07-06T04:55:16Z</dcterms:modified>
</cp:coreProperties>
</file>