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13_ncr:1_{DB4C7BAE-0275-2144-BDC8-45D256BF17FD}" xr6:coauthVersionLast="47" xr6:coauthVersionMax="47" xr10:uidLastSave="{00000000-0000-0000-0000-000000000000}"/>
  <bookViews>
    <workbookView xWindow="0" yWindow="740" windowWidth="29400" windowHeight="18380" activeTab="2" xr2:uid="{B8AB1C6B-A1B9-1C4F-A2D3-42D10E45BAD5}"/>
  </bookViews>
  <sheets>
    <sheet name="AlexNet 1" sheetId="1" r:id="rId1"/>
    <sheet name="AlexNet2" sheetId="2" r:id="rId2"/>
    <sheet name="时间性能数据" sheetId="3" r:id="rId3"/>
    <sheet name="显存占用" sheetId="6" r:id="rId4"/>
    <sheet name="Accuracy" sheetId="4" r:id="rId5"/>
    <sheet name="breakdow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7" l="1"/>
  <c r="J5" i="7"/>
  <c r="J6" i="7"/>
  <c r="J7" i="7"/>
  <c r="J8" i="7"/>
  <c r="J3" i="7"/>
  <c r="I4" i="7"/>
  <c r="I5" i="7"/>
  <c r="I6" i="7"/>
  <c r="I7" i="7"/>
  <c r="I8" i="7"/>
  <c r="I3" i="7"/>
  <c r="H4" i="7"/>
  <c r="H5" i="7"/>
  <c r="H6" i="7"/>
  <c r="H7" i="7"/>
  <c r="H8" i="7"/>
  <c r="H3" i="7"/>
  <c r="G4" i="7"/>
  <c r="G5" i="7"/>
  <c r="G6" i="7"/>
  <c r="G7" i="7"/>
  <c r="G8" i="7"/>
  <c r="G3" i="7"/>
  <c r="F28" i="3"/>
  <c r="E28" i="3"/>
  <c r="D28" i="3"/>
  <c r="F26" i="3"/>
  <c r="E26" i="3"/>
  <c r="D26" i="3"/>
  <c r="F25" i="3"/>
  <c r="E25" i="3"/>
  <c r="D25" i="3"/>
  <c r="F27" i="3"/>
  <c r="E27" i="3"/>
  <c r="D27" i="3"/>
  <c r="F24" i="3"/>
  <c r="E24" i="3"/>
  <c r="D24" i="3"/>
  <c r="F23" i="3"/>
  <c r="E23" i="3"/>
  <c r="D23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3" i="2"/>
</calcChain>
</file>

<file path=xl/sharedStrings.xml><?xml version="1.0" encoding="utf-8"?>
<sst xmlns="http://schemas.openxmlformats.org/spreadsheetml/2006/main" count="239" uniqueCount="107">
  <si>
    <t>op_name</t>
  </si>
  <si>
    <t>op_name</t>
    <phoneticPr fontId="1" type="noConversion"/>
  </si>
  <si>
    <t>input_shape</t>
  </si>
  <si>
    <t>input_shape</t>
    <phoneticPr fontId="1" type="noConversion"/>
  </si>
  <si>
    <t>fp16</t>
  </si>
  <si>
    <t>fp16</t>
    <phoneticPr fontId="1" type="noConversion"/>
  </si>
  <si>
    <t>cast+fp16</t>
  </si>
  <si>
    <t>cast+fp16</t>
    <phoneticPr fontId="1" type="noConversion"/>
  </si>
  <si>
    <t>fp32</t>
  </si>
  <si>
    <t>fp32</t>
    <phoneticPr fontId="1" type="noConversion"/>
  </si>
  <si>
    <t>cast+fp32</t>
  </si>
  <si>
    <t>cast+fp32</t>
    <phoneticPr fontId="1" type="noConversion"/>
  </si>
  <si>
    <t>torch.Size([64, 3, 224, 224])</t>
  </si>
  <si>
    <t>torch.Size([64, 64, 55, 55])</t>
  </si>
  <si>
    <t>torch.Size([64, 64, 27, 27])</t>
  </si>
  <si>
    <t>torch.Size([64, 192, 27, 27])</t>
  </si>
  <si>
    <t>torch.Size([64, 192, 13, 13])</t>
  </si>
  <si>
    <t>torch.Size([64, 384, 13, 13])</t>
  </si>
  <si>
    <t>torch.Size([64, 256, 13, 13])</t>
  </si>
  <si>
    <t>torch.Size([64, 9216])</t>
  </si>
  <si>
    <t>torch.Size([64, 4096])</t>
  </si>
  <si>
    <t>[64, 3, 224, 224]</t>
    <phoneticPr fontId="1" type="noConversion"/>
  </si>
  <si>
    <t>[64, 64, 55, 55]</t>
    <phoneticPr fontId="1" type="noConversion"/>
  </si>
  <si>
    <t>[64, 64, 27, 27]</t>
    <phoneticPr fontId="1" type="noConversion"/>
  </si>
  <si>
    <t>[64, 192, 27, 27]</t>
    <phoneticPr fontId="1" type="noConversion"/>
  </si>
  <si>
    <t>[64, 192, 13, 13]</t>
    <phoneticPr fontId="1" type="noConversion"/>
  </si>
  <si>
    <t>[64, 384, 13, 13]</t>
    <phoneticPr fontId="1" type="noConversion"/>
  </si>
  <si>
    <t>[64, 256, 13, 13]</t>
    <phoneticPr fontId="1" type="noConversion"/>
  </si>
  <si>
    <t>[64, 9216]</t>
    <phoneticPr fontId="1" type="noConversion"/>
  </si>
  <si>
    <t>[64, 4096]</t>
  </si>
  <si>
    <t>[64, 4096]</t>
    <phoneticPr fontId="1" type="noConversion"/>
  </si>
  <si>
    <t>conv2d</t>
    <phoneticPr fontId="1" type="noConversion"/>
  </si>
  <si>
    <t>max_pool2d</t>
    <phoneticPr fontId="1" type="noConversion"/>
  </si>
  <si>
    <t>relu</t>
    <phoneticPr fontId="1" type="noConversion"/>
  </si>
  <si>
    <t>dropout</t>
    <phoneticPr fontId="1" type="noConversion"/>
  </si>
  <si>
    <t>linear</t>
    <phoneticPr fontId="1" type="noConversion"/>
  </si>
  <si>
    <t>计时有很大问题 --- 有量级上的差异</t>
    <phoneticPr fontId="1" type="noConversion"/>
  </si>
  <si>
    <t>保持尺寸 看转换开销</t>
    <phoneticPr fontId="1" type="noConversion"/>
  </si>
  <si>
    <t>cost2fp16</t>
    <phoneticPr fontId="1" type="noConversion"/>
  </si>
  <si>
    <t>cast2fp32</t>
    <phoneticPr fontId="1" type="noConversion"/>
  </si>
  <si>
    <t>fp16比fp32快的比例</t>
    <phoneticPr fontId="1" type="noConversion"/>
  </si>
  <si>
    <t>AlexNet 经典参数设置   以统计各精度下算子的执行时间 A100</t>
    <phoneticPr fontId="1" type="noConversion"/>
  </si>
  <si>
    <t>(fp32-fp16)/fp32</t>
    <phoneticPr fontId="1" type="noConversion"/>
  </si>
  <si>
    <t>AMP</t>
    <phoneticPr fontId="1" type="noConversion"/>
  </si>
  <si>
    <t>EMP</t>
    <phoneticPr fontId="1" type="noConversion"/>
  </si>
  <si>
    <t>AlexNet</t>
    <phoneticPr fontId="1" type="noConversion"/>
  </si>
  <si>
    <t>Vgg16</t>
    <phoneticPr fontId="1" type="noConversion"/>
  </si>
  <si>
    <t>CV</t>
    <phoneticPr fontId="1" type="noConversion"/>
  </si>
  <si>
    <t xml:space="preserve">ImageNet	</t>
    <phoneticPr fontId="1" type="noConversion"/>
  </si>
  <si>
    <t>显存占用信息 (MB)</t>
    <phoneticPr fontId="1" type="noConversion"/>
  </si>
  <si>
    <t xml:space="preserve">10 epoch Avg Time - ImageNet	</t>
    <phoneticPr fontId="1" type="noConversion"/>
  </si>
  <si>
    <t>10 epoch Avg Time - CIFAR</t>
    <phoneticPr fontId="1" type="noConversion"/>
  </si>
  <si>
    <t>batch_size</t>
    <phoneticPr fontId="1" type="noConversion"/>
  </si>
  <si>
    <t>GNN</t>
    <phoneticPr fontId="1" type="noConversion"/>
  </si>
  <si>
    <t>GCN</t>
    <phoneticPr fontId="1" type="noConversion"/>
  </si>
  <si>
    <t>GAT</t>
  </si>
  <si>
    <t>CIFAR100</t>
    <phoneticPr fontId="1" type="noConversion"/>
  </si>
  <si>
    <t>reddit</t>
    <phoneticPr fontId="1" type="noConversion"/>
  </si>
  <si>
    <t>(爆显存)</t>
    <phoneticPr fontId="1" type="noConversion"/>
  </si>
  <si>
    <t>pubmed</t>
    <phoneticPr fontId="1" type="noConversion"/>
  </si>
  <si>
    <t xml:space="preserve">100 epoch Avg Time </t>
    <phoneticPr fontId="1" type="noConversion"/>
  </si>
  <si>
    <t>citeseer</t>
    <phoneticPr fontId="1" type="noConversion"/>
  </si>
  <si>
    <t>Datasets</t>
    <phoneticPr fontId="1" type="noConversion"/>
  </si>
  <si>
    <t>Policy</t>
  </si>
  <si>
    <t>Policy</t>
    <phoneticPr fontId="1" type="noConversion"/>
  </si>
  <si>
    <t>AMP</t>
  </si>
  <si>
    <t>EMP</t>
  </si>
  <si>
    <t>CIFAR</t>
    <phoneticPr fontId="1" type="noConversion"/>
  </si>
  <si>
    <t xml:space="preserve"> ImageNet	</t>
    <phoneticPr fontId="1" type="noConversion"/>
  </si>
  <si>
    <t>100 epoch - Accuracy （4080-laptop）</t>
    <phoneticPr fontId="1" type="noConversion"/>
  </si>
  <si>
    <t>A100 时间性能数据 (s) --- 做成bar</t>
    <phoneticPr fontId="1" type="noConversion"/>
  </si>
  <si>
    <t>cora</t>
    <phoneticPr fontId="1" type="noConversion"/>
  </si>
  <si>
    <t>GAN</t>
    <phoneticPr fontId="1" type="noConversion"/>
  </si>
  <si>
    <t>ImageNet</t>
    <phoneticPr fontId="1" type="noConversion"/>
  </si>
  <si>
    <t>(GAN网络的判别器质量)</t>
    <phoneticPr fontId="1" type="noConversion"/>
  </si>
  <si>
    <t>epoch Avg Time - CIFAR</t>
    <phoneticPr fontId="1" type="noConversion"/>
  </si>
  <si>
    <t xml:space="preserve">epoch Avg Time - ImageNet	</t>
    <phoneticPr fontId="1" type="noConversion"/>
  </si>
  <si>
    <t>Bert-base</t>
    <phoneticPr fontId="1" type="noConversion"/>
  </si>
  <si>
    <t>SQuAD</t>
    <phoneticPr fontId="1" type="noConversion"/>
  </si>
  <si>
    <t xml:space="preserve">A100 - Speedup </t>
    <phoneticPr fontId="1" type="noConversion"/>
  </si>
  <si>
    <t>AlexNet-cifar100</t>
    <phoneticPr fontId="1" type="noConversion"/>
  </si>
  <si>
    <t>Vgg16-cifar100</t>
    <phoneticPr fontId="1" type="noConversion"/>
  </si>
  <si>
    <t>GCN-Reddit</t>
    <phoneticPr fontId="1" type="noConversion"/>
  </si>
  <si>
    <t>GAT-Reddit</t>
    <phoneticPr fontId="1" type="noConversion"/>
  </si>
  <si>
    <t>GCN-Pubmed</t>
    <phoneticPr fontId="1" type="noConversion"/>
  </si>
  <si>
    <t>GAT-Pubmed</t>
    <phoneticPr fontId="1" type="noConversion"/>
  </si>
  <si>
    <t>Bert</t>
    <phoneticPr fontId="1" type="noConversion"/>
  </si>
  <si>
    <t>MNIST</t>
    <phoneticPr fontId="1" type="noConversion"/>
  </si>
  <si>
    <t>Bert-base-uncased</t>
    <phoneticPr fontId="1" type="noConversion"/>
  </si>
  <si>
    <t>SQuAD v2.0</t>
    <phoneticPr fontId="1" type="noConversion"/>
  </si>
  <si>
    <t>Bert-base (F1分数)</t>
    <phoneticPr fontId="1" type="noConversion"/>
  </si>
  <si>
    <t>SQuAD v2.0 EM</t>
    <phoneticPr fontId="1" type="noConversion"/>
  </si>
  <si>
    <t>SQuAD v2.0 F1</t>
    <phoneticPr fontId="1" type="noConversion"/>
  </si>
  <si>
    <t>Stage1</t>
    <phoneticPr fontId="1" type="noConversion"/>
  </si>
  <si>
    <t>Stage2</t>
    <phoneticPr fontId="1" type="noConversion"/>
  </si>
  <si>
    <t>Total 100epoch</t>
    <phoneticPr fontId="1" type="noConversion"/>
  </si>
  <si>
    <t>Total</t>
    <phoneticPr fontId="1" type="noConversion"/>
  </si>
  <si>
    <t>NLP</t>
    <phoneticPr fontId="1" type="noConversion"/>
  </si>
  <si>
    <t>GAT</t>
    <phoneticPr fontId="1" type="noConversion"/>
  </si>
  <si>
    <t>EMP breakdown (4090上)</t>
    <phoneticPr fontId="1" type="noConversion"/>
  </si>
  <si>
    <t>4090数据</t>
    <phoneticPr fontId="1" type="noConversion"/>
  </si>
  <si>
    <t>Kind</t>
    <phoneticPr fontId="1" type="noConversion"/>
  </si>
  <si>
    <t>Models</t>
    <phoneticPr fontId="1" type="noConversion"/>
  </si>
  <si>
    <t>Cora</t>
    <phoneticPr fontId="1" type="noConversion"/>
  </si>
  <si>
    <t>Stage1%</t>
    <phoneticPr fontId="1" type="noConversion"/>
  </si>
  <si>
    <t>Stage2%</t>
    <phoneticPr fontId="1" type="noConversion"/>
  </si>
  <si>
    <t>Train%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</si>
</sst>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[Red]\(0.0000\)"/>
    <numFmt numFmtId="177" formatCode="0.00_);[Red]\(0.00\)"/>
    <numFmt numFmtId="185" formatCode="0.0_);[Red]\(0.0\)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1"/>
      <color rgb="FF000000"/>
      <name val="宋体"/>
      <family val="3"/>
      <charset val="134"/>
    </font>
    <font>
      <sz val="12"/>
      <color rgb="FF000000"/>
      <name val="等线"/>
      <family val="4"/>
      <charset val="134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0" fontId="8" fillId="0" borderId="1" xfId="1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7" fontId="0" fillId="0" borderId="0" xfId="0" applyNumberForma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8" fillId="0" borderId="4" xfId="0" applyNumberFormat="1" applyFont="1" applyBorder="1" applyAlignment="1">
      <alignment horizontal="center" vertical="center"/>
    </xf>
    <xf numFmtId="177" fontId="8" fillId="0" borderId="4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77" fontId="8" fillId="0" borderId="13" xfId="0" applyNumberFormat="1" applyFont="1" applyBorder="1" applyAlignment="1">
      <alignment horizontal="center" vertical="center"/>
    </xf>
    <xf numFmtId="177" fontId="8" fillId="0" borderId="14" xfId="0" applyNumberFormat="1" applyFont="1" applyBorder="1" applyAlignment="1">
      <alignment horizontal="center" vertical="center"/>
    </xf>
    <xf numFmtId="177" fontId="8" fillId="0" borderId="1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185" fontId="8" fillId="0" borderId="1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177" fontId="0" fillId="0" borderId="0" xfId="0" applyNumberFormat="1">
      <alignment vertical="center"/>
    </xf>
    <xf numFmtId="176" fontId="8" fillId="0" borderId="0" xfId="0" applyNumberFormat="1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177" fontId="8" fillId="0" borderId="16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DB77-2C81-1749-BC5E-764E548F3DD7}">
  <dimension ref="A1:F22"/>
  <sheetViews>
    <sheetView zoomScale="118" zoomScaleNormal="262" workbookViewId="0">
      <selection activeCell="E26" sqref="E26"/>
    </sheetView>
  </sheetViews>
  <sheetFormatPr baseColWidth="10" defaultRowHeight="16"/>
  <cols>
    <col min="1" max="1" width="15.83203125" customWidth="1"/>
    <col min="2" max="2" width="19.1640625" customWidth="1"/>
    <col min="4" max="4" width="22.6640625" customWidth="1"/>
    <col min="5" max="5" width="20.5" customWidth="1"/>
    <col min="6" max="6" width="20" customWidth="1"/>
  </cols>
  <sheetData>
    <row r="1" spans="1:6" ht="73" customHeight="1">
      <c r="A1" s="45" t="s">
        <v>36</v>
      </c>
      <c r="B1" s="45"/>
      <c r="C1" s="45"/>
      <c r="D1" s="45"/>
      <c r="E1" s="45"/>
      <c r="F1" s="45"/>
    </row>
    <row r="2" spans="1:6">
      <c r="A2" t="s">
        <v>1</v>
      </c>
      <c r="B2" t="s">
        <v>3</v>
      </c>
      <c r="C2" t="s">
        <v>5</v>
      </c>
      <c r="D2" t="s">
        <v>7</v>
      </c>
      <c r="E2" s="1" t="s">
        <v>9</v>
      </c>
      <c r="F2" t="s">
        <v>11</v>
      </c>
    </row>
    <row r="3" spans="1:6">
      <c r="A3" s="44" t="s">
        <v>31</v>
      </c>
      <c r="B3" s="2" t="s">
        <v>21</v>
      </c>
      <c r="C3" s="2">
        <v>0.10473966598510701</v>
      </c>
      <c r="D3" s="2">
        <v>0.15943169593810999</v>
      </c>
      <c r="E3" s="2">
        <v>4.3269395828247001E-2</v>
      </c>
      <c r="F3" s="2">
        <v>8.7480545043945299E-2</v>
      </c>
    </row>
    <row r="4" spans="1:6">
      <c r="A4" s="44"/>
      <c r="B4" s="2" t="s">
        <v>23</v>
      </c>
      <c r="C4" s="2">
        <v>5.5845975875854402E-2</v>
      </c>
      <c r="D4" s="2">
        <v>0.13589739799499501</v>
      </c>
      <c r="E4" s="2">
        <v>5.02437353134155E-2</v>
      </c>
      <c r="F4" s="2">
        <v>5.7808160781860303E-2</v>
      </c>
    </row>
    <row r="5" spans="1:6">
      <c r="A5" s="44"/>
      <c r="B5" s="2" t="s">
        <v>25</v>
      </c>
      <c r="C5" s="2">
        <v>0.70472776889801003</v>
      </c>
      <c r="D5" s="2">
        <v>5.41621446609497E-2</v>
      </c>
      <c r="E5" s="2">
        <v>0.18564939498901301</v>
      </c>
      <c r="F5" s="2">
        <v>1.1817485094070399</v>
      </c>
    </row>
    <row r="6" spans="1:6">
      <c r="A6" s="44"/>
      <c r="B6" s="2" t="s">
        <v>26</v>
      </c>
      <c r="C6" s="2">
        <v>0.32076597213745101</v>
      </c>
      <c r="D6" s="2">
        <v>0.66513478755950906</v>
      </c>
      <c r="E6" s="2">
        <v>8.36181640625E-2</v>
      </c>
      <c r="F6" s="2">
        <v>0.41546583175659102</v>
      </c>
    </row>
    <row r="7" spans="1:6">
      <c r="A7" s="44"/>
      <c r="B7" s="2" t="s">
        <v>27</v>
      </c>
      <c r="C7" s="2">
        <v>0.17864942550659099</v>
      </c>
      <c r="D7" s="2">
        <v>0.28968155384063698</v>
      </c>
      <c r="E7" s="2">
        <v>0.96503913402557295</v>
      </c>
      <c r="F7" s="2">
        <v>0.162099003791809</v>
      </c>
    </row>
    <row r="8" spans="1:6">
      <c r="A8" s="44" t="s">
        <v>32</v>
      </c>
      <c r="B8" s="2" t="s">
        <v>22</v>
      </c>
      <c r="C8" s="2">
        <v>1.76382064819335E-2</v>
      </c>
      <c r="D8" s="2">
        <v>2.7059316635131801E-2</v>
      </c>
      <c r="E8" s="2">
        <v>0.18211185932159399</v>
      </c>
      <c r="F8" s="2">
        <v>2.9875040054321199E-2</v>
      </c>
    </row>
    <row r="9" spans="1:6">
      <c r="A9" s="44"/>
      <c r="B9" s="2" t="s">
        <v>24</v>
      </c>
      <c r="C9" s="2">
        <v>4.78994846343994E-2</v>
      </c>
      <c r="D9" s="2">
        <v>2.3080706596374501E-2</v>
      </c>
      <c r="E9" s="2">
        <v>1.65134668350219E-2</v>
      </c>
      <c r="F9" s="2">
        <v>2.9388070106506299E-2</v>
      </c>
    </row>
    <row r="10" spans="1:6">
      <c r="A10" s="44"/>
      <c r="B10" s="2" t="s">
        <v>27</v>
      </c>
      <c r="C10" s="2">
        <v>2.1491646766662501E-2</v>
      </c>
      <c r="D10" s="2">
        <v>9.0397000312805106E-2</v>
      </c>
      <c r="E10" s="2">
        <v>7.0630908012390095E-2</v>
      </c>
      <c r="F10" s="2">
        <v>3.6438703536987298E-2</v>
      </c>
    </row>
    <row r="11" spans="1:6">
      <c r="A11" s="44" t="s">
        <v>33</v>
      </c>
      <c r="B11" s="2" t="s">
        <v>22</v>
      </c>
      <c r="C11" s="2">
        <v>8.87328386306762E-2</v>
      </c>
      <c r="D11" s="2">
        <v>2.3805499076843199E-2</v>
      </c>
      <c r="E11" s="2">
        <v>1.3200640678405699E-2</v>
      </c>
      <c r="F11" s="2">
        <v>2.03347206115722E-2</v>
      </c>
    </row>
    <row r="12" spans="1:6">
      <c r="A12" s="44"/>
      <c r="B12" s="2" t="s">
        <v>24</v>
      </c>
      <c r="C12" s="2">
        <v>3.5449862480163498E-2</v>
      </c>
      <c r="D12" s="2">
        <v>2.03394889831542E-2</v>
      </c>
      <c r="E12" s="2">
        <v>0.12951850891113201</v>
      </c>
      <c r="F12" s="2">
        <v>1.9629001617431599E-2</v>
      </c>
    </row>
    <row r="13" spans="1:6">
      <c r="A13" s="44"/>
      <c r="B13" s="2" t="s">
        <v>26</v>
      </c>
      <c r="C13" s="2">
        <v>3.0021071434020899E-2</v>
      </c>
      <c r="D13" s="2">
        <v>1.9487142562866201E-2</v>
      </c>
      <c r="E13" s="2">
        <v>1.09481811523437E-2</v>
      </c>
      <c r="F13" s="2">
        <v>0.16039669513702301</v>
      </c>
    </row>
    <row r="14" spans="1:6">
      <c r="A14" s="44"/>
      <c r="B14" s="2" t="s">
        <v>27</v>
      </c>
      <c r="C14" s="2">
        <v>4.1613578796386698E-2</v>
      </c>
      <c r="D14" s="2">
        <v>0.133425593376159</v>
      </c>
      <c r="E14" s="2">
        <v>1.02931261062622E-2</v>
      </c>
      <c r="F14" s="2">
        <v>0.10523140430450401</v>
      </c>
    </row>
    <row r="15" spans="1:6">
      <c r="A15" s="44"/>
      <c r="B15" s="2" t="s">
        <v>27</v>
      </c>
      <c r="C15" s="2">
        <v>1.2843012809753401E-2</v>
      </c>
      <c r="D15" s="2">
        <v>0.18528938293457001</v>
      </c>
      <c r="E15" s="2">
        <v>7.1340203285217202E-2</v>
      </c>
      <c r="F15" s="2">
        <v>0.17223238945007299</v>
      </c>
    </row>
    <row r="16" spans="1:6">
      <c r="A16" s="44"/>
      <c r="B16" s="2" t="s">
        <v>30</v>
      </c>
      <c r="C16" s="2">
        <v>1.1544227600097601E-2</v>
      </c>
      <c r="D16" s="2">
        <v>7.0068836212158203E-2</v>
      </c>
      <c r="E16" s="2">
        <v>1.2213587760925199E-2</v>
      </c>
      <c r="F16" s="2">
        <v>3.0719637870788501E-2</v>
      </c>
    </row>
    <row r="17" spans="1:6">
      <c r="A17" s="44"/>
      <c r="B17" s="2" t="s">
        <v>29</v>
      </c>
      <c r="C17" s="2">
        <v>1.15996599197387E-2</v>
      </c>
      <c r="D17" s="2">
        <v>2.92789936065673E-2</v>
      </c>
      <c r="E17" s="2">
        <v>6.6008567810058594E-2</v>
      </c>
      <c r="F17" s="2">
        <v>2.8836727142333901E-2</v>
      </c>
    </row>
    <row r="18" spans="1:6">
      <c r="A18" s="44" t="s">
        <v>34</v>
      </c>
      <c r="B18" s="2" t="s">
        <v>29</v>
      </c>
      <c r="C18" s="2">
        <v>1.9124150276183999E-2</v>
      </c>
      <c r="D18" s="2">
        <v>3.8255453109741197E-2</v>
      </c>
      <c r="E18" s="2">
        <v>1.9129514694213801E-2</v>
      </c>
      <c r="F18" s="2">
        <v>3.3768415451049798E-2</v>
      </c>
    </row>
    <row r="19" spans="1:6">
      <c r="A19" s="44"/>
      <c r="B19" s="2" t="s">
        <v>30</v>
      </c>
      <c r="C19" s="2">
        <v>2.61622667312622E-2</v>
      </c>
      <c r="D19" s="2">
        <v>3.6746263504028299E-2</v>
      </c>
      <c r="E19" s="2">
        <v>0.310885310173034</v>
      </c>
      <c r="F19" s="2">
        <v>3.5502314567565897E-2</v>
      </c>
    </row>
    <row r="20" spans="1:6">
      <c r="A20" s="44" t="s">
        <v>35</v>
      </c>
      <c r="B20" s="2" t="s">
        <v>28</v>
      </c>
      <c r="C20" s="2">
        <v>3.4947395324706997E-2</v>
      </c>
      <c r="D20" s="2">
        <v>7.4278116226196206E-2</v>
      </c>
      <c r="E20" s="2">
        <v>0.105535387992858</v>
      </c>
      <c r="F20" s="2">
        <v>5.3817033767700098E-2</v>
      </c>
    </row>
    <row r="21" spans="1:6">
      <c r="A21" s="44"/>
      <c r="B21" s="2" t="s">
        <v>29</v>
      </c>
      <c r="C21" s="2">
        <v>5.6250691413879297E-2</v>
      </c>
      <c r="D21" s="2">
        <v>3.9421916007995599E-2</v>
      </c>
      <c r="E21" s="2">
        <v>0.10873258113860999</v>
      </c>
      <c r="F21" s="2">
        <v>0.15058815479278501</v>
      </c>
    </row>
    <row r="22" spans="1:6">
      <c r="A22" s="44"/>
      <c r="B22" s="2" t="s">
        <v>29</v>
      </c>
      <c r="C22" s="2">
        <v>2.56526470184326E-2</v>
      </c>
      <c r="D22" s="2">
        <v>0.111067295074462</v>
      </c>
      <c r="E22" s="2">
        <v>0.15994369983673001</v>
      </c>
      <c r="F22" s="2">
        <v>3.6575198173522901E-2</v>
      </c>
    </row>
  </sheetData>
  <mergeCells count="6">
    <mergeCell ref="A20:A22"/>
    <mergeCell ref="A1:F1"/>
    <mergeCell ref="A3:A7"/>
    <mergeCell ref="A8:A10"/>
    <mergeCell ref="A11:A17"/>
    <mergeCell ref="A18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ECD8-D1A8-984D-94D5-0020E907A55D}">
  <dimension ref="A1:I18"/>
  <sheetViews>
    <sheetView topLeftCell="B3" zoomScale="150" workbookViewId="0">
      <selection activeCell="E22" sqref="E22"/>
    </sheetView>
  </sheetViews>
  <sheetFormatPr baseColWidth="10" defaultRowHeight="16"/>
  <cols>
    <col min="1" max="1" width="19.6640625" customWidth="1"/>
    <col min="2" max="2" width="30" customWidth="1"/>
    <col min="3" max="3" width="16.6640625" customWidth="1"/>
    <col min="4" max="4" width="17.33203125" customWidth="1"/>
    <col min="5" max="5" width="15.6640625" customWidth="1"/>
    <col min="6" max="6" width="17.83203125" customWidth="1"/>
    <col min="7" max="7" width="15.83203125" customWidth="1"/>
    <col min="8" max="8" width="16.83203125" customWidth="1"/>
    <col min="9" max="9" width="18.5" customWidth="1"/>
  </cols>
  <sheetData>
    <row r="1" spans="1:9" ht="48" customHeight="1">
      <c r="A1" s="48" t="s">
        <v>41</v>
      </c>
      <c r="B1" s="48"/>
      <c r="C1" s="48"/>
      <c r="D1" s="48"/>
      <c r="E1" s="48"/>
      <c r="F1" s="48"/>
      <c r="G1" s="47" t="s">
        <v>37</v>
      </c>
      <c r="H1" s="47"/>
      <c r="I1" s="11" t="s">
        <v>40</v>
      </c>
    </row>
    <row r="2" spans="1:9">
      <c r="A2" s="3" t="s">
        <v>0</v>
      </c>
      <c r="B2" s="3" t="s">
        <v>2</v>
      </c>
      <c r="C2" s="3" t="s">
        <v>4</v>
      </c>
      <c r="D2" s="3" t="s">
        <v>6</v>
      </c>
      <c r="E2" s="3" t="s">
        <v>8</v>
      </c>
      <c r="F2" s="3" t="s">
        <v>10</v>
      </c>
      <c r="G2" s="10" t="s">
        <v>38</v>
      </c>
      <c r="H2" s="10" t="s">
        <v>39</v>
      </c>
      <c r="I2" s="13" t="s">
        <v>42</v>
      </c>
    </row>
    <row r="3" spans="1:9">
      <c r="A3" s="46" t="s">
        <v>31</v>
      </c>
      <c r="B3" s="4" t="s">
        <v>12</v>
      </c>
      <c r="C3" s="5">
        <v>0.82606704672798503</v>
      </c>
      <c r="D3" s="6">
        <v>0.916806292952969</v>
      </c>
      <c r="E3" s="5">
        <v>1.06978805299149</v>
      </c>
      <c r="F3" s="6">
        <v>1.1626821328536601</v>
      </c>
      <c r="G3" s="7">
        <f>D3-C3</f>
        <v>9.0739246224983972E-2</v>
      </c>
      <c r="H3" s="7">
        <f>F3-E3</f>
        <v>9.289407986217002E-2</v>
      </c>
      <c r="I3" s="14">
        <f>(E3-C3)/E3</f>
        <v>0.22782176860358316</v>
      </c>
    </row>
    <row r="4" spans="1:9">
      <c r="A4" s="46"/>
      <c r="B4" s="4" t="s">
        <v>14</v>
      </c>
      <c r="C4" s="5">
        <v>0.340720668609719</v>
      </c>
      <c r="D4" s="6">
        <v>0.329758883162867</v>
      </c>
      <c r="E4" s="5">
        <v>0.46373805875191398</v>
      </c>
      <c r="F4" s="6">
        <v>0.45538062608102298</v>
      </c>
      <c r="G4" s="7">
        <f>D4-C4</f>
        <v>-1.0961785446852002E-2</v>
      </c>
      <c r="H4" s="7">
        <f t="shared" ref="H4:H18" si="0">F4-E4</f>
        <v>-8.3574326708910074E-3</v>
      </c>
      <c r="I4" s="14">
        <f t="shared" ref="I4:I18" si="1">(E4-C4)/E4</f>
        <v>0.26527344008227199</v>
      </c>
    </row>
    <row r="5" spans="1:9">
      <c r="A5" s="46"/>
      <c r="B5" s="4" t="s">
        <v>16</v>
      </c>
      <c r="C5" s="5">
        <v>0.17476448207162301</v>
      </c>
      <c r="D5" s="6">
        <v>0.17356383672449699</v>
      </c>
      <c r="E5" s="5">
        <v>0.241045794391538</v>
      </c>
      <c r="F5" s="6">
        <v>0.24252814735518699</v>
      </c>
      <c r="G5" s="7">
        <f t="shared" ref="G5:G18" si="2">D5-C5</f>
        <v>-1.2006453471260226E-3</v>
      </c>
      <c r="H5" s="7">
        <f t="shared" si="0"/>
        <v>1.4823529636489863E-3</v>
      </c>
      <c r="I5" s="14">
        <f t="shared" si="1"/>
        <v>0.27497394213919468</v>
      </c>
    </row>
    <row r="6" spans="1:9">
      <c r="A6" s="46"/>
      <c r="B6" s="4" t="s">
        <v>17</v>
      </c>
      <c r="C6" s="5">
        <v>0.18733464006800199</v>
      </c>
      <c r="D6" s="6">
        <v>0.190713045594748</v>
      </c>
      <c r="E6" s="5">
        <v>0.28131562372436703</v>
      </c>
      <c r="F6" s="6">
        <v>0.28693064115941502</v>
      </c>
      <c r="G6" s="7">
        <f t="shared" si="2"/>
        <v>3.3784055267460089E-3</v>
      </c>
      <c r="H6" s="7">
        <f t="shared" si="0"/>
        <v>5.6150174350479976E-3</v>
      </c>
      <c r="I6" s="14">
        <f t="shared" si="1"/>
        <v>0.33407665885079879</v>
      </c>
    </row>
    <row r="7" spans="1:9">
      <c r="A7" s="46"/>
      <c r="B7" s="4" t="s">
        <v>18</v>
      </c>
      <c r="C7" s="5">
        <v>0.14845398924080599</v>
      </c>
      <c r="D7" s="6">
        <v>0.15044097905047199</v>
      </c>
      <c r="E7" s="5">
        <v>0.208051429071929</v>
      </c>
      <c r="F7" s="6">
        <v>0.21188609738601299</v>
      </c>
      <c r="G7" s="7">
        <f t="shared" si="2"/>
        <v>1.9869898096659955E-3</v>
      </c>
      <c r="H7" s="7">
        <f t="shared" si="0"/>
        <v>3.8346683140839943E-3</v>
      </c>
      <c r="I7" s="14">
        <f t="shared" si="1"/>
        <v>0.28645532547877167</v>
      </c>
    </row>
    <row r="8" spans="1:9">
      <c r="A8" s="46" t="s">
        <v>32</v>
      </c>
      <c r="B8" s="4" t="s">
        <v>13</v>
      </c>
      <c r="C8" s="6">
        <v>0.11427262506913299</v>
      </c>
      <c r="D8" s="8">
        <v>0.23883653251687001</v>
      </c>
      <c r="E8" s="8">
        <v>0.115046922583132</v>
      </c>
      <c r="F8" s="6">
        <v>0.244710434053558</v>
      </c>
      <c r="G8" s="7">
        <f t="shared" si="2"/>
        <v>0.12456390744773702</v>
      </c>
      <c r="H8" s="7">
        <f t="shared" si="0"/>
        <v>0.12966351147042599</v>
      </c>
      <c r="I8" s="14">
        <f t="shared" si="1"/>
        <v>6.7302757571763988E-3</v>
      </c>
    </row>
    <row r="9" spans="1:9">
      <c r="A9" s="46"/>
      <c r="B9" s="4" t="s">
        <v>15</v>
      </c>
      <c r="C9" s="6">
        <v>8.4357509913388598E-2</v>
      </c>
      <c r="D9" s="8">
        <v>0.17678361880825799</v>
      </c>
      <c r="E9" s="8">
        <v>9.0617202804423799E-2</v>
      </c>
      <c r="F9" s="6">
        <v>0.18668381875613699</v>
      </c>
      <c r="G9" s="7">
        <f t="shared" si="2"/>
        <v>9.2426108894869394E-2</v>
      </c>
      <c r="H9" s="7">
        <f t="shared" si="0"/>
        <v>9.6066615951713188E-2</v>
      </c>
      <c r="I9" s="14">
        <f t="shared" si="1"/>
        <v>6.9078416650592223E-2</v>
      </c>
    </row>
    <row r="10" spans="1:9">
      <c r="A10" s="46"/>
      <c r="B10" s="4" t="s">
        <v>18</v>
      </c>
      <c r="C10" s="6">
        <v>3.9675056177657098E-2</v>
      </c>
      <c r="D10" s="8">
        <v>5.0198663084302098E-2</v>
      </c>
      <c r="E10" s="8">
        <v>3.9786855049896902E-2</v>
      </c>
      <c r="F10" s="6">
        <v>5.1431933825369897E-2</v>
      </c>
      <c r="G10" s="7">
        <f t="shared" si="2"/>
        <v>1.0523606906645E-2</v>
      </c>
      <c r="H10" s="7">
        <f t="shared" si="0"/>
        <v>1.1645078775472995E-2</v>
      </c>
      <c r="I10" s="14">
        <f t="shared" si="1"/>
        <v>2.8099449453744684E-3</v>
      </c>
    </row>
    <row r="11" spans="1:9">
      <c r="A11" s="46" t="s">
        <v>33</v>
      </c>
      <c r="B11" s="4" t="s">
        <v>13</v>
      </c>
      <c r="C11" s="6">
        <v>5.1128599152434603E-2</v>
      </c>
      <c r="D11" s="8">
        <v>0.18612732033943699</v>
      </c>
      <c r="E11" s="8">
        <v>9.0787008812185294E-2</v>
      </c>
      <c r="F11" s="6">
        <v>0.226412695774342</v>
      </c>
      <c r="G11" s="7">
        <f t="shared" si="2"/>
        <v>0.1349987211870024</v>
      </c>
      <c r="H11" s="7">
        <f t="shared" si="0"/>
        <v>0.13562568696215671</v>
      </c>
      <c r="I11" s="14">
        <f t="shared" si="1"/>
        <v>0.43682912542909774</v>
      </c>
    </row>
    <row r="12" spans="1:9">
      <c r="A12" s="46"/>
      <c r="B12" s="4" t="s">
        <v>15</v>
      </c>
      <c r="C12" s="6">
        <v>3.5429651325102798E-2</v>
      </c>
      <c r="D12" s="8">
        <v>0.134873722563497</v>
      </c>
      <c r="E12" s="8">
        <v>7.0379892131313598E-2</v>
      </c>
      <c r="F12" s="6">
        <v>0.16939275170443499</v>
      </c>
      <c r="G12" s="7">
        <f t="shared" si="2"/>
        <v>9.9444071238394202E-2</v>
      </c>
      <c r="H12" s="7">
        <f t="shared" si="0"/>
        <v>9.9012859573121392E-2</v>
      </c>
      <c r="I12" s="14">
        <f t="shared" si="1"/>
        <v>0.49659412294922589</v>
      </c>
    </row>
    <row r="13" spans="1:9">
      <c r="A13" s="46"/>
      <c r="B13" s="4" t="s">
        <v>17</v>
      </c>
      <c r="C13" s="6">
        <v>2.6594523806124901E-2</v>
      </c>
      <c r="D13" s="8">
        <v>5.08795131463557E-2</v>
      </c>
      <c r="E13" s="8">
        <v>2.9950938187539501E-2</v>
      </c>
      <c r="F13" s="6">
        <v>5.7285293878521701E-2</v>
      </c>
      <c r="G13" s="7">
        <f t="shared" si="2"/>
        <v>2.4284989340230798E-2</v>
      </c>
      <c r="H13" s="7">
        <f t="shared" si="0"/>
        <v>2.73343556909822E-2</v>
      </c>
      <c r="I13" s="14">
        <f t="shared" si="1"/>
        <v>0.11206374773298321</v>
      </c>
    </row>
    <row r="14" spans="1:9">
      <c r="A14" s="46"/>
      <c r="B14" s="4" t="s">
        <v>18</v>
      </c>
      <c r="C14" s="6">
        <v>2.5219606177415699E-2</v>
      </c>
      <c r="D14" s="8">
        <v>3.78884488600306E-2</v>
      </c>
      <c r="E14" s="8">
        <v>2.5574656319804399E-2</v>
      </c>
      <c r="F14" s="6">
        <v>4.0678371442481799E-2</v>
      </c>
      <c r="G14" s="7">
        <f t="shared" si="2"/>
        <v>1.2668842682614902E-2</v>
      </c>
      <c r="H14" s="7">
        <f t="shared" si="0"/>
        <v>1.51037151226774E-2</v>
      </c>
      <c r="I14" s="14">
        <f t="shared" si="1"/>
        <v>1.3882890074802621E-2</v>
      </c>
    </row>
    <row r="15" spans="1:9">
      <c r="A15" s="46"/>
      <c r="B15" s="4" t="s">
        <v>20</v>
      </c>
      <c r="C15" s="6">
        <v>2.566182956798E-2</v>
      </c>
      <c r="D15" s="8">
        <v>3.4169129503425197E-2</v>
      </c>
      <c r="E15" s="8">
        <v>2.6496260252315499E-2</v>
      </c>
      <c r="F15" s="6">
        <v>3.5193592193536398E-2</v>
      </c>
      <c r="G15" s="7">
        <f t="shared" si="2"/>
        <v>8.5072999354451964E-3</v>
      </c>
      <c r="H15" s="7">
        <f t="shared" si="0"/>
        <v>8.6973319412208989E-3</v>
      </c>
      <c r="I15" s="14">
        <f t="shared" si="1"/>
        <v>3.1492394639450222E-2</v>
      </c>
    </row>
    <row r="16" spans="1:9">
      <c r="A16" s="46" t="s">
        <v>35</v>
      </c>
      <c r="B16" s="4" t="s">
        <v>19</v>
      </c>
      <c r="C16" s="6">
        <v>0.13674367888597699</v>
      </c>
      <c r="D16" s="6">
        <v>0.144726267608348</v>
      </c>
      <c r="E16" s="6">
        <v>0.20682672329712601</v>
      </c>
      <c r="F16" s="6">
        <v>0.218255068175494</v>
      </c>
      <c r="G16" s="7">
        <f t="shared" si="2"/>
        <v>7.982588722371009E-3</v>
      </c>
      <c r="H16" s="7">
        <f t="shared" si="0"/>
        <v>1.1428344878367996E-2</v>
      </c>
      <c r="I16" s="14">
        <f t="shared" si="1"/>
        <v>0.3388490775946208</v>
      </c>
    </row>
    <row r="17" spans="1:9">
      <c r="A17" s="46"/>
      <c r="B17" s="4" t="s">
        <v>20</v>
      </c>
      <c r="C17" s="6">
        <v>8.1207512994296793E-2</v>
      </c>
      <c r="D17" s="8">
        <v>8.7064439139794503E-2</v>
      </c>
      <c r="E17" s="8">
        <v>8.6003440083004506E-2</v>
      </c>
      <c r="F17" s="6">
        <v>9.4714046572334995E-2</v>
      </c>
      <c r="G17" s="7">
        <f t="shared" si="2"/>
        <v>5.8569261454977095E-3</v>
      </c>
      <c r="H17" s="7">
        <f t="shared" si="0"/>
        <v>8.7106064893304885E-3</v>
      </c>
      <c r="I17" s="14">
        <f t="shared" si="1"/>
        <v>5.5764363426381781E-2</v>
      </c>
    </row>
    <row r="18" spans="1:9">
      <c r="A18" s="9" t="s">
        <v>34</v>
      </c>
      <c r="B18" s="4" t="s">
        <v>20</v>
      </c>
      <c r="C18" s="6">
        <v>4.0237107605207698E-2</v>
      </c>
      <c r="D18" s="8">
        <v>4.8645270871929797E-2</v>
      </c>
      <c r="E18" s="8">
        <v>4.0389464702457099E-2</v>
      </c>
      <c r="F18" s="6">
        <v>4.95072212652303E-2</v>
      </c>
      <c r="G18" s="7">
        <f t="shared" si="2"/>
        <v>8.408163266722099E-3</v>
      </c>
      <c r="H18" s="7">
        <f t="shared" si="0"/>
        <v>9.1177565627732007E-3</v>
      </c>
      <c r="I18" s="14">
        <f t="shared" si="1"/>
        <v>3.7721989724744508E-3</v>
      </c>
    </row>
  </sheetData>
  <mergeCells count="6">
    <mergeCell ref="A16:A17"/>
    <mergeCell ref="G1:H1"/>
    <mergeCell ref="A1:F1"/>
    <mergeCell ref="A3:A7"/>
    <mergeCell ref="A8:A10"/>
    <mergeCell ref="A11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2BC8-883D-3647-80F9-A90701A9D8F9}">
  <dimension ref="A1:Q28"/>
  <sheetViews>
    <sheetView tabSelected="1" topLeftCell="C2" zoomScale="112" workbookViewId="0">
      <selection activeCell="M25" sqref="M25"/>
    </sheetView>
  </sheetViews>
  <sheetFormatPr baseColWidth="10" defaultRowHeight="16"/>
  <cols>
    <col min="4" max="6" width="10.83203125" customWidth="1"/>
    <col min="10" max="10" width="5.6640625" customWidth="1"/>
  </cols>
  <sheetData>
    <row r="1" spans="1:17" ht="42" customHeight="1">
      <c r="A1" s="45" t="s">
        <v>70</v>
      </c>
      <c r="B1" s="45"/>
      <c r="C1" s="45"/>
      <c r="D1" s="45"/>
      <c r="E1" s="45"/>
      <c r="F1" s="45"/>
      <c r="G1" s="45"/>
      <c r="H1" s="45"/>
      <c r="I1" s="45"/>
      <c r="K1" s="45" t="s">
        <v>100</v>
      </c>
      <c r="L1" s="45"/>
      <c r="M1" s="45"/>
      <c r="N1" s="45"/>
      <c r="O1" s="45"/>
      <c r="P1" s="45"/>
      <c r="Q1" s="45"/>
    </row>
    <row r="2" spans="1:17" ht="20" customHeight="1">
      <c r="A2" s="15"/>
      <c r="B2" s="15"/>
      <c r="C2" s="16"/>
      <c r="D2" s="49" t="s">
        <v>75</v>
      </c>
      <c r="E2" s="49"/>
      <c r="F2" s="49"/>
      <c r="G2" s="49" t="s">
        <v>76</v>
      </c>
      <c r="H2" s="49"/>
      <c r="I2" s="49"/>
      <c r="K2" s="15"/>
      <c r="L2" s="49" t="s">
        <v>51</v>
      </c>
      <c r="M2" s="49"/>
      <c r="N2" s="49"/>
      <c r="O2" s="49" t="s">
        <v>50</v>
      </c>
      <c r="P2" s="49"/>
      <c r="Q2" s="49"/>
    </row>
    <row r="3" spans="1:17" ht="20" customHeight="1">
      <c r="A3" s="15"/>
      <c r="B3" s="15"/>
      <c r="C3" s="16" t="s">
        <v>52</v>
      </c>
      <c r="D3" s="18" t="s">
        <v>9</v>
      </c>
      <c r="E3" s="18" t="s">
        <v>43</v>
      </c>
      <c r="F3" s="18" t="s">
        <v>44</v>
      </c>
      <c r="G3" s="18" t="s">
        <v>9</v>
      </c>
      <c r="H3" s="18" t="s">
        <v>43</v>
      </c>
      <c r="I3" s="18" t="s">
        <v>44</v>
      </c>
      <c r="K3" s="15"/>
      <c r="L3" s="15" t="s">
        <v>9</v>
      </c>
      <c r="M3" s="15" t="s">
        <v>43</v>
      </c>
      <c r="N3" s="15" t="s">
        <v>44</v>
      </c>
      <c r="O3" s="15" t="s">
        <v>9</v>
      </c>
      <c r="P3" s="15" t="s">
        <v>43</v>
      </c>
      <c r="Q3" s="15" t="s">
        <v>44</v>
      </c>
    </row>
    <row r="4" spans="1:17" ht="20" customHeight="1">
      <c r="A4" s="49" t="s">
        <v>47</v>
      </c>
      <c r="B4" s="15" t="s">
        <v>45</v>
      </c>
      <c r="C4" s="16">
        <v>256</v>
      </c>
      <c r="D4" s="18">
        <v>4.54</v>
      </c>
      <c r="E4" s="18">
        <v>3.84</v>
      </c>
      <c r="F4" s="18">
        <v>3.65</v>
      </c>
      <c r="G4" s="18">
        <v>1363.08</v>
      </c>
      <c r="H4" s="18">
        <v>1345.41</v>
      </c>
      <c r="I4" s="18">
        <v>1340.06</v>
      </c>
      <c r="K4" s="15" t="s">
        <v>45</v>
      </c>
      <c r="L4" s="15">
        <v>2.17</v>
      </c>
      <c r="M4" s="15">
        <v>2.15</v>
      </c>
      <c r="N4" s="15">
        <v>2.09</v>
      </c>
      <c r="O4" s="20">
        <v>1383.36</v>
      </c>
      <c r="P4" s="20">
        <v>1340.39</v>
      </c>
      <c r="Q4" s="20">
        <v>1329.9</v>
      </c>
    </row>
    <row r="5" spans="1:17" ht="20" customHeight="1">
      <c r="A5" s="49"/>
      <c r="B5" s="15" t="s">
        <v>46</v>
      </c>
      <c r="C5" s="16">
        <v>128</v>
      </c>
      <c r="D5" s="18">
        <v>8.32</v>
      </c>
      <c r="E5" s="18">
        <v>5.08</v>
      </c>
      <c r="F5" s="18">
        <v>4.42</v>
      </c>
      <c r="G5" s="20">
        <v>4346.0200000000004</v>
      </c>
      <c r="H5" s="20">
        <v>2895.72</v>
      </c>
      <c r="I5" s="20">
        <v>2792.61</v>
      </c>
      <c r="K5" s="15" t="s">
        <v>46</v>
      </c>
      <c r="L5" s="15">
        <v>3.89</v>
      </c>
      <c r="M5" s="15">
        <v>2.5299999999999998</v>
      </c>
      <c r="N5" s="15">
        <v>2.29</v>
      </c>
      <c r="O5" s="20">
        <v>3671.21</v>
      </c>
      <c r="P5" s="20">
        <v>2287.73</v>
      </c>
      <c r="Q5" s="20">
        <v>2281.5100000000002</v>
      </c>
    </row>
    <row r="6" spans="1:17" ht="20" customHeight="1">
      <c r="A6" s="19"/>
      <c r="B6" s="15"/>
      <c r="C6" s="16"/>
      <c r="D6" s="18"/>
      <c r="E6" s="18"/>
      <c r="F6" s="18"/>
      <c r="G6" s="18"/>
      <c r="H6" s="18"/>
      <c r="I6" s="18"/>
    </row>
    <row r="7" spans="1:17" ht="20" customHeight="1">
      <c r="A7" s="49" t="s">
        <v>53</v>
      </c>
      <c r="B7" s="49" t="s">
        <v>60</v>
      </c>
      <c r="C7" s="49"/>
      <c r="D7" s="49" t="s">
        <v>71</v>
      </c>
      <c r="E7" s="49"/>
      <c r="F7" s="49"/>
      <c r="G7" s="49" t="s">
        <v>57</v>
      </c>
      <c r="H7" s="49"/>
      <c r="I7" s="49"/>
      <c r="K7" s="19"/>
      <c r="L7" s="49" t="s">
        <v>71</v>
      </c>
      <c r="M7" s="49"/>
      <c r="N7" s="49"/>
      <c r="O7" s="49" t="s">
        <v>57</v>
      </c>
      <c r="P7" s="49"/>
      <c r="Q7" s="49"/>
    </row>
    <row r="8" spans="1:17" ht="20" customHeight="1">
      <c r="A8" s="49"/>
      <c r="B8" s="15"/>
      <c r="C8" s="16"/>
      <c r="D8" s="19" t="s">
        <v>9</v>
      </c>
      <c r="E8" s="19" t="s">
        <v>43</v>
      </c>
      <c r="F8" s="19" t="s">
        <v>44</v>
      </c>
      <c r="G8" s="19" t="s">
        <v>9</v>
      </c>
      <c r="H8" s="19" t="s">
        <v>43</v>
      </c>
      <c r="I8" s="19" t="s">
        <v>44</v>
      </c>
      <c r="K8" s="19"/>
      <c r="L8" s="19" t="s">
        <v>9</v>
      </c>
      <c r="M8" s="19" t="s">
        <v>43</v>
      </c>
      <c r="N8" s="19" t="s">
        <v>44</v>
      </c>
      <c r="O8" s="19" t="s">
        <v>9</v>
      </c>
      <c r="P8" s="19" t="s">
        <v>43</v>
      </c>
      <c r="Q8" s="19" t="s">
        <v>44</v>
      </c>
    </row>
    <row r="9" spans="1:17" ht="20" customHeight="1">
      <c r="A9" s="49"/>
      <c r="B9" s="19" t="s">
        <v>54</v>
      </c>
      <c r="C9" s="16"/>
      <c r="D9" s="21">
        <v>6.8190000000000004E-3</v>
      </c>
      <c r="E9" s="21">
        <v>7.0540000000000004E-3</v>
      </c>
      <c r="F9" s="21">
        <v>6.7660000000000003E-3</v>
      </c>
      <c r="G9" s="21">
        <v>8.2653000000000004E-2</v>
      </c>
      <c r="H9" s="21">
        <v>7.8151999999999999E-2</v>
      </c>
      <c r="I9" s="21">
        <v>7.7920000000000003E-2</v>
      </c>
      <c r="K9" s="19" t="s">
        <v>54</v>
      </c>
      <c r="L9" s="21">
        <v>2.96E-3</v>
      </c>
      <c r="M9" s="21">
        <v>3.1350000000000002E-3</v>
      </c>
      <c r="N9" s="21">
        <v>2.8679999999999999E-3</v>
      </c>
      <c r="O9" s="21">
        <v>5.3707999999999999E-2</v>
      </c>
      <c r="P9" s="21">
        <v>4.3791999999999998E-2</v>
      </c>
      <c r="Q9" s="21">
        <v>4.9009999999999998E-2</v>
      </c>
    </row>
    <row r="10" spans="1:17" ht="20" customHeight="1">
      <c r="A10" s="49"/>
      <c r="B10" s="19" t="s">
        <v>55</v>
      </c>
      <c r="C10" s="16"/>
      <c r="D10" s="21">
        <v>1.0305E-2</v>
      </c>
      <c r="E10" s="21">
        <v>1.1209E-2</v>
      </c>
      <c r="F10" s="21">
        <v>1.0245000000000001E-2</v>
      </c>
      <c r="G10" s="18">
        <v>1.861605</v>
      </c>
      <c r="H10" s="21">
        <v>1.5518719999999999</v>
      </c>
      <c r="I10" s="18">
        <v>1.552055</v>
      </c>
      <c r="K10" s="19" t="s">
        <v>55</v>
      </c>
      <c r="L10" s="21">
        <v>5.548E-3</v>
      </c>
      <c r="M10" s="19">
        <v>5.3039999999999997E-3</v>
      </c>
      <c r="N10" s="19">
        <v>5.535E-3</v>
      </c>
      <c r="O10" s="19" t="s">
        <v>58</v>
      </c>
      <c r="P10" s="21">
        <v>0.71110099999999998</v>
      </c>
      <c r="Q10" s="21">
        <v>0.70761399999999997</v>
      </c>
    </row>
    <row r="11" spans="1:17" ht="20" customHeight="1">
      <c r="A11" s="49"/>
      <c r="B11" s="15"/>
      <c r="C11" s="16"/>
      <c r="D11" s="49" t="s">
        <v>61</v>
      </c>
      <c r="E11" s="49"/>
      <c r="F11" s="49"/>
      <c r="G11" s="49" t="s">
        <v>59</v>
      </c>
      <c r="H11" s="49"/>
      <c r="I11" s="49"/>
      <c r="K11" s="21"/>
      <c r="L11" s="49" t="s">
        <v>61</v>
      </c>
      <c r="M11" s="49"/>
      <c r="N11" s="49"/>
      <c r="O11" s="49" t="s">
        <v>59</v>
      </c>
      <c r="P11" s="49"/>
      <c r="Q11" s="49"/>
    </row>
    <row r="12" spans="1:17" ht="20" customHeight="1">
      <c r="A12" s="49"/>
      <c r="B12" s="21"/>
      <c r="C12" s="21"/>
      <c r="D12" s="21" t="s">
        <v>9</v>
      </c>
      <c r="E12" s="21" t="s">
        <v>43</v>
      </c>
      <c r="F12" s="21" t="s">
        <v>44</v>
      </c>
      <c r="G12" s="21" t="s">
        <v>9</v>
      </c>
      <c r="H12" s="21" t="s">
        <v>43</v>
      </c>
      <c r="I12" s="21" t="s">
        <v>44</v>
      </c>
      <c r="K12" s="21"/>
      <c r="L12" s="21" t="s">
        <v>9</v>
      </c>
      <c r="M12" s="21" t="s">
        <v>43</v>
      </c>
      <c r="N12" s="21" t="s">
        <v>44</v>
      </c>
      <c r="O12" s="21" t="s">
        <v>9</v>
      </c>
      <c r="P12" s="21" t="s">
        <v>43</v>
      </c>
      <c r="Q12" s="21" t="s">
        <v>44</v>
      </c>
    </row>
    <row r="13" spans="1:17" ht="20" customHeight="1">
      <c r="A13" s="49"/>
      <c r="B13" s="21" t="s">
        <v>54</v>
      </c>
      <c r="C13" s="21"/>
      <c r="D13" s="21">
        <v>6.9129999999999999E-3</v>
      </c>
      <c r="E13" s="21">
        <v>7.4819999999999999E-3</v>
      </c>
      <c r="F13" s="21">
        <v>6.5139999999999998E-3</v>
      </c>
      <c r="G13" s="21">
        <v>9.5080000000000008E-3</v>
      </c>
      <c r="H13" s="21">
        <v>9.5790000000000007E-3</v>
      </c>
      <c r="I13" s="21">
        <v>8.3929999999999994E-3</v>
      </c>
      <c r="K13" s="21" t="s">
        <v>54</v>
      </c>
      <c r="L13" s="21">
        <v>2.9220000000000001E-3</v>
      </c>
      <c r="M13" s="21">
        <v>3.2239999999999999E-3</v>
      </c>
      <c r="N13" s="21">
        <v>2.9919999999999999E-3</v>
      </c>
      <c r="O13" s="21">
        <v>3.0569999999999998E-3</v>
      </c>
      <c r="P13" s="21">
        <v>3.3400000000000001E-3</v>
      </c>
      <c r="Q13" s="21">
        <v>2.9480000000000001E-3</v>
      </c>
    </row>
    <row r="14" spans="1:17" ht="20" customHeight="1">
      <c r="A14" s="49"/>
      <c r="B14" s="21" t="s">
        <v>55</v>
      </c>
      <c r="C14" s="21"/>
      <c r="D14" s="21">
        <v>1.4732E-2</v>
      </c>
      <c r="E14" s="21">
        <v>2.0212999999999998E-2</v>
      </c>
      <c r="F14" s="21">
        <v>1.1795E-2</v>
      </c>
      <c r="G14" s="21">
        <v>1.7911E-2</v>
      </c>
      <c r="H14" s="21">
        <v>1.7054E-2</v>
      </c>
      <c r="I14" s="21">
        <v>1.4489999999999999E-2</v>
      </c>
      <c r="K14" s="21" t="s">
        <v>55</v>
      </c>
      <c r="L14" s="21">
        <v>5.8529999999999997E-3</v>
      </c>
      <c r="M14" s="21">
        <v>6.1510000000000002E-3</v>
      </c>
      <c r="N14" s="21">
        <v>5.097E-3</v>
      </c>
      <c r="O14" s="21">
        <v>7.7869999999999997E-3</v>
      </c>
      <c r="P14" s="21">
        <v>7.894E-3</v>
      </c>
      <c r="Q14" s="21">
        <v>7.6670000000000002E-3</v>
      </c>
    </row>
    <row r="15" spans="1:17" ht="20" customHeight="1">
      <c r="A15" s="17"/>
      <c r="B15" s="15"/>
      <c r="C15" s="16"/>
      <c r="D15" s="18"/>
      <c r="E15" s="18"/>
      <c r="F15" s="18"/>
      <c r="G15" s="18"/>
      <c r="H15" s="18"/>
      <c r="I15" s="18"/>
    </row>
    <row r="16" spans="1:17" ht="20" customHeight="1">
      <c r="A16" s="49" t="s">
        <v>72</v>
      </c>
      <c r="B16" s="49"/>
      <c r="C16" s="69"/>
      <c r="D16" s="49" t="s">
        <v>87</v>
      </c>
      <c r="E16" s="49"/>
      <c r="F16" s="49"/>
      <c r="G16" s="49" t="s">
        <v>73</v>
      </c>
      <c r="H16" s="49"/>
      <c r="I16" s="49"/>
      <c r="J16" s="17"/>
      <c r="K16" s="49" t="s">
        <v>72</v>
      </c>
      <c r="L16" s="49" t="s">
        <v>87</v>
      </c>
      <c r="M16" s="49"/>
      <c r="N16" s="49"/>
      <c r="O16" s="49" t="s">
        <v>73</v>
      </c>
      <c r="P16" s="49"/>
      <c r="Q16" s="49"/>
    </row>
    <row r="17" spans="1:17" ht="20" customHeight="1">
      <c r="A17" s="49"/>
      <c r="B17" s="49"/>
      <c r="C17" s="41">
        <v>256</v>
      </c>
      <c r="D17" s="41">
        <v>11.77</v>
      </c>
      <c r="E17" s="41">
        <v>11.71</v>
      </c>
      <c r="F17" s="41">
        <v>11.51</v>
      </c>
      <c r="G17" s="39">
        <v>2014.56</v>
      </c>
      <c r="H17" s="39">
        <v>1804.22</v>
      </c>
      <c r="I17" s="39">
        <v>1825.8</v>
      </c>
      <c r="J17" s="17"/>
      <c r="K17" s="49"/>
      <c r="L17" s="41">
        <v>3.56</v>
      </c>
      <c r="M17" s="41">
        <v>3.52</v>
      </c>
      <c r="N17" s="41">
        <v>3.29</v>
      </c>
      <c r="O17" s="39">
        <v>1398.75</v>
      </c>
      <c r="P17" s="39">
        <v>1299.0899999999999</v>
      </c>
      <c r="Q17" s="39">
        <v>1303.8699999999999</v>
      </c>
    </row>
    <row r="18" spans="1:17" ht="20" customHeight="1">
      <c r="A18" s="49" t="s">
        <v>77</v>
      </c>
      <c r="B18" s="49"/>
      <c r="C18" s="69"/>
      <c r="D18" s="49" t="s">
        <v>89</v>
      </c>
      <c r="E18" s="49"/>
      <c r="F18" s="49"/>
      <c r="G18" s="69"/>
      <c r="H18" s="69"/>
      <c r="I18" s="69"/>
      <c r="K18" s="49" t="s">
        <v>77</v>
      </c>
      <c r="L18" s="49" t="s">
        <v>89</v>
      </c>
      <c r="M18" s="49"/>
      <c r="N18" s="49"/>
      <c r="O18" s="69"/>
      <c r="P18" s="69"/>
      <c r="Q18" s="69"/>
    </row>
    <row r="19" spans="1:17" ht="20" customHeight="1">
      <c r="A19" s="49"/>
      <c r="B19" s="49"/>
      <c r="C19" s="41">
        <v>16</v>
      </c>
      <c r="D19" s="41">
        <v>1.53</v>
      </c>
      <c r="E19" s="41">
        <v>0.83</v>
      </c>
      <c r="F19" s="41">
        <v>0.8</v>
      </c>
      <c r="G19" s="22"/>
      <c r="H19" s="22"/>
      <c r="I19" s="22"/>
      <c r="K19" s="49"/>
      <c r="L19" s="41">
        <v>1.37</v>
      </c>
      <c r="M19" s="41">
        <v>0.93</v>
      </c>
      <c r="N19" s="41">
        <v>0.9</v>
      </c>
      <c r="O19" s="41"/>
      <c r="P19" s="41"/>
      <c r="Q19" s="41"/>
    </row>
    <row r="20" spans="1:17" ht="20" customHeight="1">
      <c r="A20" s="17"/>
      <c r="B20" s="17"/>
      <c r="C20" s="17"/>
      <c r="D20" s="22"/>
      <c r="E20" s="22"/>
      <c r="F20" s="22"/>
      <c r="G20" s="22"/>
      <c r="H20" s="22"/>
      <c r="I20" s="22"/>
      <c r="J20" s="17"/>
      <c r="K20" s="17"/>
      <c r="L20" s="17"/>
      <c r="M20" s="17"/>
      <c r="N20" s="17"/>
      <c r="O20" s="17"/>
      <c r="P20" s="17"/>
      <c r="Q20" s="17"/>
    </row>
    <row r="21" spans="1:17" ht="20" customHeight="1">
      <c r="A21" s="17"/>
      <c r="B21" s="17"/>
      <c r="C21" s="17"/>
      <c r="D21" s="18"/>
      <c r="E21" s="18"/>
      <c r="F21" s="18"/>
      <c r="G21" s="18"/>
      <c r="H21" s="18"/>
      <c r="I21" s="18"/>
    </row>
    <row r="22" spans="1:17" ht="20" customHeight="1">
      <c r="A22" s="49" t="s">
        <v>79</v>
      </c>
      <c r="B22" s="49"/>
      <c r="C22" s="49"/>
      <c r="D22" s="49"/>
      <c r="E22" s="49"/>
      <c r="F22" s="49"/>
      <c r="G22" s="49"/>
      <c r="H22" s="49"/>
      <c r="I22" s="49"/>
    </row>
    <row r="23" spans="1:17">
      <c r="A23" s="17"/>
      <c r="B23" s="49" t="s">
        <v>80</v>
      </c>
      <c r="C23" s="49"/>
      <c r="D23" s="40">
        <f>D4/D4</f>
        <v>1</v>
      </c>
      <c r="E23" s="40">
        <f>D4/E4</f>
        <v>1.1822916666666667</v>
      </c>
      <c r="F23" s="40">
        <f>D4/F4</f>
        <v>1.2438356164383562</v>
      </c>
      <c r="G23" s="18"/>
      <c r="H23" s="18"/>
      <c r="I23" s="18"/>
    </row>
    <row r="24" spans="1:17">
      <c r="A24" s="17"/>
      <c r="B24" s="49" t="s">
        <v>81</v>
      </c>
      <c r="C24" s="49"/>
      <c r="D24" s="40">
        <f>D5/D5</f>
        <v>1</v>
      </c>
      <c r="E24" s="40">
        <f>D5/E5</f>
        <v>1.6377952755905512</v>
      </c>
      <c r="F24" s="40">
        <f>D5/F5</f>
        <v>1.8823529411764708</v>
      </c>
      <c r="G24" s="18"/>
      <c r="H24" s="18"/>
      <c r="I24" s="18"/>
    </row>
    <row r="25" spans="1:17">
      <c r="A25" s="17"/>
      <c r="B25" s="49" t="s">
        <v>82</v>
      </c>
      <c r="C25" s="49"/>
      <c r="D25" s="40">
        <f>G9/G9</f>
        <v>1</v>
      </c>
      <c r="E25" s="40">
        <f>G9/H9</f>
        <v>1.0575928958951788</v>
      </c>
      <c r="F25" s="40">
        <f>G9/I9</f>
        <v>1.0607417864476387</v>
      </c>
      <c r="G25" s="18"/>
      <c r="H25" s="18"/>
      <c r="I25" s="18"/>
    </row>
    <row r="26" spans="1:17">
      <c r="A26" s="17"/>
      <c r="B26" s="49" t="s">
        <v>83</v>
      </c>
      <c r="C26" s="49"/>
      <c r="D26" s="40">
        <f>G10/G10</f>
        <v>1</v>
      </c>
      <c r="E26" s="40">
        <f>G10/H10</f>
        <v>1.1995866927169252</v>
      </c>
      <c r="F26" s="40">
        <f>G10/I10</f>
        <v>1.1994452516180161</v>
      </c>
      <c r="G26" s="18"/>
      <c r="H26" s="18"/>
      <c r="I26" s="18"/>
    </row>
    <row r="27" spans="1:17">
      <c r="A27" s="17"/>
      <c r="B27" s="49" t="s">
        <v>84</v>
      </c>
      <c r="C27" s="49"/>
      <c r="D27" s="40">
        <f>D13/D13</f>
        <v>1</v>
      </c>
      <c r="E27" s="40">
        <f>D13/E13</f>
        <v>0.92395081529002943</v>
      </c>
      <c r="F27" s="40">
        <f>D13/F13</f>
        <v>1.0612526865213388</v>
      </c>
      <c r="G27" s="18"/>
      <c r="H27" s="18"/>
      <c r="I27" s="18"/>
    </row>
    <row r="28" spans="1:17">
      <c r="A28" s="17"/>
      <c r="B28" s="49" t="s">
        <v>85</v>
      </c>
      <c r="C28" s="49"/>
      <c r="D28" s="40">
        <f>G14/G14</f>
        <v>1</v>
      </c>
      <c r="E28" s="40">
        <f>G14/H14</f>
        <v>1.0502521402603495</v>
      </c>
      <c r="F28" s="40">
        <f>G14/I14</f>
        <v>1.2360938578329883</v>
      </c>
      <c r="G28" s="17"/>
      <c r="H28" s="17"/>
      <c r="I28" s="17"/>
    </row>
  </sheetData>
  <mergeCells count="34">
    <mergeCell ref="A16:B17"/>
    <mergeCell ref="D16:F16"/>
    <mergeCell ref="L16:N16"/>
    <mergeCell ref="A18:B19"/>
    <mergeCell ref="D18:F18"/>
    <mergeCell ref="K18:K19"/>
    <mergeCell ref="L18:N18"/>
    <mergeCell ref="K16:K17"/>
    <mergeCell ref="K1:Q1"/>
    <mergeCell ref="L2:N2"/>
    <mergeCell ref="O2:Q2"/>
    <mergeCell ref="D11:F11"/>
    <mergeCell ref="G11:I11"/>
    <mergeCell ref="L11:N11"/>
    <mergeCell ref="O11:Q11"/>
    <mergeCell ref="D2:F2"/>
    <mergeCell ref="L7:N7"/>
    <mergeCell ref="O7:Q7"/>
    <mergeCell ref="A1:I1"/>
    <mergeCell ref="G2:I2"/>
    <mergeCell ref="B7:C7"/>
    <mergeCell ref="A7:A14"/>
    <mergeCell ref="A4:A5"/>
    <mergeCell ref="D7:F7"/>
    <mergeCell ref="B27:C27"/>
    <mergeCell ref="B28:C28"/>
    <mergeCell ref="G7:I7"/>
    <mergeCell ref="G16:I16"/>
    <mergeCell ref="O16:Q16"/>
    <mergeCell ref="B26:C26"/>
    <mergeCell ref="B25:C25"/>
    <mergeCell ref="A22:I22"/>
    <mergeCell ref="B23:C23"/>
    <mergeCell ref="B24:C2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6E-694B-584A-BAD7-D177531DEC72}">
  <dimension ref="A1:J30"/>
  <sheetViews>
    <sheetView zoomScale="150" workbookViewId="0">
      <selection activeCell="F14" sqref="F14:H14"/>
    </sheetView>
  </sheetViews>
  <sheetFormatPr baseColWidth="10" defaultRowHeight="16"/>
  <cols>
    <col min="2" max="2" width="13.6640625" customWidth="1"/>
  </cols>
  <sheetData>
    <row r="1" spans="1:10" ht="36" customHeight="1">
      <c r="A1" s="47" t="s">
        <v>49</v>
      </c>
      <c r="B1" s="47"/>
      <c r="C1" s="47"/>
      <c r="D1" s="47"/>
      <c r="E1" s="47"/>
      <c r="F1" s="47"/>
      <c r="G1" s="47"/>
      <c r="H1" s="47"/>
    </row>
    <row r="2" spans="1:10" ht="17" thickBot="1">
      <c r="A2" s="33"/>
      <c r="B2" s="33" t="s">
        <v>64</v>
      </c>
      <c r="C2" s="33" t="s">
        <v>9</v>
      </c>
      <c r="D2" s="33" t="s">
        <v>43</v>
      </c>
      <c r="E2" s="33" t="s">
        <v>44</v>
      </c>
      <c r="F2" s="33" t="s">
        <v>9</v>
      </c>
      <c r="G2" s="33" t="s">
        <v>43</v>
      </c>
      <c r="H2" s="33" t="s">
        <v>44</v>
      </c>
    </row>
    <row r="3" spans="1:10" ht="17" thickTop="1">
      <c r="A3" s="54" t="s">
        <v>47</v>
      </c>
      <c r="B3" s="29" t="s">
        <v>62</v>
      </c>
      <c r="C3" s="55" t="s">
        <v>56</v>
      </c>
      <c r="D3" s="55"/>
      <c r="E3" s="55"/>
      <c r="F3" s="56" t="s">
        <v>48</v>
      </c>
      <c r="G3" s="56"/>
      <c r="H3" s="56"/>
    </row>
    <row r="4" spans="1:10">
      <c r="A4" s="54"/>
      <c r="B4" s="23" t="s">
        <v>45</v>
      </c>
      <c r="C4" s="25">
        <v>797.8</v>
      </c>
      <c r="D4" s="25">
        <v>485.31</v>
      </c>
      <c r="E4" s="25">
        <v>340.64</v>
      </c>
      <c r="F4" s="25">
        <v>1698.54</v>
      </c>
      <c r="G4" s="25">
        <v>1463.8</v>
      </c>
      <c r="H4" s="25">
        <v>1084.58</v>
      </c>
    </row>
    <row r="5" spans="1:10">
      <c r="A5" s="55"/>
      <c r="B5" s="23" t="s">
        <v>46</v>
      </c>
      <c r="C5" s="25">
        <v>1227.3800000000001</v>
      </c>
      <c r="D5" s="25">
        <v>813.91</v>
      </c>
      <c r="E5" s="25">
        <v>578.46</v>
      </c>
      <c r="F5" s="26">
        <v>17201.88</v>
      </c>
      <c r="G5" s="26">
        <v>10368.68</v>
      </c>
      <c r="H5" s="26">
        <v>9430.84</v>
      </c>
    </row>
    <row r="6" spans="1:10">
      <c r="A6" s="53" t="s">
        <v>53</v>
      </c>
      <c r="B6" s="23" t="s">
        <v>62</v>
      </c>
      <c r="C6" s="52" t="s">
        <v>71</v>
      </c>
      <c r="D6" s="52"/>
      <c r="E6" s="52"/>
      <c r="F6" s="57" t="s">
        <v>57</v>
      </c>
      <c r="G6" s="57"/>
      <c r="H6" s="57"/>
    </row>
    <row r="7" spans="1:10">
      <c r="A7" s="54"/>
      <c r="B7" s="23" t="s">
        <v>54</v>
      </c>
      <c r="C7" s="25">
        <v>54.41</v>
      </c>
      <c r="D7" s="25">
        <v>56.83</v>
      </c>
      <c r="E7" s="25">
        <v>54.38</v>
      </c>
      <c r="F7" s="25">
        <v>6709.75</v>
      </c>
      <c r="G7" s="25">
        <v>6709.75</v>
      </c>
      <c r="H7" s="25">
        <v>6709.75</v>
      </c>
    </row>
    <row r="8" spans="1:10">
      <c r="A8" s="54"/>
      <c r="B8" s="23" t="s">
        <v>55</v>
      </c>
      <c r="C8" s="25">
        <v>130.04</v>
      </c>
      <c r="D8" s="25">
        <v>108.48</v>
      </c>
      <c r="E8" s="25">
        <v>108.48</v>
      </c>
      <c r="F8" s="25">
        <v>26620.03</v>
      </c>
      <c r="G8" s="25">
        <v>16025.7</v>
      </c>
      <c r="H8" s="25">
        <v>16001.81</v>
      </c>
    </row>
    <row r="9" spans="1:10">
      <c r="A9" s="54"/>
      <c r="B9" s="23" t="s">
        <v>62</v>
      </c>
      <c r="C9" s="52" t="s">
        <v>61</v>
      </c>
      <c r="D9" s="52"/>
      <c r="E9" s="52"/>
      <c r="F9" s="52" t="s">
        <v>59</v>
      </c>
      <c r="G9" s="52"/>
      <c r="H9" s="52"/>
    </row>
    <row r="10" spans="1:10">
      <c r="A10" s="54"/>
      <c r="B10" s="23" t="s">
        <v>54</v>
      </c>
      <c r="C10" s="25">
        <v>124.44</v>
      </c>
      <c r="D10" s="25">
        <v>141.85</v>
      </c>
      <c r="E10" s="25">
        <v>124.4</v>
      </c>
      <c r="F10" s="25">
        <v>135.71</v>
      </c>
      <c r="G10" s="25">
        <v>119.95</v>
      </c>
      <c r="H10" s="25">
        <v>135.6</v>
      </c>
    </row>
    <row r="11" spans="1:10">
      <c r="A11" s="55"/>
      <c r="B11" s="23" t="s">
        <v>55</v>
      </c>
      <c r="C11" s="25">
        <v>232.39</v>
      </c>
      <c r="D11" s="25">
        <v>225.45</v>
      </c>
      <c r="E11" s="25">
        <v>232.36</v>
      </c>
      <c r="F11" s="25">
        <v>522.48</v>
      </c>
      <c r="G11" s="25">
        <v>422.89</v>
      </c>
      <c r="H11" s="25">
        <v>522.36</v>
      </c>
    </row>
    <row r="12" spans="1:10">
      <c r="A12" s="51" t="s">
        <v>72</v>
      </c>
      <c r="B12" s="36" t="s">
        <v>62</v>
      </c>
      <c r="C12" s="58" t="s">
        <v>87</v>
      </c>
      <c r="D12" s="58"/>
      <c r="E12" s="58"/>
      <c r="F12" s="50" t="s">
        <v>68</v>
      </c>
      <c r="G12" s="50"/>
      <c r="H12" s="50"/>
    </row>
    <row r="13" spans="1:10">
      <c r="A13" s="63"/>
      <c r="B13" s="70"/>
      <c r="C13" s="43">
        <v>37.770000000000003</v>
      </c>
      <c r="D13" s="43">
        <v>37.770000000000003</v>
      </c>
      <c r="E13" s="43">
        <v>27.65</v>
      </c>
      <c r="F13" s="38">
        <v>613.26</v>
      </c>
      <c r="G13" s="38">
        <v>613.26</v>
      </c>
      <c r="H13" s="38">
        <v>462.14</v>
      </c>
      <c r="I13" s="31"/>
      <c r="J13" s="31"/>
    </row>
    <row r="14" spans="1:10">
      <c r="A14" s="51" t="s">
        <v>88</v>
      </c>
      <c r="B14" s="61"/>
      <c r="C14" s="61"/>
      <c r="D14" s="61"/>
      <c r="E14" s="62"/>
      <c r="F14" s="66" t="s">
        <v>89</v>
      </c>
      <c r="G14" s="67"/>
      <c r="H14" s="68"/>
      <c r="I14" s="31"/>
      <c r="J14" s="31"/>
    </row>
    <row r="15" spans="1:10">
      <c r="A15" s="63"/>
      <c r="B15" s="64"/>
      <c r="C15" s="64"/>
      <c r="D15" s="64"/>
      <c r="E15" s="65"/>
      <c r="F15" s="42">
        <v>4997.26</v>
      </c>
      <c r="G15" s="42">
        <v>3910.8</v>
      </c>
      <c r="H15" s="42">
        <v>3724.78</v>
      </c>
      <c r="I15" s="31"/>
      <c r="J15" s="31"/>
    </row>
    <row r="16" spans="1:10">
      <c r="A16" s="30"/>
      <c r="B16" s="30"/>
      <c r="C16" s="32"/>
      <c r="D16" s="32"/>
      <c r="F16" s="32"/>
      <c r="G16" s="32"/>
      <c r="H16" s="32"/>
      <c r="I16" s="31"/>
      <c r="J16" s="31"/>
    </row>
    <row r="17" spans="1:10">
      <c r="A17" s="30"/>
      <c r="B17" s="30"/>
      <c r="C17" s="32"/>
      <c r="D17" s="32"/>
      <c r="E17" s="32"/>
      <c r="F17" s="32"/>
      <c r="G17" s="32"/>
      <c r="H17" s="32"/>
      <c r="I17" s="31"/>
      <c r="J17" s="31"/>
    </row>
    <row r="18" spans="1:10">
      <c r="A18" s="30"/>
      <c r="B18" s="30"/>
      <c r="C18" s="30"/>
      <c r="D18" s="30"/>
      <c r="E18" s="30"/>
      <c r="F18" s="30"/>
      <c r="G18" s="30"/>
      <c r="H18" s="30"/>
      <c r="I18" s="31"/>
      <c r="J18" s="31"/>
    </row>
    <row r="19" spans="1:10">
      <c r="A19" s="30"/>
      <c r="B19" s="30"/>
      <c r="C19" s="30"/>
      <c r="D19" s="30"/>
      <c r="E19" s="30"/>
      <c r="F19" s="30"/>
      <c r="G19" s="30"/>
      <c r="H19" s="30"/>
      <c r="I19" s="31"/>
      <c r="J19" s="31"/>
    </row>
    <row r="20" spans="1:10">
      <c r="A20" s="12"/>
      <c r="B20" s="12"/>
      <c r="C20" s="12"/>
      <c r="D20" s="12"/>
      <c r="E20" s="12"/>
      <c r="F20" s="12"/>
      <c r="G20" s="12"/>
      <c r="H20" s="12"/>
    </row>
    <row r="21" spans="1:10">
      <c r="A21" s="12"/>
      <c r="B21" s="12"/>
      <c r="C21" s="12"/>
      <c r="D21" s="12"/>
      <c r="E21" s="12"/>
      <c r="F21" s="12"/>
      <c r="G21" s="12"/>
      <c r="H21" s="12"/>
    </row>
    <row r="22" spans="1:10">
      <c r="A22" s="12"/>
      <c r="B22" s="12"/>
      <c r="C22" s="12"/>
      <c r="D22" s="12"/>
      <c r="E22" s="12"/>
      <c r="F22" s="12"/>
      <c r="G22" s="12"/>
      <c r="H22" s="12"/>
    </row>
    <row r="23" spans="1:10">
      <c r="A23" s="12"/>
      <c r="B23" s="12"/>
      <c r="C23" s="12"/>
      <c r="D23" s="12"/>
      <c r="E23" s="12"/>
      <c r="F23" s="12"/>
      <c r="G23" s="12"/>
      <c r="H23" s="12"/>
    </row>
    <row r="24" spans="1:10">
      <c r="A24" s="12"/>
      <c r="B24" s="12"/>
      <c r="C24" s="12"/>
      <c r="D24" s="12"/>
      <c r="E24" s="12"/>
      <c r="F24" s="12"/>
      <c r="G24" s="12"/>
      <c r="H24" s="12"/>
    </row>
    <row r="25" spans="1:10">
      <c r="A25" s="12"/>
      <c r="B25" s="12"/>
      <c r="C25" s="12"/>
      <c r="D25" s="12"/>
      <c r="E25" s="12"/>
      <c r="F25" s="12"/>
      <c r="G25" s="12"/>
      <c r="H25" s="12"/>
    </row>
    <row r="26" spans="1:10">
      <c r="A26" s="12"/>
      <c r="B26" s="12"/>
      <c r="C26" s="12"/>
      <c r="D26" s="12"/>
      <c r="E26" s="12"/>
      <c r="F26" s="12"/>
      <c r="G26" s="12"/>
      <c r="H26" s="12"/>
    </row>
    <row r="27" spans="1:10">
      <c r="A27" s="12"/>
      <c r="B27" s="12"/>
      <c r="C27" s="12"/>
      <c r="D27" s="12"/>
      <c r="E27" s="12"/>
      <c r="F27" s="12"/>
      <c r="G27" s="12"/>
      <c r="H27" s="12"/>
    </row>
    <row r="28" spans="1:10">
      <c r="A28" s="12"/>
      <c r="B28" s="12"/>
      <c r="C28" s="12"/>
      <c r="D28" s="12"/>
      <c r="E28" s="12"/>
      <c r="F28" s="12"/>
      <c r="G28" s="12"/>
      <c r="H28" s="12"/>
    </row>
    <row r="29" spans="1:10">
      <c r="A29" s="12"/>
      <c r="B29" s="12"/>
      <c r="C29" s="12"/>
      <c r="D29" s="12"/>
      <c r="E29" s="12"/>
      <c r="F29" s="12"/>
      <c r="G29" s="12"/>
      <c r="H29" s="12"/>
    </row>
    <row r="30" spans="1:10">
      <c r="A30" s="12"/>
      <c r="B30" s="12"/>
      <c r="C30" s="12"/>
      <c r="D30" s="12"/>
      <c r="E30" s="12"/>
      <c r="F30" s="12"/>
      <c r="G30" s="12"/>
      <c r="H30" s="12"/>
    </row>
  </sheetData>
  <mergeCells count="14">
    <mergeCell ref="A14:E15"/>
    <mergeCell ref="F14:H14"/>
    <mergeCell ref="A12:A13"/>
    <mergeCell ref="C12:E12"/>
    <mergeCell ref="F12:H12"/>
    <mergeCell ref="A1:H1"/>
    <mergeCell ref="C9:E9"/>
    <mergeCell ref="F9:H9"/>
    <mergeCell ref="A6:A11"/>
    <mergeCell ref="A3:A5"/>
    <mergeCell ref="C3:E3"/>
    <mergeCell ref="F3:H3"/>
    <mergeCell ref="C6:E6"/>
    <mergeCell ref="F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AAB9-26D0-3246-AFC6-9BEFBAD0477C}">
  <dimension ref="A1:I23"/>
  <sheetViews>
    <sheetView zoomScale="150" workbookViewId="0">
      <selection activeCell="D18" sqref="D18"/>
    </sheetView>
  </sheetViews>
  <sheetFormatPr baseColWidth="10" defaultRowHeight="16"/>
  <cols>
    <col min="2" max="2" width="15.1640625" customWidth="1"/>
  </cols>
  <sheetData>
    <row r="1" spans="1:9" ht="49" customHeight="1">
      <c r="A1" s="58" t="s">
        <v>69</v>
      </c>
      <c r="B1" s="58"/>
      <c r="C1" s="58"/>
      <c r="D1" s="58"/>
      <c r="E1" s="58"/>
      <c r="F1" s="58"/>
      <c r="G1" s="58"/>
      <c r="H1" s="58"/>
    </row>
    <row r="2" spans="1:9" ht="17" thickBot="1">
      <c r="A2" s="33"/>
      <c r="B2" s="34" t="s">
        <v>63</v>
      </c>
      <c r="C2" s="35" t="s">
        <v>8</v>
      </c>
      <c r="D2" s="35" t="s">
        <v>65</v>
      </c>
      <c r="E2" s="35" t="s">
        <v>66</v>
      </c>
      <c r="F2" s="35" t="s">
        <v>8</v>
      </c>
      <c r="G2" s="35" t="s">
        <v>65</v>
      </c>
      <c r="H2" s="35" t="s">
        <v>66</v>
      </c>
    </row>
    <row r="3" spans="1:9" ht="17" thickTop="1">
      <c r="A3" s="54" t="s">
        <v>47</v>
      </c>
      <c r="B3" s="37" t="s">
        <v>62</v>
      </c>
      <c r="C3" s="55" t="s">
        <v>67</v>
      </c>
      <c r="D3" s="55"/>
      <c r="E3" s="55"/>
      <c r="F3" s="56" t="s">
        <v>68</v>
      </c>
      <c r="G3" s="56"/>
      <c r="H3" s="56"/>
    </row>
    <row r="4" spans="1:9">
      <c r="A4" s="54"/>
      <c r="B4" s="23" t="s">
        <v>45</v>
      </c>
      <c r="C4" s="27">
        <v>0.61970000000000003</v>
      </c>
      <c r="D4" s="27">
        <v>0.61899999999999999</v>
      </c>
      <c r="E4" s="27">
        <v>0.62549999999999994</v>
      </c>
      <c r="F4" s="27">
        <v>0.63370000000000004</v>
      </c>
      <c r="G4" s="27">
        <v>0.62070000000000003</v>
      </c>
      <c r="H4" s="27">
        <v>0.62780000000000002</v>
      </c>
    </row>
    <row r="5" spans="1:9">
      <c r="A5" s="55"/>
      <c r="B5" s="23" t="s">
        <v>46</v>
      </c>
      <c r="C5" s="27">
        <v>0.70040000000000002</v>
      </c>
      <c r="D5" s="27">
        <v>0.70879999999999999</v>
      </c>
      <c r="E5" s="27">
        <v>0.70120000000000005</v>
      </c>
      <c r="F5" s="27"/>
      <c r="G5" s="27"/>
      <c r="H5" s="27"/>
    </row>
    <row r="6" spans="1:9">
      <c r="A6" s="53" t="s">
        <v>53</v>
      </c>
      <c r="B6" s="36" t="s">
        <v>62</v>
      </c>
      <c r="C6" s="59" t="s">
        <v>71</v>
      </c>
      <c r="D6" s="59"/>
      <c r="E6" s="59"/>
      <c r="F6" s="60" t="s">
        <v>57</v>
      </c>
      <c r="G6" s="60"/>
      <c r="H6" s="60"/>
    </row>
    <row r="7" spans="1:9">
      <c r="A7" s="54"/>
      <c r="B7" s="23" t="s">
        <v>54</v>
      </c>
      <c r="C7" s="28">
        <v>0.79500000000000004</v>
      </c>
      <c r="D7" s="28">
        <v>0.79500000000000004</v>
      </c>
      <c r="E7" s="28">
        <v>0.79600000000000004</v>
      </c>
      <c r="F7" s="28">
        <v>0.94310000000000005</v>
      </c>
      <c r="G7" s="28">
        <v>0.94299999999999995</v>
      </c>
      <c r="H7" s="28">
        <v>0.94269999999999998</v>
      </c>
    </row>
    <row r="8" spans="1:9">
      <c r="A8" s="54"/>
      <c r="B8" s="23" t="s">
        <v>55</v>
      </c>
      <c r="C8" s="28">
        <v>0.82199999999999995</v>
      </c>
      <c r="D8" s="28">
        <v>0.81200000000000006</v>
      </c>
      <c r="E8" s="28">
        <v>0.81200000000000006</v>
      </c>
      <c r="F8" s="28">
        <v>0.78339999999999999</v>
      </c>
      <c r="G8" s="28">
        <v>0.7702</v>
      </c>
      <c r="H8" s="28">
        <v>0.7702</v>
      </c>
    </row>
    <row r="9" spans="1:9">
      <c r="A9" s="54"/>
      <c r="B9" s="36" t="s">
        <v>62</v>
      </c>
      <c r="C9" s="52" t="s">
        <v>61</v>
      </c>
      <c r="D9" s="52"/>
      <c r="E9" s="52"/>
      <c r="F9" s="52" t="s">
        <v>59</v>
      </c>
      <c r="G9" s="52"/>
      <c r="H9" s="52"/>
    </row>
    <row r="10" spans="1:9">
      <c r="A10" s="54"/>
      <c r="B10" s="23" t="s">
        <v>54</v>
      </c>
      <c r="C10" s="27">
        <v>0.71699999999999997</v>
      </c>
      <c r="D10" s="27">
        <v>0.71499999999999997</v>
      </c>
      <c r="E10" s="27">
        <v>0.71499999999999997</v>
      </c>
      <c r="F10" s="27">
        <v>0.78200000000000003</v>
      </c>
      <c r="G10" s="27">
        <v>0.78200000000000003</v>
      </c>
      <c r="H10" s="27">
        <v>0.78200000000000003</v>
      </c>
    </row>
    <row r="11" spans="1:9">
      <c r="A11" s="55"/>
      <c r="B11" s="24" t="s">
        <v>55</v>
      </c>
      <c r="C11" s="27">
        <v>0.71099999999999997</v>
      </c>
      <c r="D11" s="27">
        <v>0.71399999999999997</v>
      </c>
      <c r="E11" s="27">
        <v>0.71</v>
      </c>
      <c r="F11" s="27">
        <v>0.77</v>
      </c>
      <c r="G11" s="27">
        <v>0.75</v>
      </c>
      <c r="H11" s="27">
        <v>0.755</v>
      </c>
    </row>
    <row r="12" spans="1:9">
      <c r="A12" s="51" t="s">
        <v>72</v>
      </c>
      <c r="B12" s="36" t="s">
        <v>62</v>
      </c>
      <c r="C12" s="58" t="s">
        <v>87</v>
      </c>
      <c r="D12" s="58"/>
      <c r="E12" s="58"/>
      <c r="F12" s="56" t="s">
        <v>68</v>
      </c>
      <c r="G12" s="56"/>
      <c r="H12" s="56"/>
      <c r="I12" t="s">
        <v>74</v>
      </c>
    </row>
    <row r="13" spans="1:9">
      <c r="A13" s="63"/>
      <c r="B13" s="70"/>
      <c r="C13" s="27">
        <v>0.4995</v>
      </c>
      <c r="D13" s="27">
        <v>0.4995</v>
      </c>
      <c r="E13" s="27">
        <v>0.4879</v>
      </c>
      <c r="F13" s="27">
        <v>0.49909999999999999</v>
      </c>
      <c r="G13" s="27">
        <v>0.4995</v>
      </c>
      <c r="H13" s="27">
        <v>0.4995</v>
      </c>
    </row>
    <row r="14" spans="1:9">
      <c r="A14" s="51" t="s">
        <v>90</v>
      </c>
      <c r="B14" s="61"/>
      <c r="C14" s="58" t="s">
        <v>91</v>
      </c>
      <c r="D14" s="58"/>
      <c r="E14" s="58"/>
      <c r="F14" s="71" t="s">
        <v>92</v>
      </c>
      <c r="G14" s="72"/>
      <c r="H14" s="73"/>
    </row>
    <row r="15" spans="1:9">
      <c r="A15" s="63"/>
      <c r="B15" s="64"/>
      <c r="C15" s="74">
        <v>80.900000000000006</v>
      </c>
      <c r="D15" s="74">
        <v>80.8</v>
      </c>
      <c r="E15" s="74">
        <v>80.599999999999994</v>
      </c>
      <c r="F15" s="74">
        <v>88.5</v>
      </c>
      <c r="G15" s="74">
        <v>88.2</v>
      </c>
      <c r="H15" s="74">
        <v>88</v>
      </c>
    </row>
    <row r="16" spans="1:9">
      <c r="A16" s="17"/>
      <c r="B16" s="17"/>
      <c r="C16" s="17"/>
      <c r="D16" s="17"/>
      <c r="E16" s="17"/>
      <c r="F16" s="17"/>
      <c r="G16" s="17"/>
      <c r="H16" s="17"/>
    </row>
    <row r="17" spans="1:8">
      <c r="A17" s="17"/>
      <c r="B17" s="17"/>
      <c r="C17" s="17"/>
      <c r="D17" s="17"/>
      <c r="E17" s="17"/>
      <c r="F17" s="17"/>
      <c r="G17" s="17"/>
      <c r="H17" s="17"/>
    </row>
    <row r="18" spans="1:8">
      <c r="A18" s="17"/>
      <c r="B18" s="17"/>
      <c r="C18" s="17"/>
      <c r="D18" s="17"/>
      <c r="E18" s="17"/>
      <c r="F18" s="17"/>
      <c r="G18" s="17"/>
      <c r="H18" s="17"/>
    </row>
    <row r="19" spans="1:8">
      <c r="A19" s="17"/>
      <c r="B19" s="17"/>
      <c r="C19" s="17"/>
      <c r="D19" s="17"/>
      <c r="E19" s="17"/>
      <c r="F19" s="17"/>
      <c r="G19" s="17"/>
      <c r="H19" s="17"/>
    </row>
    <row r="20" spans="1:8">
      <c r="A20" s="17"/>
      <c r="B20" s="17"/>
      <c r="C20" s="17"/>
      <c r="D20" s="17"/>
      <c r="E20" s="17"/>
      <c r="F20" s="17"/>
      <c r="G20" s="17"/>
      <c r="H20" s="17"/>
    </row>
    <row r="21" spans="1:8">
      <c r="A21" s="17"/>
      <c r="B21" s="17"/>
      <c r="C21" s="17"/>
      <c r="D21" s="17"/>
      <c r="E21" s="17"/>
      <c r="F21" s="17"/>
      <c r="G21" s="17"/>
      <c r="H21" s="17"/>
    </row>
    <row r="22" spans="1:8">
      <c r="A22" s="17"/>
      <c r="B22" s="17"/>
      <c r="C22" s="17"/>
      <c r="D22" s="17"/>
      <c r="E22" s="17"/>
      <c r="F22" s="17"/>
      <c r="G22" s="17"/>
      <c r="H22" s="17"/>
    </row>
    <row r="23" spans="1:8">
      <c r="A23" s="17"/>
      <c r="B23" s="17"/>
      <c r="C23" s="17"/>
      <c r="D23" s="17"/>
      <c r="E23" s="17"/>
      <c r="F23" s="17"/>
      <c r="G23" s="17"/>
      <c r="H23" s="17"/>
    </row>
  </sheetData>
  <mergeCells count="15">
    <mergeCell ref="C14:E14"/>
    <mergeCell ref="F14:H14"/>
    <mergeCell ref="A14:B15"/>
    <mergeCell ref="A1:H1"/>
    <mergeCell ref="C6:E6"/>
    <mergeCell ref="F6:H6"/>
    <mergeCell ref="F12:H12"/>
    <mergeCell ref="C9:E9"/>
    <mergeCell ref="F9:H9"/>
    <mergeCell ref="A6:A11"/>
    <mergeCell ref="A3:A5"/>
    <mergeCell ref="C3:E3"/>
    <mergeCell ref="F3:H3"/>
    <mergeCell ref="A12:A13"/>
    <mergeCell ref="C12:E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96CF-2A0D-3D41-AB9D-7FCC9EA2E34B}">
  <dimension ref="A1:J13"/>
  <sheetViews>
    <sheetView zoomScale="172" workbookViewId="0">
      <selection activeCell="F14" sqref="F14"/>
    </sheetView>
  </sheetViews>
  <sheetFormatPr baseColWidth="10" defaultRowHeight="16"/>
  <cols>
    <col min="2" max="2" width="10.83203125" style="76"/>
    <col min="6" max="6" width="14" customWidth="1"/>
    <col min="7" max="7" width="10.83203125" style="77"/>
  </cols>
  <sheetData>
    <row r="1" spans="1:10" ht="50" customHeight="1">
      <c r="A1" s="45" t="s">
        <v>99</v>
      </c>
      <c r="B1" s="45"/>
      <c r="C1" s="45"/>
      <c r="D1" s="45"/>
      <c r="E1" s="45"/>
      <c r="F1" s="45"/>
      <c r="G1" s="45"/>
    </row>
    <row r="2" spans="1:10" s="80" customFormat="1" ht="30" customHeight="1" thickBot="1">
      <c r="A2" s="80" t="s">
        <v>101</v>
      </c>
      <c r="B2" s="81" t="s">
        <v>62</v>
      </c>
      <c r="C2" s="83" t="s">
        <v>102</v>
      </c>
      <c r="D2" s="80" t="s">
        <v>93</v>
      </c>
      <c r="E2" s="80" t="s">
        <v>94</v>
      </c>
      <c r="F2" s="80" t="s">
        <v>95</v>
      </c>
      <c r="G2" s="82" t="s">
        <v>96</v>
      </c>
      <c r="H2" s="80" t="s">
        <v>104</v>
      </c>
      <c r="I2" s="80" t="s">
        <v>105</v>
      </c>
      <c r="J2" s="80" t="s">
        <v>106</v>
      </c>
    </row>
    <row r="3" spans="1:10" s="41" customFormat="1" ht="20" customHeight="1" thickTop="1">
      <c r="A3" s="84" t="s">
        <v>47</v>
      </c>
      <c r="B3" s="85" t="s">
        <v>56</v>
      </c>
      <c r="C3" s="86" t="s">
        <v>45</v>
      </c>
      <c r="D3" s="40">
        <v>16.52</v>
      </c>
      <c r="E3" s="40">
        <v>2.71</v>
      </c>
      <c r="F3" s="40">
        <v>385.51</v>
      </c>
      <c r="G3" s="40">
        <f>D3+E3+F3</f>
        <v>404.74</v>
      </c>
      <c r="H3" s="79">
        <f>D3/G3</f>
        <v>4.0816326530612242E-2</v>
      </c>
      <c r="I3" s="79">
        <f>E3/G3</f>
        <v>6.6956564708207733E-3</v>
      </c>
      <c r="J3" s="79">
        <f>F3/G3</f>
        <v>0.95248801699856689</v>
      </c>
    </row>
    <row r="4" spans="1:10" s="41" customFormat="1" ht="20" customHeight="1">
      <c r="A4" s="84"/>
      <c r="B4" s="85" t="s">
        <v>56</v>
      </c>
      <c r="C4" s="86" t="s">
        <v>46</v>
      </c>
      <c r="D4" s="40">
        <v>42.71</v>
      </c>
      <c r="E4" s="40">
        <v>1.57</v>
      </c>
      <c r="F4" s="40">
        <v>459.25</v>
      </c>
      <c r="G4" s="40">
        <f t="shared" ref="G4:G8" si="0">D4+E4+F4</f>
        <v>503.53</v>
      </c>
      <c r="H4" s="79">
        <f t="shared" ref="H4:H8" si="1">D4/G4</f>
        <v>8.4821162592099777E-2</v>
      </c>
      <c r="I4" s="79">
        <f t="shared" ref="I4:I8" si="2">E4/G4</f>
        <v>3.1179870116974165E-3</v>
      </c>
      <c r="J4" s="79">
        <f t="shared" ref="J4:J8" si="3">F4/G4</f>
        <v>0.91206085039620288</v>
      </c>
    </row>
    <row r="5" spans="1:10" s="41" customFormat="1" ht="20" customHeight="1">
      <c r="A5" s="84"/>
      <c r="B5" s="85" t="s">
        <v>87</v>
      </c>
      <c r="C5" s="86" t="s">
        <v>72</v>
      </c>
      <c r="D5" s="40">
        <v>24.75</v>
      </c>
      <c r="E5" s="40">
        <v>3.09</v>
      </c>
      <c r="F5" s="40">
        <v>817.51</v>
      </c>
      <c r="G5" s="40">
        <f t="shared" si="0"/>
        <v>845.35</v>
      </c>
      <c r="H5" s="79">
        <f t="shared" si="1"/>
        <v>2.9277813923227064E-2</v>
      </c>
      <c r="I5" s="79">
        <f t="shared" si="2"/>
        <v>3.6552907079907726E-3</v>
      </c>
      <c r="J5" s="79">
        <f t="shared" si="3"/>
        <v>0.9670668953687821</v>
      </c>
    </row>
    <row r="6" spans="1:10" s="41" customFormat="1" ht="20" customHeight="1">
      <c r="A6" s="84" t="s">
        <v>53</v>
      </c>
      <c r="B6" s="85" t="s">
        <v>103</v>
      </c>
      <c r="C6" s="86" t="s">
        <v>54</v>
      </c>
      <c r="D6" s="78">
        <v>1.7389999999999999E-2</v>
      </c>
      <c r="E6" s="78">
        <v>2.2000000000000001E-3</v>
      </c>
      <c r="F6" s="78">
        <v>0.43490000000000001</v>
      </c>
      <c r="G6" s="78">
        <f t="shared" si="0"/>
        <v>0.45449000000000001</v>
      </c>
      <c r="H6" s="79">
        <f t="shared" si="1"/>
        <v>3.8262668045501547E-2</v>
      </c>
      <c r="I6" s="79">
        <f t="shared" si="2"/>
        <v>4.8405905520473502E-3</v>
      </c>
      <c r="J6" s="79">
        <f t="shared" si="3"/>
        <v>0.95689674140245107</v>
      </c>
    </row>
    <row r="7" spans="1:10" s="41" customFormat="1" ht="20" customHeight="1">
      <c r="A7" s="84"/>
      <c r="B7" s="85" t="s">
        <v>103</v>
      </c>
      <c r="C7" s="86" t="s">
        <v>98</v>
      </c>
      <c r="D7" s="78">
        <v>1.8800000000000001E-2</v>
      </c>
      <c r="E7" s="78">
        <v>8.9999999999999993E-3</v>
      </c>
      <c r="F7" s="78">
        <v>0.47070000000000001</v>
      </c>
      <c r="G7" s="78">
        <f t="shared" si="0"/>
        <v>0.4985</v>
      </c>
      <c r="H7" s="79">
        <f t="shared" si="1"/>
        <v>3.7713139418254764E-2</v>
      </c>
      <c r="I7" s="79">
        <f t="shared" si="2"/>
        <v>1.8054162487462385E-2</v>
      </c>
      <c r="J7" s="79">
        <f t="shared" si="3"/>
        <v>0.9442326980942829</v>
      </c>
    </row>
    <row r="8" spans="1:10" s="41" customFormat="1" ht="20" customHeight="1">
      <c r="A8" s="87" t="s">
        <v>97</v>
      </c>
      <c r="B8" s="85" t="s">
        <v>78</v>
      </c>
      <c r="C8" s="86" t="s">
        <v>86</v>
      </c>
      <c r="D8" s="40">
        <v>9.0396000000000001</v>
      </c>
      <c r="E8" s="40">
        <v>2.391</v>
      </c>
      <c r="F8" s="40">
        <v>75.33</v>
      </c>
      <c r="G8" s="40">
        <f t="shared" si="0"/>
        <v>86.760599999999997</v>
      </c>
      <c r="H8" s="79">
        <f t="shared" si="1"/>
        <v>0.10419015082883244</v>
      </c>
      <c r="I8" s="79">
        <f t="shared" si="2"/>
        <v>2.755859226423054E-2</v>
      </c>
      <c r="J8" s="79">
        <f t="shared" si="3"/>
        <v>0.86825125690693705</v>
      </c>
    </row>
    <row r="9" spans="1:10" s="41" customFormat="1" ht="20" customHeight="1">
      <c r="B9" s="75"/>
      <c r="G9" s="40"/>
      <c r="H9" s="79"/>
      <c r="I9" s="79"/>
      <c r="J9" s="79"/>
    </row>
    <row r="10" spans="1:10" s="41" customFormat="1" ht="20" customHeight="1">
      <c r="B10" s="75"/>
      <c r="G10" s="40"/>
      <c r="H10" s="79"/>
      <c r="I10" s="79"/>
      <c r="J10" s="79"/>
    </row>
    <row r="11" spans="1:10" s="41" customFormat="1">
      <c r="B11" s="75"/>
      <c r="G11" s="40"/>
      <c r="H11" s="79"/>
      <c r="I11" s="79"/>
      <c r="J11" s="79"/>
    </row>
    <row r="12" spans="1:10" s="41" customFormat="1">
      <c r="B12" s="75"/>
      <c r="G12" s="40"/>
      <c r="H12" s="79"/>
      <c r="I12" s="79"/>
      <c r="J12" s="79"/>
    </row>
    <row r="13" spans="1:10" s="41" customFormat="1">
      <c r="B13" s="75"/>
      <c r="G13" s="40"/>
    </row>
  </sheetData>
  <mergeCells count="3">
    <mergeCell ref="A1:G1"/>
    <mergeCell ref="A6:A7"/>
    <mergeCell ref="A3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AlexNet 1</vt:lpstr>
      <vt:lpstr>AlexNet2</vt:lpstr>
      <vt:lpstr>时间性能数据</vt:lpstr>
      <vt:lpstr>显存占用</vt:lpstr>
      <vt:lpstr>Accuracy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wenhao</dc:creator>
  <cp:lastModifiedBy>Dai wenhao</cp:lastModifiedBy>
  <dcterms:created xsi:type="dcterms:W3CDTF">2024-06-20T01:05:29Z</dcterms:created>
  <dcterms:modified xsi:type="dcterms:W3CDTF">2024-07-12T06:44:32Z</dcterms:modified>
</cp:coreProperties>
</file>