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\\wsl$\Ubuntu\home\renatospaka\dev\heykid\draft\poc\"/>
    </mc:Choice>
  </mc:AlternateContent>
  <xr:revisionPtr revIDLastSave="0" documentId="13_ncr:1_{CD474712-6EBF-4959-8131-6EA2BA4AC84E}" xr6:coauthVersionLast="46" xr6:coauthVersionMax="46" xr10:uidLastSave="{00000000-0000-0000-0000-000000000000}"/>
  <bookViews>
    <workbookView xWindow="-108" yWindow="-108" windowWidth="23256" windowHeight="12252" activeTab="4" xr2:uid="{00000000-000D-0000-FFFF-FFFF00000000}"/>
  </bookViews>
  <sheets>
    <sheet name="complication" sheetId="1" r:id="rId1"/>
    <sheet name="disease" sheetId="3" r:id="rId2"/>
    <sheet name="allergy" sheetId="4" r:id="rId3"/>
    <sheet name="intolerance" sheetId="5" r:id="rId4"/>
    <sheet name="symtom" sheetId="9" r:id="rId5"/>
    <sheet name="measurement" sheetId="8" r:id="rId6"/>
    <sheet name="specialty" sheetId="2" r:id="rId7"/>
    <sheet name="vaccine" sheetId="6" r:id="rId8"/>
    <sheet name="vaccine dose" sheetId="7" r:id="rId9"/>
  </sheets>
  <definedNames>
    <definedName name="_xlnm._FilterDatabase" localSheetId="1" hidden="1">disease!$A$1:$D$86</definedName>
    <definedName name="_xlnm._FilterDatabase" localSheetId="3" hidden="1">intolerance!$A$1:$D$50</definedName>
    <definedName name="_xlnm._FilterDatabase" localSheetId="8" hidden="1">'vaccine dose'!$A$1:$F$55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9" l="1"/>
  <c r="C24" i="9"/>
  <c r="C25" i="9"/>
  <c r="C23" i="9"/>
  <c r="C22" i="9"/>
  <c r="C19" i="9"/>
  <c r="C20" i="9"/>
  <c r="C21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2" i="9"/>
  <c r="D27" i="5"/>
  <c r="D97" i="3"/>
  <c r="D92" i="3"/>
  <c r="D93" i="3"/>
  <c r="D94" i="3"/>
  <c r="D95" i="3"/>
  <c r="D96" i="3"/>
  <c r="D91" i="3"/>
  <c r="D90" i="3"/>
  <c r="D89" i="3"/>
  <c r="D88" i="3"/>
  <c r="D81" i="3"/>
  <c r="D82" i="3"/>
  <c r="D83" i="3"/>
  <c r="D84" i="3"/>
  <c r="D85" i="3"/>
  <c r="D86" i="3"/>
  <c r="D87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D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" i="2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2" i="8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21" i="6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2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2" i="6"/>
  <c r="B12" i="6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2" i="7"/>
  <c r="B3" i="6"/>
  <c r="B4" i="6"/>
  <c r="B5" i="6"/>
  <c r="B6" i="6"/>
  <c r="B7" i="6"/>
  <c r="B8" i="6"/>
  <c r="B9" i="6"/>
  <c r="B10" i="6"/>
  <c r="B11" i="6"/>
  <c r="B13" i="6"/>
  <c r="B14" i="6"/>
  <c r="B15" i="6"/>
  <c r="B16" i="6"/>
  <c r="B17" i="6"/>
  <c r="B18" i="6"/>
  <c r="B2" i="6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2" i="7"/>
  <c r="A49" i="5"/>
  <c r="B49" i="5"/>
  <c r="C49" i="5"/>
  <c r="A50" i="5"/>
  <c r="B50" i="5"/>
  <c r="C50" i="5"/>
  <c r="A48" i="5"/>
  <c r="B48" i="5"/>
  <c r="C48" i="5"/>
  <c r="A46" i="5"/>
  <c r="B46" i="5"/>
  <c r="C46" i="5"/>
  <c r="A47" i="5"/>
  <c r="B47" i="5"/>
  <c r="C47" i="5"/>
  <c r="A3" i="5"/>
  <c r="B3" i="5"/>
  <c r="C3" i="5"/>
  <c r="A4" i="5"/>
  <c r="B4" i="5"/>
  <c r="C4" i="5"/>
  <c r="A5" i="5"/>
  <c r="B5" i="5"/>
  <c r="C5" i="5"/>
  <c r="A6" i="5"/>
  <c r="B6" i="5"/>
  <c r="C6" i="5"/>
  <c r="A7" i="5"/>
  <c r="B7" i="5"/>
  <c r="C7" i="5"/>
  <c r="A8" i="5"/>
  <c r="B8" i="5"/>
  <c r="C8" i="5"/>
  <c r="A9" i="5"/>
  <c r="B9" i="5"/>
  <c r="C9" i="5"/>
  <c r="A10" i="5"/>
  <c r="B10" i="5"/>
  <c r="C10" i="5"/>
  <c r="A11" i="5"/>
  <c r="B11" i="5"/>
  <c r="C11" i="5"/>
  <c r="A12" i="5"/>
  <c r="B12" i="5"/>
  <c r="C12" i="5"/>
  <c r="A13" i="5"/>
  <c r="B13" i="5"/>
  <c r="C13" i="5"/>
  <c r="A14" i="5"/>
  <c r="B14" i="5"/>
  <c r="C14" i="5"/>
  <c r="A15" i="5"/>
  <c r="B15" i="5"/>
  <c r="C15" i="5"/>
  <c r="A16" i="5"/>
  <c r="B16" i="5"/>
  <c r="C16" i="5"/>
  <c r="A17" i="5"/>
  <c r="B17" i="5"/>
  <c r="C17" i="5"/>
  <c r="A18" i="5"/>
  <c r="B18" i="5"/>
  <c r="C18" i="5"/>
  <c r="A19" i="5"/>
  <c r="B19" i="5"/>
  <c r="C19" i="5"/>
  <c r="A20" i="5"/>
  <c r="B20" i="5"/>
  <c r="C20" i="5"/>
  <c r="A21" i="5"/>
  <c r="B21" i="5"/>
  <c r="C21" i="5"/>
  <c r="A22" i="5"/>
  <c r="B22" i="5"/>
  <c r="C22" i="5"/>
  <c r="A23" i="5"/>
  <c r="B23" i="5"/>
  <c r="C23" i="5"/>
  <c r="A24" i="5"/>
  <c r="B24" i="5"/>
  <c r="C24" i="5"/>
  <c r="A25" i="5"/>
  <c r="B25" i="5"/>
  <c r="C25" i="5"/>
  <c r="A26" i="5"/>
  <c r="B26" i="5"/>
  <c r="C26" i="5"/>
  <c r="A27" i="5"/>
  <c r="B27" i="5"/>
  <c r="C27" i="5"/>
  <c r="A28" i="5"/>
  <c r="B28" i="5"/>
  <c r="C28" i="5"/>
  <c r="A29" i="5"/>
  <c r="B29" i="5"/>
  <c r="C29" i="5"/>
  <c r="A30" i="5"/>
  <c r="B30" i="5"/>
  <c r="C30" i="5"/>
  <c r="A31" i="5"/>
  <c r="B31" i="5"/>
  <c r="C31" i="5"/>
  <c r="A32" i="5"/>
  <c r="B32" i="5"/>
  <c r="C32" i="5"/>
  <c r="A33" i="5"/>
  <c r="B33" i="5"/>
  <c r="C33" i="5"/>
  <c r="A34" i="5"/>
  <c r="B34" i="5"/>
  <c r="C34" i="5"/>
  <c r="C35" i="5"/>
  <c r="A36" i="5"/>
  <c r="B36" i="5"/>
  <c r="C36" i="5"/>
  <c r="A37" i="5"/>
  <c r="B37" i="5"/>
  <c r="C37" i="5"/>
  <c r="A38" i="5"/>
  <c r="B38" i="5"/>
  <c r="C38" i="5"/>
  <c r="A39" i="5"/>
  <c r="B39" i="5"/>
  <c r="C39" i="5"/>
  <c r="A40" i="5"/>
  <c r="B40" i="5"/>
  <c r="C40" i="5"/>
  <c r="A41" i="5"/>
  <c r="B41" i="5"/>
  <c r="C41" i="5"/>
  <c r="A42" i="5"/>
  <c r="B42" i="5"/>
  <c r="C42" i="5"/>
  <c r="A43" i="5"/>
  <c r="B43" i="5"/>
  <c r="C43" i="5"/>
  <c r="A44" i="5"/>
  <c r="B44" i="5"/>
  <c r="C44" i="5"/>
  <c r="A45" i="5"/>
  <c r="B45" i="5"/>
  <c r="C45" i="5"/>
  <c r="B2" i="5"/>
  <c r="C2" i="5"/>
  <c r="A2" i="5"/>
</calcChain>
</file>

<file path=xl/sharedStrings.xml><?xml version="1.0" encoding="utf-8"?>
<sst xmlns="http://schemas.openxmlformats.org/spreadsheetml/2006/main" count="734" uniqueCount="432">
  <si>
    <t>Tipos</t>
  </si>
  <si>
    <t>Query</t>
  </si>
  <si>
    <t>Tipos Original</t>
  </si>
  <si>
    <t>Pediatra</t>
  </si>
  <si>
    <t>Otorrinolaringologista</t>
  </si>
  <si>
    <t>Oftalmologista</t>
  </si>
  <si>
    <t>Alergologista</t>
  </si>
  <si>
    <t>Dentista</t>
  </si>
  <si>
    <t>Endocrinologista</t>
  </si>
  <si>
    <t>Ortopedista</t>
  </si>
  <si>
    <t>Pneumologista</t>
  </si>
  <si>
    <t>Cardiologista</t>
  </si>
  <si>
    <t>Nutrólogo</t>
  </si>
  <si>
    <t>Fisioterapeuta</t>
  </si>
  <si>
    <t>Fonoaudiólogo</t>
  </si>
  <si>
    <t>Psicólogo</t>
  </si>
  <si>
    <t>Neurologista</t>
  </si>
  <si>
    <t>Oncologista</t>
  </si>
  <si>
    <t>Psiquiatra</t>
  </si>
  <si>
    <t>Hebiatra</t>
  </si>
  <si>
    <t>Nefrologista</t>
  </si>
  <si>
    <t>Urologista</t>
  </si>
  <si>
    <t>Pediatrician</t>
  </si>
  <si>
    <t>Otolaryngologist</t>
  </si>
  <si>
    <t>Ophthalmologist</t>
  </si>
  <si>
    <t>Allergist</t>
  </si>
  <si>
    <t>Dentist</t>
  </si>
  <si>
    <t>Endocrinologist</t>
  </si>
  <si>
    <t>Orthopedist</t>
  </si>
  <si>
    <t>Pulmonologist</t>
  </si>
  <si>
    <t>Cardiologist</t>
  </si>
  <si>
    <t>Nutritionist</t>
  </si>
  <si>
    <t>Physiotherapist</t>
  </si>
  <si>
    <t>Speech Therapist</t>
  </si>
  <si>
    <t>Psychologist</t>
  </si>
  <si>
    <t>Neurologist</t>
  </si>
  <si>
    <t>Oncologist</t>
  </si>
  <si>
    <t>Psychiatrist</t>
  </si>
  <si>
    <t>Hebrew</t>
  </si>
  <si>
    <t>Nephrologist</t>
  </si>
  <si>
    <t xml:space="preserve">Urologist </t>
  </si>
  <si>
    <t>Cefaleia</t>
  </si>
  <si>
    <t>Enxaqueca</t>
  </si>
  <si>
    <t>Rinite</t>
  </si>
  <si>
    <t>Sinusite</t>
  </si>
  <si>
    <t>Asma</t>
  </si>
  <si>
    <t>Diabetes</t>
  </si>
  <si>
    <t>Hepatite</t>
  </si>
  <si>
    <t>Depressão</t>
  </si>
  <si>
    <t>Anemia</t>
  </si>
  <si>
    <t>Obesidade</t>
  </si>
  <si>
    <t>Hipertensão Arterial</t>
  </si>
  <si>
    <t>Astigmatismo</t>
  </si>
  <si>
    <t>Miopia</t>
  </si>
  <si>
    <t>Hipermetropia</t>
  </si>
  <si>
    <t>Cegueira</t>
  </si>
  <si>
    <t>Presbiopia</t>
  </si>
  <si>
    <t>Catarata</t>
  </si>
  <si>
    <t>Glaucoma</t>
  </si>
  <si>
    <t>Conjuntivite</t>
  </si>
  <si>
    <t>Surdez</t>
  </si>
  <si>
    <t>Otite</t>
  </si>
  <si>
    <t>Labirintite</t>
  </si>
  <si>
    <t>Tinnutus</t>
  </si>
  <si>
    <t>Otosclerose</t>
  </si>
  <si>
    <t>Ototoxicidade</t>
  </si>
  <si>
    <t>Síndrome de Usher</t>
  </si>
  <si>
    <t>Neuroma do Acústico</t>
  </si>
  <si>
    <t>Doença de Ménière</t>
  </si>
  <si>
    <t>Gagueira</t>
  </si>
  <si>
    <t>Mudez</t>
  </si>
  <si>
    <t>Afasia</t>
  </si>
  <si>
    <t>Disartria</t>
  </si>
  <si>
    <t>Distonia</t>
  </si>
  <si>
    <t>Câncer</t>
  </si>
  <si>
    <t>Bipolaridade</t>
  </si>
  <si>
    <t>Esquizifrenia</t>
  </si>
  <si>
    <t>Pancreatite</t>
  </si>
  <si>
    <t>Gastrite</t>
  </si>
  <si>
    <t>Úlcera</t>
  </si>
  <si>
    <t>Apendicite</t>
  </si>
  <si>
    <t>Diverticulite</t>
  </si>
  <si>
    <t>Azia</t>
  </si>
  <si>
    <t>Dispepsia</t>
  </si>
  <si>
    <t>Alzheimer</t>
  </si>
  <si>
    <t>Acidente Vascular Cerebral</t>
  </si>
  <si>
    <t>Parkinson</t>
  </si>
  <si>
    <t>Poliomielite</t>
  </si>
  <si>
    <t>Headache</t>
  </si>
  <si>
    <t>Migraine</t>
  </si>
  <si>
    <t>Rhinitis</t>
  </si>
  <si>
    <t>Sinusitis</t>
  </si>
  <si>
    <t>Asthma</t>
  </si>
  <si>
    <t>Hepatitis</t>
  </si>
  <si>
    <t>Depression</t>
  </si>
  <si>
    <t>Obesity</t>
  </si>
  <si>
    <t>Hypertension</t>
  </si>
  <si>
    <t>Astigmatism</t>
  </si>
  <si>
    <t>Myopia</t>
  </si>
  <si>
    <t>Hyperopia</t>
  </si>
  <si>
    <t>Blindness</t>
  </si>
  <si>
    <t>Presbyopia</t>
  </si>
  <si>
    <t>Cataract</t>
  </si>
  <si>
    <t>Conjunctivitis</t>
  </si>
  <si>
    <t>Deafness</t>
  </si>
  <si>
    <t>Otitis</t>
  </si>
  <si>
    <t>Labyrinthitis</t>
  </si>
  <si>
    <t>Otosclerosis</t>
  </si>
  <si>
    <t>Ototoxicity</t>
  </si>
  <si>
    <t>Acoustic Neuroma</t>
  </si>
  <si>
    <t>Stuttering</t>
  </si>
  <si>
    <t>Mute</t>
  </si>
  <si>
    <t>Aphasia</t>
  </si>
  <si>
    <t>Dysarthria</t>
  </si>
  <si>
    <t>Dystonia</t>
  </si>
  <si>
    <t>Cancer</t>
  </si>
  <si>
    <t>Bipolarity</t>
  </si>
  <si>
    <t>Schizophrenia</t>
  </si>
  <si>
    <t>Gallstone</t>
  </si>
  <si>
    <t>Pancreatitis</t>
  </si>
  <si>
    <t>Gastritis</t>
  </si>
  <si>
    <t>Ulcer</t>
  </si>
  <si>
    <t>Constipation</t>
  </si>
  <si>
    <t>Appendicitis</t>
  </si>
  <si>
    <t>Diverticulitis</t>
  </si>
  <si>
    <t>Heartburn</t>
  </si>
  <si>
    <t>Dyspepsia</t>
  </si>
  <si>
    <t>Stroke</t>
  </si>
  <si>
    <t>Dislipidemia</t>
  </si>
  <si>
    <t>Insuficiência Cardíaca</t>
  </si>
  <si>
    <t>Estomatite</t>
  </si>
  <si>
    <t>Doença de Crohn</t>
  </si>
  <si>
    <t>Síndrome do Intestino Irritável</t>
  </si>
  <si>
    <t>Dyslipidemia</t>
  </si>
  <si>
    <t>Ischemic Heart Disease</t>
  </si>
  <si>
    <t>Cardiac Insufficiency</t>
  </si>
  <si>
    <t>Atrial Fibrillation</t>
  </si>
  <si>
    <t>Stomatitis</t>
  </si>
  <si>
    <t>Crohn Disease</t>
  </si>
  <si>
    <t>Irritable Bowel Syndrome</t>
  </si>
  <si>
    <t>Ulcerative Colitis</t>
  </si>
  <si>
    <t>Retinopatia Diabética</t>
  </si>
  <si>
    <t>Refluxo Gastroesofágico</t>
  </si>
  <si>
    <t>Cálculo Biliar</t>
  </si>
  <si>
    <t>Hérnia Abdominal</t>
  </si>
  <si>
    <t>Esteatose Hepática</t>
  </si>
  <si>
    <t>Prisão de Ventre</t>
  </si>
  <si>
    <t>Aids</t>
  </si>
  <si>
    <t>Diabetic Retinopathy</t>
  </si>
  <si>
    <t>Usher Syndrome</t>
  </si>
  <si>
    <t>Meniere Disease</t>
  </si>
  <si>
    <t>Gastroesophageal Reflux</t>
  </si>
  <si>
    <t>Abdominal Hernia</t>
  </si>
  <si>
    <t>Hepatic Steatosis</t>
  </si>
  <si>
    <t>Polio</t>
  </si>
  <si>
    <t>Artrose</t>
  </si>
  <si>
    <t>Pé Chato</t>
  </si>
  <si>
    <t>Tendinite</t>
  </si>
  <si>
    <t>Bursite</t>
  </si>
  <si>
    <t>Ruptura de Ligamento</t>
  </si>
  <si>
    <t>Lombalgia</t>
  </si>
  <si>
    <t>Fascite Plantar</t>
  </si>
  <si>
    <t>Osteoporose</t>
  </si>
  <si>
    <t>Arthrosis</t>
  </si>
  <si>
    <t>Flat Feet</t>
  </si>
  <si>
    <t>Tendonitis</t>
  </si>
  <si>
    <t>Bursitis</t>
  </si>
  <si>
    <t>Ligament Rupture</t>
  </si>
  <si>
    <t>Backache</t>
  </si>
  <si>
    <t>Plantar Fasciitis</t>
  </si>
  <si>
    <t>Osteoporosis</t>
  </si>
  <si>
    <t>Cardiopatia Isquêmica</t>
  </si>
  <si>
    <t>Fibrilação Atrial</t>
  </si>
  <si>
    <t>Retocolite Ulcerativa</t>
  </si>
  <si>
    <t>Enfisema Pulmonar</t>
  </si>
  <si>
    <t>Bronquite</t>
  </si>
  <si>
    <t>Tuberculose</t>
  </si>
  <si>
    <t>Faringite</t>
  </si>
  <si>
    <t>Pneumonia</t>
  </si>
  <si>
    <t>Pulmonary Emphysema</t>
  </si>
  <si>
    <t>Bronchitis</t>
  </si>
  <si>
    <t>Tuberculosis</t>
  </si>
  <si>
    <t>Pharyngitis</t>
  </si>
  <si>
    <t>icd</t>
  </si>
  <si>
    <t>Urticária Alérgica</t>
  </si>
  <si>
    <t>Angioedema</t>
  </si>
  <si>
    <t>Dermatite de Contato</t>
  </si>
  <si>
    <t>Dermatite Atópica</t>
  </si>
  <si>
    <t>Allergic Urticaria</t>
  </si>
  <si>
    <t>Contact Dermatitis</t>
  </si>
  <si>
    <t>Atopic Dermatitis</t>
  </si>
  <si>
    <t>Tinta</t>
  </si>
  <si>
    <t>Mosquito</t>
  </si>
  <si>
    <t>Abelha</t>
  </si>
  <si>
    <t>Pulga</t>
  </si>
  <si>
    <t>Gato</t>
  </si>
  <si>
    <t>Cachorro</t>
  </si>
  <si>
    <t>Formiga</t>
  </si>
  <si>
    <t>Vespa</t>
  </si>
  <si>
    <t>Carrapato</t>
  </si>
  <si>
    <t>Pernilongo</t>
  </si>
  <si>
    <t>Borrachudo</t>
  </si>
  <si>
    <t>Aspirina</t>
  </si>
  <si>
    <t>Dipirona</t>
  </si>
  <si>
    <t>Paracetamol</t>
  </si>
  <si>
    <t>Diclofenaco</t>
  </si>
  <si>
    <t>Penicilina</t>
  </si>
  <si>
    <t>Sulfa</t>
  </si>
  <si>
    <t>Quinolona</t>
  </si>
  <si>
    <t>Eritromicina</t>
  </si>
  <si>
    <t>Azitromicina</t>
  </si>
  <si>
    <t>Contraste Iodado</t>
  </si>
  <si>
    <t>Ácaro</t>
  </si>
  <si>
    <t>Poeira</t>
  </si>
  <si>
    <t>Mofo</t>
  </si>
  <si>
    <t>Pólen</t>
  </si>
  <si>
    <t>Fumaça</t>
  </si>
  <si>
    <t>Poluição</t>
  </si>
  <si>
    <t>Leite</t>
  </si>
  <si>
    <t>Ovo</t>
  </si>
  <si>
    <t>Trigo</t>
  </si>
  <si>
    <t>Amendoim</t>
  </si>
  <si>
    <t>Frutos do Mar</t>
  </si>
  <si>
    <t>Frutas Secas</t>
  </si>
  <si>
    <t>Soja</t>
  </si>
  <si>
    <t>Peixe</t>
  </si>
  <si>
    <t>Glúten</t>
  </si>
  <si>
    <t>Creme</t>
  </si>
  <si>
    <t>Sabonete</t>
  </si>
  <si>
    <t>Maquiagem</t>
  </si>
  <si>
    <t>Bijuteria</t>
  </si>
  <si>
    <t>Produto de Látex</t>
  </si>
  <si>
    <t>Perfume</t>
  </si>
  <si>
    <t>Origem</t>
  </si>
  <si>
    <t>Other</t>
  </si>
  <si>
    <t>Insect</t>
  </si>
  <si>
    <t>Drug</t>
  </si>
  <si>
    <t>Food</t>
  </si>
  <si>
    <t>Animal</t>
  </si>
  <si>
    <t>Cream</t>
  </si>
  <si>
    <t>Soap</t>
  </si>
  <si>
    <t>Make up</t>
  </si>
  <si>
    <t>perfume</t>
  </si>
  <si>
    <t>Latex Product</t>
  </si>
  <si>
    <t>Bijou</t>
  </si>
  <si>
    <t>Ink</t>
  </si>
  <si>
    <t>Bee</t>
  </si>
  <si>
    <t>Flea</t>
  </si>
  <si>
    <t>Cat</t>
  </si>
  <si>
    <t>Puppy</t>
  </si>
  <si>
    <t>Wasp</t>
  </si>
  <si>
    <t>Tick</t>
  </si>
  <si>
    <t>Leggy</t>
  </si>
  <si>
    <t>Rubber</t>
  </si>
  <si>
    <t>Aspirin</t>
  </si>
  <si>
    <t>Dipyrone</t>
  </si>
  <si>
    <t>Diclofenac</t>
  </si>
  <si>
    <t>Penicillin</t>
  </si>
  <si>
    <t>Quinolone</t>
  </si>
  <si>
    <t>Erythromycin</t>
  </si>
  <si>
    <t>Azithromycin</t>
  </si>
  <si>
    <t>Iodinated Contrast</t>
  </si>
  <si>
    <t>Mite</t>
  </si>
  <si>
    <t>Dust</t>
  </si>
  <si>
    <t>Mold</t>
  </si>
  <si>
    <t>Pollen</t>
  </si>
  <si>
    <t>Smoke</t>
  </si>
  <si>
    <t>Pollution</t>
  </si>
  <si>
    <t>Milk</t>
  </si>
  <si>
    <t>Egg</t>
  </si>
  <si>
    <t>Wheat</t>
  </si>
  <si>
    <t>Peanut</t>
  </si>
  <si>
    <t>Seafood</t>
  </si>
  <si>
    <t>Soy</t>
  </si>
  <si>
    <t>Fish</t>
  </si>
  <si>
    <t>Gluten</t>
  </si>
  <si>
    <t>Ant</t>
  </si>
  <si>
    <t>Dry Fruits</t>
  </si>
  <si>
    <t>Crustáceo</t>
  </si>
  <si>
    <t>Molusco</t>
  </si>
  <si>
    <t>Camarão</t>
  </si>
  <si>
    <t>Lula</t>
  </si>
  <si>
    <t>Shrimp</t>
  </si>
  <si>
    <t>Squid</t>
  </si>
  <si>
    <t>Baiacu</t>
  </si>
  <si>
    <t>Pufferfish</t>
  </si>
  <si>
    <t>Mollusk</t>
  </si>
  <si>
    <t>Crustacean</t>
  </si>
  <si>
    <t>Chocolate</t>
  </si>
  <si>
    <t>Caviar</t>
  </si>
  <si>
    <t>Choro</t>
  </si>
  <si>
    <t>Febre</t>
  </si>
  <si>
    <t>Vômito</t>
  </si>
  <si>
    <t>Diarreia</t>
  </si>
  <si>
    <t>Coriza</t>
  </si>
  <si>
    <t>Estresse</t>
  </si>
  <si>
    <t>Tosse</t>
  </si>
  <si>
    <t>Espirro</t>
  </si>
  <si>
    <t>Náusea</t>
  </si>
  <si>
    <t>Queda</t>
  </si>
  <si>
    <t>Vertigem</t>
  </si>
  <si>
    <t>Torção</t>
  </si>
  <si>
    <t>Corte</t>
  </si>
  <si>
    <t>Choque</t>
  </si>
  <si>
    <t>Fraqueza</t>
  </si>
  <si>
    <t>Ingestão</t>
  </si>
  <si>
    <t>Dor</t>
  </si>
  <si>
    <t>Cry</t>
  </si>
  <si>
    <t>Fever</t>
  </si>
  <si>
    <t>Vomiting</t>
  </si>
  <si>
    <t>Diarrhea</t>
  </si>
  <si>
    <t>Coryza</t>
  </si>
  <si>
    <t>Stress</t>
  </si>
  <si>
    <t>Cough</t>
  </si>
  <si>
    <t>Sneeze</t>
  </si>
  <si>
    <t>Nausea</t>
  </si>
  <si>
    <t>Fall</t>
  </si>
  <si>
    <t>Vertigo</t>
  </si>
  <si>
    <t>Twist</t>
  </si>
  <si>
    <t>Cut</t>
  </si>
  <si>
    <t>Shock</t>
  </si>
  <si>
    <t>Weakness</t>
  </si>
  <si>
    <t>Ingestion</t>
  </si>
  <si>
    <t>Ache</t>
  </si>
  <si>
    <t>vaccine</t>
  </si>
  <si>
    <t>BCG ID</t>
  </si>
  <si>
    <t>Hepatite B</t>
  </si>
  <si>
    <t>Pólio VIP</t>
  </si>
  <si>
    <t>Pólio VOP</t>
  </si>
  <si>
    <t>Rotavírus</t>
  </si>
  <si>
    <t>VPC10</t>
  </si>
  <si>
    <t>ACWY/C</t>
  </si>
  <si>
    <t>Meningocócica B</t>
  </si>
  <si>
    <t>3V</t>
  </si>
  <si>
    <t>Febre amarela</t>
  </si>
  <si>
    <t>Hepatite A</t>
  </si>
  <si>
    <t>BCG</t>
  </si>
  <si>
    <t>Varicela</t>
  </si>
  <si>
    <t>HPV4</t>
  </si>
  <si>
    <t>Tríplice bacteriana (difteria, tétano e coqueluche)</t>
  </si>
  <si>
    <t>Haemophilus influenzae, tipo B</t>
  </si>
  <si>
    <t>Vacina Inativada Poliomielite</t>
  </si>
  <si>
    <t>Vacina Oral Poliomielite</t>
  </si>
  <si>
    <t>Pneumocócicas conjugadas</t>
  </si>
  <si>
    <t>Meningocócicas conjugadas ACWY/C</t>
  </si>
  <si>
    <t>Influenza, gripe</t>
  </si>
  <si>
    <t>Febre amarela (atenuada)</t>
  </si>
  <si>
    <t>Tríplice viral (sarampo, caxumba e rubéola)</t>
  </si>
  <si>
    <t>Varicela (catapora)</t>
  </si>
  <si>
    <t>HPV</t>
  </si>
  <si>
    <t>De</t>
  </si>
  <si>
    <t>Até</t>
  </si>
  <si>
    <t>Mandatory</t>
  </si>
  <si>
    <t>Unique</t>
  </si>
  <si>
    <t>1st dose</t>
  </si>
  <si>
    <t>2nd dose</t>
  </si>
  <si>
    <t>Booster</t>
  </si>
  <si>
    <t>3rd dose</t>
  </si>
  <si>
    <t>Annual</t>
  </si>
  <si>
    <t>Optional</t>
  </si>
  <si>
    <t>Descrição</t>
  </si>
  <si>
    <t>Vaccine</t>
  </si>
  <si>
    <t>Dose</t>
  </si>
  <si>
    <t>Classification</t>
  </si>
  <si>
    <t>DTPw</t>
  </si>
  <si>
    <t>DTPa</t>
  </si>
  <si>
    <t>vaccineID</t>
  </si>
  <si>
    <t>H Influenzae</t>
  </si>
  <si>
    <t>Query Relationship</t>
  </si>
  <si>
    <t>Lactose</t>
  </si>
  <si>
    <t>Resfriado</t>
  </si>
  <si>
    <t>Gripe</t>
  </si>
  <si>
    <t>Caxumba</t>
  </si>
  <si>
    <t>Sarampo</t>
  </si>
  <si>
    <t>Rubéola</t>
  </si>
  <si>
    <t>Meningite</t>
  </si>
  <si>
    <t>Catapora</t>
  </si>
  <si>
    <t>Cold</t>
  </si>
  <si>
    <t>Mumps</t>
  </si>
  <si>
    <t>Measles</t>
  </si>
  <si>
    <t>Rubella</t>
  </si>
  <si>
    <t>Meningitis</t>
  </si>
  <si>
    <t>Chickenpox</t>
  </si>
  <si>
    <t>Croup</t>
  </si>
  <si>
    <t>Virose</t>
  </si>
  <si>
    <t>Influenza</t>
  </si>
  <si>
    <t>Strep Throat</t>
  </si>
  <si>
    <t>Stomach Flu</t>
  </si>
  <si>
    <t>Inflamação Garganta</t>
  </si>
  <si>
    <t>Febre Estomacal</t>
  </si>
  <si>
    <t>Sore Throat</t>
  </si>
  <si>
    <t>Dor de Garganta</t>
  </si>
  <si>
    <t>Chagas Disease</t>
  </si>
  <si>
    <t>Dengue Fever</t>
  </si>
  <si>
    <t>Zika Fever</t>
  </si>
  <si>
    <t>Leptospirosis</t>
  </si>
  <si>
    <t>Yellow Fever</t>
  </si>
  <si>
    <t xml:space="preserve">Chikungunya </t>
  </si>
  <si>
    <t>Doença de Chagas</t>
  </si>
  <si>
    <t>Dengue</t>
  </si>
  <si>
    <t>Zika</t>
  </si>
  <si>
    <t>Leptospirose</t>
  </si>
  <si>
    <t>Febre Amarela</t>
  </si>
  <si>
    <t>Vomit</t>
  </si>
  <si>
    <t>Choke</t>
  </si>
  <si>
    <t>Pain</t>
  </si>
  <si>
    <t>Diarréia</t>
  </si>
  <si>
    <t>Engasgo</t>
  </si>
  <si>
    <t xml:space="preserve">Dor </t>
  </si>
  <si>
    <t>Short of Breath</t>
  </si>
  <si>
    <t>Falta de Ar</t>
  </si>
  <si>
    <t>Sudorese</t>
  </si>
  <si>
    <t>Sweating</t>
  </si>
  <si>
    <t>Insônia</t>
  </si>
  <si>
    <t xml:space="preserve">Insomnia </t>
  </si>
  <si>
    <t>Dry Mouth</t>
  </si>
  <si>
    <t>Hoarseness</t>
  </si>
  <si>
    <t>Sense of Taste</t>
  </si>
  <si>
    <t>Bad Breath</t>
  </si>
  <si>
    <t>Sense of Smell</t>
  </si>
  <si>
    <t>Perda do Paladar</t>
  </si>
  <si>
    <t>Perda do Olfato</t>
  </si>
  <si>
    <t>Mau Hálito</t>
  </si>
  <si>
    <t>Boca Seca</t>
  </si>
  <si>
    <t xml:space="preserve">Rouquidão </t>
  </si>
  <si>
    <t>Apenéia</t>
  </si>
  <si>
    <t>Apenea</t>
  </si>
  <si>
    <t>Tremor</t>
  </si>
  <si>
    <t>Dizziness</t>
  </si>
  <si>
    <t>Tontura</t>
  </si>
  <si>
    <t>Lack of Appetite</t>
  </si>
  <si>
    <t>Falta de Apetite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</si>
</sst>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zoomScale="105" zoomScaleNormal="105" workbookViewId="0">
      <selection activeCell="C2" sqref="C2:C18"/>
    </sheetView>
  </sheetViews>
  <sheetFormatPr defaultRowHeight="14.4" x14ac:dyDescent="0.3"/>
  <cols>
    <col min="1" max="1" width="10.44140625" customWidth="1"/>
    <col min="3" max="3" width="30.5546875" bestFit="1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 t="s">
        <v>290</v>
      </c>
      <c r="B2" t="s">
        <v>307</v>
      </c>
      <c r="C2" t="str">
        <f>"(:Complication {uuid: apoc.create.uuid(), name: '" &amp; B2 &amp;"', inPortuguese: '" &amp; A2 &amp;"'}),"</f>
        <v>(:Complication {uuid: apoc.create.uuid(), name: 'Cry', inPortuguese: 'Choro'}),</v>
      </c>
    </row>
    <row r="3" spans="1:3" x14ac:dyDescent="0.3">
      <c r="A3" t="s">
        <v>291</v>
      </c>
      <c r="B3" t="s">
        <v>308</v>
      </c>
      <c r="C3" t="str">
        <f t="shared" ref="C3:C18" si="0">"(:Complication {uuid: apoc.create.uuid(), name: '" &amp; B3 &amp;"', inPortuguese: '" &amp; A3 &amp;"'}),"</f>
        <v>(:Complication {uuid: apoc.create.uuid(), name: 'Fever', inPortuguese: 'Febre'}),</v>
      </c>
    </row>
    <row r="4" spans="1:3" x14ac:dyDescent="0.3">
      <c r="A4" t="s">
        <v>292</v>
      </c>
      <c r="B4" t="s">
        <v>309</v>
      </c>
      <c r="C4" t="str">
        <f t="shared" si="0"/>
        <v>(:Complication {uuid: apoc.create.uuid(), name: 'Vomiting', inPortuguese: 'Vômito'}),</v>
      </c>
    </row>
    <row r="5" spans="1:3" x14ac:dyDescent="0.3">
      <c r="A5" t="s">
        <v>293</v>
      </c>
      <c r="B5" t="s">
        <v>310</v>
      </c>
      <c r="C5" t="str">
        <f t="shared" si="0"/>
        <v>(:Complication {uuid: apoc.create.uuid(), name: 'Diarrhea', inPortuguese: 'Diarreia'}),</v>
      </c>
    </row>
    <row r="6" spans="1:3" x14ac:dyDescent="0.3">
      <c r="A6" t="s">
        <v>294</v>
      </c>
      <c r="B6" t="s">
        <v>311</v>
      </c>
      <c r="C6" t="str">
        <f t="shared" si="0"/>
        <v>(:Complication {uuid: apoc.create.uuid(), name: 'Coryza', inPortuguese: 'Coriza'}),</v>
      </c>
    </row>
    <row r="7" spans="1:3" x14ac:dyDescent="0.3">
      <c r="A7" t="s">
        <v>295</v>
      </c>
      <c r="B7" t="s">
        <v>312</v>
      </c>
      <c r="C7" t="str">
        <f t="shared" si="0"/>
        <v>(:Complication {uuid: apoc.create.uuid(), name: 'Stress', inPortuguese: 'Estresse'}),</v>
      </c>
    </row>
    <row r="8" spans="1:3" x14ac:dyDescent="0.3">
      <c r="A8" t="s">
        <v>296</v>
      </c>
      <c r="B8" t="s">
        <v>313</v>
      </c>
      <c r="C8" t="str">
        <f t="shared" si="0"/>
        <v>(:Complication {uuid: apoc.create.uuid(), name: 'Cough', inPortuguese: 'Tosse'}),</v>
      </c>
    </row>
    <row r="9" spans="1:3" x14ac:dyDescent="0.3">
      <c r="A9" t="s">
        <v>297</v>
      </c>
      <c r="B9" t="s">
        <v>314</v>
      </c>
      <c r="C9" t="str">
        <f t="shared" si="0"/>
        <v>(:Complication {uuid: apoc.create.uuid(), name: 'Sneeze', inPortuguese: 'Espirro'}),</v>
      </c>
    </row>
    <row r="10" spans="1:3" x14ac:dyDescent="0.3">
      <c r="A10" t="s">
        <v>298</v>
      </c>
      <c r="B10" t="s">
        <v>315</v>
      </c>
      <c r="C10" t="str">
        <f t="shared" si="0"/>
        <v>(:Complication {uuid: apoc.create.uuid(), name: 'Nausea', inPortuguese: 'Náusea'}),</v>
      </c>
    </row>
    <row r="11" spans="1:3" x14ac:dyDescent="0.3">
      <c r="A11" t="s">
        <v>299</v>
      </c>
      <c r="B11" t="s">
        <v>316</v>
      </c>
      <c r="C11" t="str">
        <f t="shared" si="0"/>
        <v>(:Complication {uuid: apoc.create.uuid(), name: 'Fall', inPortuguese: 'Queda'}),</v>
      </c>
    </row>
    <row r="12" spans="1:3" x14ac:dyDescent="0.3">
      <c r="A12" t="s">
        <v>300</v>
      </c>
      <c r="B12" t="s">
        <v>317</v>
      </c>
      <c r="C12" t="str">
        <f t="shared" si="0"/>
        <v>(:Complication {uuid: apoc.create.uuid(), name: 'Vertigo', inPortuguese: 'Vertigem'}),</v>
      </c>
    </row>
    <row r="13" spans="1:3" x14ac:dyDescent="0.3">
      <c r="A13" t="s">
        <v>301</v>
      </c>
      <c r="B13" t="s">
        <v>318</v>
      </c>
      <c r="C13" t="str">
        <f t="shared" si="0"/>
        <v>(:Complication {uuid: apoc.create.uuid(), name: 'Twist', inPortuguese: 'Torção'}),</v>
      </c>
    </row>
    <row r="14" spans="1:3" x14ac:dyDescent="0.3">
      <c r="A14" t="s">
        <v>302</v>
      </c>
      <c r="B14" t="s">
        <v>319</v>
      </c>
      <c r="C14" t="str">
        <f t="shared" si="0"/>
        <v>(:Complication {uuid: apoc.create.uuid(), name: 'Cut', inPortuguese: 'Corte'}),</v>
      </c>
    </row>
    <row r="15" spans="1:3" x14ac:dyDescent="0.3">
      <c r="A15" t="s">
        <v>303</v>
      </c>
      <c r="B15" t="s">
        <v>320</v>
      </c>
      <c r="C15" t="str">
        <f t="shared" si="0"/>
        <v>(:Complication {uuid: apoc.create.uuid(), name: 'Shock', inPortuguese: 'Choque'}),</v>
      </c>
    </row>
    <row r="16" spans="1:3" x14ac:dyDescent="0.3">
      <c r="A16" t="s">
        <v>304</v>
      </c>
      <c r="B16" t="s">
        <v>321</v>
      </c>
      <c r="C16" t="str">
        <f t="shared" si="0"/>
        <v>(:Complication {uuid: apoc.create.uuid(), name: 'Weakness', inPortuguese: 'Fraqueza'}),</v>
      </c>
    </row>
    <row r="17" spans="1:3" x14ac:dyDescent="0.3">
      <c r="A17" t="s">
        <v>305</v>
      </c>
      <c r="B17" t="s">
        <v>322</v>
      </c>
      <c r="C17" t="str">
        <f t="shared" si="0"/>
        <v>(:Complication {uuid: apoc.create.uuid(), name: 'Ingestion', inPortuguese: 'Ingestão'}),</v>
      </c>
    </row>
    <row r="18" spans="1:3" x14ac:dyDescent="0.3">
      <c r="A18" t="s">
        <v>306</v>
      </c>
      <c r="B18" t="s">
        <v>323</v>
      </c>
      <c r="C18" t="str">
        <f t="shared" si="0"/>
        <v>(:Complication {uuid: apoc.create.uuid(), name: 'Ache', inPortuguese: 'Dor'}),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22055-6D7C-4562-869B-B3AD28812FB9}">
  <dimension ref="A1:D97"/>
  <sheetViews>
    <sheetView topLeftCell="A79" zoomScale="105" zoomScaleNormal="105" workbookViewId="0">
      <selection activeCell="D92" sqref="D92:D97"/>
    </sheetView>
  </sheetViews>
  <sheetFormatPr defaultRowHeight="14.4" x14ac:dyDescent="0.3"/>
  <cols>
    <col min="1" max="2" width="19.109375" bestFit="1" customWidth="1"/>
    <col min="3" max="3" width="12.33203125" bestFit="1" customWidth="1"/>
    <col min="4" max="4" width="48.88671875" customWidth="1"/>
  </cols>
  <sheetData>
    <row r="1" spans="1:4" x14ac:dyDescent="0.3">
      <c r="A1" t="s">
        <v>2</v>
      </c>
      <c r="B1" t="s">
        <v>0</v>
      </c>
      <c r="C1" t="s">
        <v>183</v>
      </c>
      <c r="D1" t="s">
        <v>1</v>
      </c>
    </row>
    <row r="2" spans="1:4" x14ac:dyDescent="0.3">
      <c r="A2" t="s">
        <v>41</v>
      </c>
      <c r="B2" t="s">
        <v>88</v>
      </c>
      <c r="D2" t="str">
        <f>"(:Disease {uuid: apoc.create.uuid(), name: '" &amp; B2 &amp;"', inPortuguese: '" &amp; A2 &amp;"'}),"</f>
        <v>(:Disease {uuid: apoc.create.uuid(), name: 'Headache', inPortuguese: 'Cefaleia'}),</v>
      </c>
    </row>
    <row r="3" spans="1:4" x14ac:dyDescent="0.3">
      <c r="A3" t="s">
        <v>42</v>
      </c>
      <c r="B3" t="s">
        <v>89</v>
      </c>
      <c r="D3" t="str">
        <f t="shared" ref="D3:D65" si="0">"(:Disease {uuid: apoc.create.uuid(), name: '" &amp; B3 &amp;"', inPortuguese: '" &amp; A3 &amp;"'}),"</f>
        <v>(:Disease {uuid: apoc.create.uuid(), name: 'Migraine', inPortuguese: 'Enxaqueca'}),</v>
      </c>
    </row>
    <row r="4" spans="1:4" x14ac:dyDescent="0.3">
      <c r="A4" t="s">
        <v>43</v>
      </c>
      <c r="B4" t="s">
        <v>90</v>
      </c>
      <c r="D4" t="str">
        <f t="shared" si="0"/>
        <v>(:Disease {uuid: apoc.create.uuid(), name: 'Rhinitis', inPortuguese: 'Rinite'}),</v>
      </c>
    </row>
    <row r="5" spans="1:4" x14ac:dyDescent="0.3">
      <c r="A5" t="s">
        <v>44</v>
      </c>
      <c r="B5" t="s">
        <v>91</v>
      </c>
      <c r="D5" t="str">
        <f t="shared" si="0"/>
        <v>(:Disease {uuid: apoc.create.uuid(), name: 'Sinusitis', inPortuguese: 'Sinusite'}),</v>
      </c>
    </row>
    <row r="6" spans="1:4" x14ac:dyDescent="0.3">
      <c r="A6" t="s">
        <v>45</v>
      </c>
      <c r="B6" t="s">
        <v>92</v>
      </c>
      <c r="D6" t="str">
        <f t="shared" si="0"/>
        <v>(:Disease {uuid: apoc.create.uuid(), name: 'Asthma', inPortuguese: 'Asma'}),</v>
      </c>
    </row>
    <row r="7" spans="1:4" x14ac:dyDescent="0.3">
      <c r="A7" t="s">
        <v>46</v>
      </c>
      <c r="B7" t="s">
        <v>46</v>
      </c>
      <c r="D7" t="str">
        <f t="shared" si="0"/>
        <v>(:Disease {uuid: apoc.create.uuid(), name: 'Diabetes', inPortuguese: 'Diabetes'}),</v>
      </c>
    </row>
    <row r="8" spans="1:4" x14ac:dyDescent="0.3">
      <c r="A8" t="s">
        <v>47</v>
      </c>
      <c r="B8" t="s">
        <v>93</v>
      </c>
      <c r="D8" t="str">
        <f t="shared" si="0"/>
        <v>(:Disease {uuid: apoc.create.uuid(), name: 'Hepatitis', inPortuguese: 'Hepatite'}),</v>
      </c>
    </row>
    <row r="9" spans="1:4" x14ac:dyDescent="0.3">
      <c r="A9" t="s">
        <v>48</v>
      </c>
      <c r="B9" t="s">
        <v>94</v>
      </c>
      <c r="D9" t="str">
        <f t="shared" si="0"/>
        <v>(:Disease {uuid: apoc.create.uuid(), name: 'Depression', inPortuguese: 'Depressão'}),</v>
      </c>
    </row>
    <row r="10" spans="1:4" x14ac:dyDescent="0.3">
      <c r="A10" t="s">
        <v>49</v>
      </c>
      <c r="B10" t="s">
        <v>49</v>
      </c>
      <c r="D10" t="str">
        <f t="shared" si="0"/>
        <v>(:Disease {uuid: apoc.create.uuid(), name: 'Anemia', inPortuguese: 'Anemia'}),</v>
      </c>
    </row>
    <row r="11" spans="1:4" x14ac:dyDescent="0.3">
      <c r="A11" t="s">
        <v>50</v>
      </c>
      <c r="B11" t="s">
        <v>95</v>
      </c>
      <c r="D11" t="str">
        <f t="shared" si="0"/>
        <v>(:Disease {uuid: apoc.create.uuid(), name: 'Obesity', inPortuguese: 'Obesidade'}),</v>
      </c>
    </row>
    <row r="12" spans="1:4" x14ac:dyDescent="0.3">
      <c r="A12" t="s">
        <v>51</v>
      </c>
      <c r="B12" t="s">
        <v>96</v>
      </c>
      <c r="D12" t="str">
        <f t="shared" si="0"/>
        <v>(:Disease {uuid: apoc.create.uuid(), name: 'Hypertension', inPortuguese: 'Hipertensão Arterial'}),</v>
      </c>
    </row>
    <row r="13" spans="1:4" x14ac:dyDescent="0.3">
      <c r="A13" t="s">
        <v>52</v>
      </c>
      <c r="B13" t="s">
        <v>97</v>
      </c>
      <c r="D13" t="str">
        <f t="shared" si="0"/>
        <v>(:Disease {uuid: apoc.create.uuid(), name: 'Astigmatism', inPortuguese: 'Astigmatismo'}),</v>
      </c>
    </row>
    <row r="14" spans="1:4" x14ac:dyDescent="0.3">
      <c r="A14" t="s">
        <v>53</v>
      </c>
      <c r="B14" t="s">
        <v>98</v>
      </c>
      <c r="D14" t="str">
        <f t="shared" si="0"/>
        <v>(:Disease {uuid: apoc.create.uuid(), name: 'Myopia', inPortuguese: 'Miopia'}),</v>
      </c>
    </row>
    <row r="15" spans="1:4" x14ac:dyDescent="0.3">
      <c r="A15" t="s">
        <v>54</v>
      </c>
      <c r="B15" t="s">
        <v>99</v>
      </c>
      <c r="D15" t="str">
        <f t="shared" si="0"/>
        <v>(:Disease {uuid: apoc.create.uuid(), name: 'Hyperopia', inPortuguese: 'Hipermetropia'}),</v>
      </c>
    </row>
    <row r="16" spans="1:4" x14ac:dyDescent="0.3">
      <c r="A16" t="s">
        <v>55</v>
      </c>
      <c r="B16" t="s">
        <v>100</v>
      </c>
      <c r="D16" t="str">
        <f t="shared" si="0"/>
        <v>(:Disease {uuid: apoc.create.uuid(), name: 'Blindness', inPortuguese: 'Cegueira'}),</v>
      </c>
    </row>
    <row r="17" spans="1:4" x14ac:dyDescent="0.3">
      <c r="A17" t="s">
        <v>56</v>
      </c>
      <c r="B17" t="s">
        <v>101</v>
      </c>
      <c r="D17" t="str">
        <f t="shared" si="0"/>
        <v>(:Disease {uuid: apoc.create.uuid(), name: 'Presbyopia', inPortuguese: 'Presbiopia'}),</v>
      </c>
    </row>
    <row r="18" spans="1:4" x14ac:dyDescent="0.3">
      <c r="A18" t="s">
        <v>57</v>
      </c>
      <c r="B18" t="s">
        <v>102</v>
      </c>
      <c r="D18" t="str">
        <f t="shared" si="0"/>
        <v>(:Disease {uuid: apoc.create.uuid(), name: 'Cataract', inPortuguese: 'Catarata'}),</v>
      </c>
    </row>
    <row r="19" spans="1:4" x14ac:dyDescent="0.3">
      <c r="A19" t="s">
        <v>58</v>
      </c>
      <c r="B19" t="s">
        <v>58</v>
      </c>
      <c r="D19" t="str">
        <f t="shared" si="0"/>
        <v>(:Disease {uuid: apoc.create.uuid(), name: 'Glaucoma', inPortuguese: 'Glaucoma'}),</v>
      </c>
    </row>
    <row r="20" spans="1:4" x14ac:dyDescent="0.3">
      <c r="A20" t="s">
        <v>59</v>
      </c>
      <c r="B20" t="s">
        <v>103</v>
      </c>
      <c r="D20" t="str">
        <f t="shared" si="0"/>
        <v>(:Disease {uuid: apoc.create.uuid(), name: 'Conjunctivitis', inPortuguese: 'Conjuntivite'}),</v>
      </c>
    </row>
    <row r="21" spans="1:4" x14ac:dyDescent="0.3">
      <c r="A21" t="s">
        <v>141</v>
      </c>
      <c r="B21" t="s">
        <v>148</v>
      </c>
      <c r="D21" t="str">
        <f t="shared" si="0"/>
        <v>(:Disease {uuid: apoc.create.uuid(), name: 'Diabetic Retinopathy', inPortuguese: 'Retinopatia Diabética'}),</v>
      </c>
    </row>
    <row r="22" spans="1:4" x14ac:dyDescent="0.3">
      <c r="A22" t="s">
        <v>60</v>
      </c>
      <c r="B22" t="s">
        <v>104</v>
      </c>
      <c r="D22" t="str">
        <f t="shared" si="0"/>
        <v>(:Disease {uuid: apoc.create.uuid(), name: 'Deafness', inPortuguese: 'Surdez'}),</v>
      </c>
    </row>
    <row r="23" spans="1:4" x14ac:dyDescent="0.3">
      <c r="A23" t="s">
        <v>61</v>
      </c>
      <c r="B23" t="s">
        <v>105</v>
      </c>
      <c r="D23" t="str">
        <f t="shared" si="0"/>
        <v>(:Disease {uuid: apoc.create.uuid(), name: 'Otitis', inPortuguese: 'Otite'}),</v>
      </c>
    </row>
    <row r="24" spans="1:4" x14ac:dyDescent="0.3">
      <c r="A24" t="s">
        <v>62</v>
      </c>
      <c r="B24" t="s">
        <v>106</v>
      </c>
      <c r="D24" t="str">
        <f t="shared" si="0"/>
        <v>(:Disease {uuid: apoc.create.uuid(), name: 'Labyrinthitis', inPortuguese: 'Labirintite'}),</v>
      </c>
    </row>
    <row r="25" spans="1:4" x14ac:dyDescent="0.3">
      <c r="A25" t="s">
        <v>63</v>
      </c>
      <c r="B25" t="s">
        <v>63</v>
      </c>
      <c r="D25" t="str">
        <f t="shared" si="0"/>
        <v>(:Disease {uuid: apoc.create.uuid(), name: 'Tinnutus', inPortuguese: 'Tinnutus'}),</v>
      </c>
    </row>
    <row r="26" spans="1:4" x14ac:dyDescent="0.3">
      <c r="A26" t="s">
        <v>64</v>
      </c>
      <c r="B26" t="s">
        <v>107</v>
      </c>
      <c r="D26" t="str">
        <f t="shared" si="0"/>
        <v>(:Disease {uuid: apoc.create.uuid(), name: 'Otosclerosis', inPortuguese: 'Otosclerose'}),</v>
      </c>
    </row>
    <row r="27" spans="1:4" x14ac:dyDescent="0.3">
      <c r="A27" t="s">
        <v>65</v>
      </c>
      <c r="B27" t="s">
        <v>108</v>
      </c>
      <c r="D27" t="str">
        <f t="shared" si="0"/>
        <v>(:Disease {uuid: apoc.create.uuid(), name: 'Ototoxicity', inPortuguese: 'Ototoxicidade'}),</v>
      </c>
    </row>
    <row r="28" spans="1:4" x14ac:dyDescent="0.3">
      <c r="A28" t="s">
        <v>66</v>
      </c>
      <c r="B28" t="s">
        <v>149</v>
      </c>
      <c r="D28" t="str">
        <f t="shared" si="0"/>
        <v>(:Disease {uuid: apoc.create.uuid(), name: 'Usher Syndrome', inPortuguese: 'Síndrome de Usher'}),</v>
      </c>
    </row>
    <row r="29" spans="1:4" x14ac:dyDescent="0.3">
      <c r="A29" t="s">
        <v>67</v>
      </c>
      <c r="B29" t="s">
        <v>109</v>
      </c>
      <c r="D29" t="str">
        <f t="shared" si="0"/>
        <v>(:Disease {uuid: apoc.create.uuid(), name: 'Acoustic Neuroma', inPortuguese: 'Neuroma do Acústico'}),</v>
      </c>
    </row>
    <row r="30" spans="1:4" x14ac:dyDescent="0.3">
      <c r="A30" t="s">
        <v>68</v>
      </c>
      <c r="B30" t="s">
        <v>150</v>
      </c>
      <c r="D30" t="str">
        <f t="shared" si="0"/>
        <v>(:Disease {uuid: apoc.create.uuid(), name: 'Meniere Disease', inPortuguese: 'Doença de Ménière'}),</v>
      </c>
    </row>
    <row r="31" spans="1:4" x14ac:dyDescent="0.3">
      <c r="A31" t="s">
        <v>69</v>
      </c>
      <c r="B31" t="s">
        <v>110</v>
      </c>
      <c r="D31" t="str">
        <f t="shared" si="0"/>
        <v>(:Disease {uuid: apoc.create.uuid(), name: 'Stuttering', inPortuguese: 'Gagueira'}),</v>
      </c>
    </row>
    <row r="32" spans="1:4" x14ac:dyDescent="0.3">
      <c r="A32" t="s">
        <v>70</v>
      </c>
      <c r="B32" t="s">
        <v>111</v>
      </c>
      <c r="D32" t="str">
        <f t="shared" si="0"/>
        <v>(:Disease {uuid: apoc.create.uuid(), name: 'Mute', inPortuguese: 'Mudez'}),</v>
      </c>
    </row>
    <row r="33" spans="1:4" x14ac:dyDescent="0.3">
      <c r="A33" t="s">
        <v>71</v>
      </c>
      <c r="B33" t="s">
        <v>112</v>
      </c>
      <c r="D33" t="str">
        <f t="shared" si="0"/>
        <v>(:Disease {uuid: apoc.create.uuid(), name: 'Aphasia', inPortuguese: 'Afasia'}),</v>
      </c>
    </row>
    <row r="34" spans="1:4" x14ac:dyDescent="0.3">
      <c r="A34" t="s">
        <v>72</v>
      </c>
      <c r="B34" t="s">
        <v>113</v>
      </c>
      <c r="D34" t="str">
        <f t="shared" si="0"/>
        <v>(:Disease {uuid: apoc.create.uuid(), name: 'Dysarthria', inPortuguese: 'Disartria'}),</v>
      </c>
    </row>
    <row r="35" spans="1:4" x14ac:dyDescent="0.3">
      <c r="A35" t="s">
        <v>73</v>
      </c>
      <c r="B35" t="s">
        <v>114</v>
      </c>
      <c r="D35" t="str">
        <f t="shared" si="0"/>
        <v>(:Disease {uuid: apoc.create.uuid(), name: 'Dystonia', inPortuguese: 'Distonia'}),</v>
      </c>
    </row>
    <row r="36" spans="1:4" x14ac:dyDescent="0.3">
      <c r="A36" t="s">
        <v>74</v>
      </c>
      <c r="B36" t="s">
        <v>115</v>
      </c>
      <c r="D36" t="str">
        <f t="shared" si="0"/>
        <v>(:Disease {uuid: apoc.create.uuid(), name: 'Cancer', inPortuguese: 'Câncer'}),</v>
      </c>
    </row>
    <row r="37" spans="1:4" x14ac:dyDescent="0.3">
      <c r="A37" t="s">
        <v>75</v>
      </c>
      <c r="B37" t="s">
        <v>116</v>
      </c>
      <c r="D37" t="str">
        <f t="shared" si="0"/>
        <v>(:Disease {uuid: apoc.create.uuid(), name: 'Bipolarity', inPortuguese: 'Bipolaridade'}),</v>
      </c>
    </row>
    <row r="38" spans="1:4" x14ac:dyDescent="0.3">
      <c r="A38" t="s">
        <v>76</v>
      </c>
      <c r="B38" t="s">
        <v>117</v>
      </c>
      <c r="D38" t="str">
        <f t="shared" si="0"/>
        <v>(:Disease {uuid: apoc.create.uuid(), name: 'Schizophrenia', inPortuguese: 'Esquizifrenia'}),</v>
      </c>
    </row>
    <row r="39" spans="1:4" x14ac:dyDescent="0.3">
      <c r="A39" t="s">
        <v>142</v>
      </c>
      <c r="B39" t="s">
        <v>151</v>
      </c>
      <c r="D39" t="str">
        <f t="shared" si="0"/>
        <v>(:Disease {uuid: apoc.create.uuid(), name: 'Gastroesophageal Reflux', inPortuguese: 'Refluxo Gastroesofágico'}),</v>
      </c>
    </row>
    <row r="40" spans="1:4" x14ac:dyDescent="0.3">
      <c r="A40" t="s">
        <v>143</v>
      </c>
      <c r="B40" t="s">
        <v>118</v>
      </c>
      <c r="D40" t="str">
        <f t="shared" si="0"/>
        <v>(:Disease {uuid: apoc.create.uuid(), name: 'Gallstone', inPortuguese: 'Cálculo Biliar'}),</v>
      </c>
    </row>
    <row r="41" spans="1:4" x14ac:dyDescent="0.3">
      <c r="A41" t="s">
        <v>77</v>
      </c>
      <c r="B41" t="s">
        <v>119</v>
      </c>
      <c r="D41" t="str">
        <f t="shared" si="0"/>
        <v>(:Disease {uuid: apoc.create.uuid(), name: 'Pancreatitis', inPortuguese: 'Pancreatite'}),</v>
      </c>
    </row>
    <row r="42" spans="1:4" x14ac:dyDescent="0.3">
      <c r="A42" t="s">
        <v>144</v>
      </c>
      <c r="B42" t="s">
        <v>152</v>
      </c>
      <c r="D42" t="str">
        <f t="shared" si="0"/>
        <v>(:Disease {uuid: apoc.create.uuid(), name: 'Abdominal Hernia', inPortuguese: 'Hérnia Abdominal'}),</v>
      </c>
    </row>
    <row r="43" spans="1:4" x14ac:dyDescent="0.3">
      <c r="A43" t="s">
        <v>145</v>
      </c>
      <c r="B43" t="s">
        <v>153</v>
      </c>
      <c r="D43" t="str">
        <f t="shared" si="0"/>
        <v>(:Disease {uuid: apoc.create.uuid(), name: 'Hepatic Steatosis', inPortuguese: 'Esteatose Hepática'}),</v>
      </c>
    </row>
    <row r="44" spans="1:4" x14ac:dyDescent="0.3">
      <c r="A44" t="s">
        <v>78</v>
      </c>
      <c r="B44" t="s">
        <v>120</v>
      </c>
      <c r="D44" t="str">
        <f t="shared" si="0"/>
        <v>(:Disease {uuid: apoc.create.uuid(), name: 'Gastritis', inPortuguese: 'Gastrite'}),</v>
      </c>
    </row>
    <row r="45" spans="1:4" x14ac:dyDescent="0.3">
      <c r="A45" t="s">
        <v>79</v>
      </c>
      <c r="B45" t="s">
        <v>121</v>
      </c>
      <c r="D45" t="str">
        <f t="shared" si="0"/>
        <v>(:Disease {uuid: apoc.create.uuid(), name: 'Ulcer', inPortuguese: 'Úlcera'}),</v>
      </c>
    </row>
    <row r="46" spans="1:4" x14ac:dyDescent="0.3">
      <c r="A46" t="s">
        <v>146</v>
      </c>
      <c r="B46" t="s">
        <v>122</v>
      </c>
      <c r="D46" t="str">
        <f t="shared" si="0"/>
        <v>(:Disease {uuid: apoc.create.uuid(), name: 'Constipation', inPortuguese: 'Prisão de Ventre'}),</v>
      </c>
    </row>
    <row r="47" spans="1:4" x14ac:dyDescent="0.3">
      <c r="A47" t="s">
        <v>80</v>
      </c>
      <c r="B47" t="s">
        <v>123</v>
      </c>
      <c r="D47" t="str">
        <f t="shared" si="0"/>
        <v>(:Disease {uuid: apoc.create.uuid(), name: 'Appendicitis', inPortuguese: 'Apendicite'}),</v>
      </c>
    </row>
    <row r="48" spans="1:4" x14ac:dyDescent="0.3">
      <c r="A48" t="s">
        <v>81</v>
      </c>
      <c r="B48" t="s">
        <v>124</v>
      </c>
      <c r="D48" t="str">
        <f t="shared" si="0"/>
        <v>(:Disease {uuid: apoc.create.uuid(), name: 'Diverticulitis', inPortuguese: 'Diverticulite'}),</v>
      </c>
    </row>
    <row r="49" spans="1:4" x14ac:dyDescent="0.3">
      <c r="A49" t="s">
        <v>82</v>
      </c>
      <c r="B49" t="s">
        <v>125</v>
      </c>
      <c r="D49" t="str">
        <f t="shared" si="0"/>
        <v>(:Disease {uuid: apoc.create.uuid(), name: 'Heartburn', inPortuguese: 'Azia'}),</v>
      </c>
    </row>
    <row r="50" spans="1:4" x14ac:dyDescent="0.3">
      <c r="A50" t="s">
        <v>83</v>
      </c>
      <c r="B50" t="s">
        <v>126</v>
      </c>
      <c r="D50" t="str">
        <f t="shared" si="0"/>
        <v>(:Disease {uuid: apoc.create.uuid(), name: 'Dyspepsia', inPortuguese: 'Dispepsia'}),</v>
      </c>
    </row>
    <row r="51" spans="1:4" x14ac:dyDescent="0.3">
      <c r="A51" t="s">
        <v>84</v>
      </c>
      <c r="B51" t="s">
        <v>84</v>
      </c>
      <c r="D51" t="str">
        <f t="shared" si="0"/>
        <v>(:Disease {uuid: apoc.create.uuid(), name: 'Alzheimer', inPortuguese: 'Alzheimer'}),</v>
      </c>
    </row>
    <row r="52" spans="1:4" x14ac:dyDescent="0.3">
      <c r="A52" t="s">
        <v>147</v>
      </c>
      <c r="B52" t="s">
        <v>147</v>
      </c>
      <c r="D52" t="str">
        <f t="shared" si="0"/>
        <v>(:Disease {uuid: apoc.create.uuid(), name: 'Aids', inPortuguese: 'Aids'}),</v>
      </c>
    </row>
    <row r="53" spans="1:4" x14ac:dyDescent="0.3">
      <c r="A53" t="s">
        <v>85</v>
      </c>
      <c r="B53" t="s">
        <v>127</v>
      </c>
      <c r="D53" t="str">
        <f t="shared" si="0"/>
        <v>(:Disease {uuid: apoc.create.uuid(), name: 'Stroke', inPortuguese: 'Acidente Vascular Cerebral'}),</v>
      </c>
    </row>
    <row r="54" spans="1:4" x14ac:dyDescent="0.3">
      <c r="A54" t="s">
        <v>86</v>
      </c>
      <c r="B54" t="s">
        <v>86</v>
      </c>
      <c r="D54" t="str">
        <f t="shared" si="0"/>
        <v>(:Disease {uuid: apoc.create.uuid(), name: 'Parkinson', inPortuguese: 'Parkinson'}),</v>
      </c>
    </row>
    <row r="55" spans="1:4" x14ac:dyDescent="0.3">
      <c r="A55" t="s">
        <v>87</v>
      </c>
      <c r="B55" t="s">
        <v>154</v>
      </c>
      <c r="D55" t="str">
        <f t="shared" si="0"/>
        <v>(:Disease {uuid: apoc.create.uuid(), name: 'Polio', inPortuguese: 'Poliomielite'}),</v>
      </c>
    </row>
    <row r="56" spans="1:4" x14ac:dyDescent="0.3">
      <c r="A56" t="s">
        <v>128</v>
      </c>
      <c r="B56" t="s">
        <v>133</v>
      </c>
      <c r="D56" t="str">
        <f t="shared" si="0"/>
        <v>(:Disease {uuid: apoc.create.uuid(), name: 'Dyslipidemia', inPortuguese: 'Dislipidemia'}),</v>
      </c>
    </row>
    <row r="57" spans="1:4" x14ac:dyDescent="0.3">
      <c r="A57" t="s">
        <v>171</v>
      </c>
      <c r="B57" t="s">
        <v>134</v>
      </c>
      <c r="D57" t="str">
        <f t="shared" si="0"/>
        <v>(:Disease {uuid: apoc.create.uuid(), name: 'Ischemic Heart Disease', inPortuguese: 'Cardiopatia Isquêmica'}),</v>
      </c>
    </row>
    <row r="58" spans="1:4" x14ac:dyDescent="0.3">
      <c r="A58" t="s">
        <v>129</v>
      </c>
      <c r="B58" t="s">
        <v>135</v>
      </c>
      <c r="D58" t="str">
        <f t="shared" si="0"/>
        <v>(:Disease {uuid: apoc.create.uuid(), name: 'Cardiac Insufficiency', inPortuguese: 'Insuficiência Cardíaca'}),</v>
      </c>
    </row>
    <row r="59" spans="1:4" x14ac:dyDescent="0.3">
      <c r="A59" t="s">
        <v>172</v>
      </c>
      <c r="B59" t="s">
        <v>136</v>
      </c>
      <c r="D59" t="str">
        <f t="shared" si="0"/>
        <v>(:Disease {uuid: apoc.create.uuid(), name: 'Atrial Fibrillation', inPortuguese: 'Fibrilação Atrial'}),</v>
      </c>
    </row>
    <row r="60" spans="1:4" x14ac:dyDescent="0.3">
      <c r="A60" t="s">
        <v>130</v>
      </c>
      <c r="B60" t="s">
        <v>137</v>
      </c>
      <c r="D60" t="str">
        <f t="shared" si="0"/>
        <v>(:Disease {uuid: apoc.create.uuid(), name: 'Stomatitis', inPortuguese: 'Estomatite'}),</v>
      </c>
    </row>
    <row r="61" spans="1:4" x14ac:dyDescent="0.3">
      <c r="A61" t="s">
        <v>131</v>
      </c>
      <c r="B61" t="s">
        <v>138</v>
      </c>
      <c r="D61" t="str">
        <f t="shared" si="0"/>
        <v>(:Disease {uuid: apoc.create.uuid(), name: 'Crohn Disease', inPortuguese: 'Doença de Crohn'}),</v>
      </c>
    </row>
    <row r="62" spans="1:4" x14ac:dyDescent="0.3">
      <c r="A62" t="s">
        <v>132</v>
      </c>
      <c r="B62" t="s">
        <v>139</v>
      </c>
      <c r="D62" t="str">
        <f t="shared" si="0"/>
        <v>(:Disease {uuid: apoc.create.uuid(), name: 'Irritable Bowel Syndrome', inPortuguese: 'Síndrome do Intestino Irritável'}),</v>
      </c>
    </row>
    <row r="63" spans="1:4" x14ac:dyDescent="0.3">
      <c r="A63" t="s">
        <v>173</v>
      </c>
      <c r="B63" t="s">
        <v>140</v>
      </c>
      <c r="D63" t="str">
        <f t="shared" si="0"/>
        <v>(:Disease {uuid: apoc.create.uuid(), name: 'Ulcerative Colitis', inPortuguese: 'Retocolite Ulcerativa'}),</v>
      </c>
    </row>
    <row r="64" spans="1:4" x14ac:dyDescent="0.3">
      <c r="A64" t="s">
        <v>155</v>
      </c>
      <c r="B64" t="s">
        <v>163</v>
      </c>
      <c r="D64" t="str">
        <f t="shared" si="0"/>
        <v>(:Disease {uuid: apoc.create.uuid(), name: 'Arthrosis', inPortuguese: 'Artrose'}),</v>
      </c>
    </row>
    <row r="65" spans="1:4" x14ac:dyDescent="0.3">
      <c r="A65" t="s">
        <v>156</v>
      </c>
      <c r="B65" t="s">
        <v>164</v>
      </c>
      <c r="D65" t="str">
        <f t="shared" si="0"/>
        <v>(:Disease {uuid: apoc.create.uuid(), name: 'Flat Feet', inPortuguese: 'Pé Chato'}),</v>
      </c>
    </row>
    <row r="66" spans="1:4" x14ac:dyDescent="0.3">
      <c r="A66" t="s">
        <v>157</v>
      </c>
      <c r="B66" t="s">
        <v>165</v>
      </c>
      <c r="D66" t="str">
        <f t="shared" ref="D66:D97" si="1">"(:Disease {uuid: apoc.create.uuid(), name: '" &amp; B66 &amp;"', inPortuguese: '" &amp; A66 &amp;"'}),"</f>
        <v>(:Disease {uuid: apoc.create.uuid(), name: 'Tendonitis', inPortuguese: 'Tendinite'}),</v>
      </c>
    </row>
    <row r="67" spans="1:4" x14ac:dyDescent="0.3">
      <c r="A67" t="s">
        <v>158</v>
      </c>
      <c r="B67" t="s">
        <v>166</v>
      </c>
      <c r="D67" t="str">
        <f t="shared" si="1"/>
        <v>(:Disease {uuid: apoc.create.uuid(), name: 'Bursitis', inPortuguese: 'Bursite'}),</v>
      </c>
    </row>
    <row r="68" spans="1:4" x14ac:dyDescent="0.3">
      <c r="A68" t="s">
        <v>159</v>
      </c>
      <c r="B68" t="s">
        <v>167</v>
      </c>
      <c r="D68" t="str">
        <f t="shared" si="1"/>
        <v>(:Disease {uuid: apoc.create.uuid(), name: 'Ligament Rupture', inPortuguese: 'Ruptura de Ligamento'}),</v>
      </c>
    </row>
    <row r="69" spans="1:4" x14ac:dyDescent="0.3">
      <c r="A69" t="s">
        <v>160</v>
      </c>
      <c r="B69" t="s">
        <v>168</v>
      </c>
      <c r="D69" t="str">
        <f t="shared" si="1"/>
        <v>(:Disease {uuid: apoc.create.uuid(), name: 'Backache', inPortuguese: 'Lombalgia'}),</v>
      </c>
    </row>
    <row r="70" spans="1:4" x14ac:dyDescent="0.3">
      <c r="A70" t="s">
        <v>161</v>
      </c>
      <c r="B70" t="s">
        <v>169</v>
      </c>
      <c r="D70" t="str">
        <f t="shared" si="1"/>
        <v>(:Disease {uuid: apoc.create.uuid(), name: 'Plantar Fasciitis', inPortuguese: 'Fascite Plantar'}),</v>
      </c>
    </row>
    <row r="71" spans="1:4" x14ac:dyDescent="0.3">
      <c r="A71" t="s">
        <v>162</v>
      </c>
      <c r="B71" t="s">
        <v>170</v>
      </c>
      <c r="D71" t="str">
        <f t="shared" si="1"/>
        <v>(:Disease {uuid: apoc.create.uuid(), name: 'Osteoporosis', inPortuguese: 'Osteoporose'}),</v>
      </c>
    </row>
    <row r="72" spans="1:4" x14ac:dyDescent="0.3">
      <c r="A72" t="s">
        <v>174</v>
      </c>
      <c r="B72" t="s">
        <v>179</v>
      </c>
      <c r="D72" t="str">
        <f t="shared" si="1"/>
        <v>(:Disease {uuid: apoc.create.uuid(), name: 'Pulmonary Emphysema', inPortuguese: 'Enfisema Pulmonar'}),</v>
      </c>
    </row>
    <row r="73" spans="1:4" x14ac:dyDescent="0.3">
      <c r="A73" t="s">
        <v>175</v>
      </c>
      <c r="B73" t="s">
        <v>180</v>
      </c>
      <c r="D73" t="str">
        <f t="shared" si="1"/>
        <v>(:Disease {uuid: apoc.create.uuid(), name: 'Bronchitis', inPortuguese: 'Bronquite'}),</v>
      </c>
    </row>
    <row r="74" spans="1:4" x14ac:dyDescent="0.3">
      <c r="A74" t="s">
        <v>176</v>
      </c>
      <c r="B74" t="s">
        <v>181</v>
      </c>
      <c r="D74" t="str">
        <f t="shared" si="1"/>
        <v>(:Disease {uuid: apoc.create.uuid(), name: 'Tuberculosis', inPortuguese: 'Tuberculose'}),</v>
      </c>
    </row>
    <row r="75" spans="1:4" x14ac:dyDescent="0.3">
      <c r="A75" t="s">
        <v>177</v>
      </c>
      <c r="B75" t="s">
        <v>182</v>
      </c>
      <c r="D75" t="str">
        <f t="shared" si="1"/>
        <v>(:Disease {uuid: apoc.create.uuid(), name: 'Pharyngitis', inPortuguese: 'Faringite'}),</v>
      </c>
    </row>
    <row r="76" spans="1:4" x14ac:dyDescent="0.3">
      <c r="A76" t="s">
        <v>178</v>
      </c>
      <c r="B76" t="s">
        <v>178</v>
      </c>
      <c r="D76" t="str">
        <f t="shared" si="1"/>
        <v>(:Disease {uuid: apoc.create.uuid(), name: 'Pneumonia', inPortuguese: 'Pneumonia'}),</v>
      </c>
    </row>
    <row r="77" spans="1:4" x14ac:dyDescent="0.3">
      <c r="A77" t="s">
        <v>184</v>
      </c>
      <c r="B77" t="s">
        <v>188</v>
      </c>
      <c r="D77" t="str">
        <f t="shared" si="1"/>
        <v>(:Disease {uuid: apoc.create.uuid(), name: 'Allergic Urticaria', inPortuguese: 'Urticária Alérgica'}),</v>
      </c>
    </row>
    <row r="78" spans="1:4" x14ac:dyDescent="0.3">
      <c r="A78" t="s">
        <v>185</v>
      </c>
      <c r="B78" t="s">
        <v>185</v>
      </c>
      <c r="D78" t="str">
        <f t="shared" si="1"/>
        <v>(:Disease {uuid: apoc.create.uuid(), name: 'Angioedema', inPortuguese: 'Angioedema'}),</v>
      </c>
    </row>
    <row r="79" spans="1:4" x14ac:dyDescent="0.3">
      <c r="A79" t="s">
        <v>186</v>
      </c>
      <c r="B79" t="s">
        <v>189</v>
      </c>
      <c r="D79" t="str">
        <f t="shared" si="1"/>
        <v>(:Disease {uuid: apoc.create.uuid(), name: 'Contact Dermatitis', inPortuguese: 'Dermatite de Contato'}),</v>
      </c>
    </row>
    <row r="80" spans="1:4" x14ac:dyDescent="0.3">
      <c r="A80" t="s">
        <v>187</v>
      </c>
      <c r="B80" t="s">
        <v>190</v>
      </c>
      <c r="D80" t="str">
        <f t="shared" si="1"/>
        <v>(:Disease {uuid: apoc.create.uuid(), name: 'Atopic Dermatitis', inPortuguese: 'Dermatite Atópica'}),</v>
      </c>
    </row>
    <row r="81" spans="1:4" x14ac:dyDescent="0.3">
      <c r="A81" t="s">
        <v>370</v>
      </c>
      <c r="B81" t="s">
        <v>377</v>
      </c>
      <c r="D81" t="str">
        <f t="shared" si="1"/>
        <v>(:Disease {uuid: apoc.create.uuid(), name: 'Cold', inPortuguese: 'Resfriado'}),</v>
      </c>
    </row>
    <row r="82" spans="1:4" x14ac:dyDescent="0.3">
      <c r="A82" t="s">
        <v>371</v>
      </c>
      <c r="B82" t="s">
        <v>385</v>
      </c>
      <c r="D82" t="str">
        <f t="shared" si="1"/>
        <v>(:Disease {uuid: apoc.create.uuid(), name: 'Influenza', inPortuguese: 'Gripe'}),</v>
      </c>
    </row>
    <row r="83" spans="1:4" x14ac:dyDescent="0.3">
      <c r="A83" t="s">
        <v>372</v>
      </c>
      <c r="B83" t="s">
        <v>378</v>
      </c>
      <c r="D83" t="str">
        <f t="shared" si="1"/>
        <v>(:Disease {uuid: apoc.create.uuid(), name: 'Mumps', inPortuguese: 'Caxumba'}),</v>
      </c>
    </row>
    <row r="84" spans="1:4" x14ac:dyDescent="0.3">
      <c r="A84" t="s">
        <v>373</v>
      </c>
      <c r="B84" t="s">
        <v>379</v>
      </c>
      <c r="D84" t="str">
        <f t="shared" si="1"/>
        <v>(:Disease {uuid: apoc.create.uuid(), name: 'Measles', inPortuguese: 'Sarampo'}),</v>
      </c>
    </row>
    <row r="85" spans="1:4" x14ac:dyDescent="0.3">
      <c r="A85" t="s">
        <v>374</v>
      </c>
      <c r="B85" t="s">
        <v>380</v>
      </c>
      <c r="D85" t="str">
        <f t="shared" si="1"/>
        <v>(:Disease {uuid: apoc.create.uuid(), name: 'Rubella', inPortuguese: 'Rubéola'}),</v>
      </c>
    </row>
    <row r="86" spans="1:4" x14ac:dyDescent="0.3">
      <c r="A86" t="s">
        <v>375</v>
      </c>
      <c r="B86" t="s">
        <v>381</v>
      </c>
      <c r="D86" t="str">
        <f t="shared" si="1"/>
        <v>(:Disease {uuid: apoc.create.uuid(), name: 'Meningitis', inPortuguese: 'Meningite'}),</v>
      </c>
    </row>
    <row r="87" spans="1:4" x14ac:dyDescent="0.3">
      <c r="A87" t="s">
        <v>376</v>
      </c>
      <c r="B87" t="s">
        <v>382</v>
      </c>
      <c r="D87" t="str">
        <f t="shared" si="1"/>
        <v>(:Disease {uuid: apoc.create.uuid(), name: 'Chickenpox', inPortuguese: 'Catapora'}),</v>
      </c>
    </row>
    <row r="88" spans="1:4" x14ac:dyDescent="0.3">
      <c r="A88" t="s">
        <v>384</v>
      </c>
      <c r="B88" t="s">
        <v>383</v>
      </c>
      <c r="D88" t="str">
        <f t="shared" si="1"/>
        <v>(:Disease {uuid: apoc.create.uuid(), name: 'Croup', inPortuguese: 'Virose'}),</v>
      </c>
    </row>
    <row r="89" spans="1:4" x14ac:dyDescent="0.3">
      <c r="A89" t="s">
        <v>388</v>
      </c>
      <c r="B89" t="s">
        <v>386</v>
      </c>
      <c r="D89" t="str">
        <f t="shared" si="1"/>
        <v>(:Disease {uuid: apoc.create.uuid(), name: 'Strep Throat', inPortuguese: 'Inflamação Garganta'}),</v>
      </c>
    </row>
    <row r="90" spans="1:4" x14ac:dyDescent="0.3">
      <c r="A90" t="s">
        <v>389</v>
      </c>
      <c r="B90" t="s">
        <v>387</v>
      </c>
      <c r="D90" t="str">
        <f t="shared" si="1"/>
        <v>(:Disease {uuid: apoc.create.uuid(), name: 'Stomach Flu', inPortuguese: 'Febre Estomacal'}),</v>
      </c>
    </row>
    <row r="91" spans="1:4" x14ac:dyDescent="0.3">
      <c r="A91" t="s">
        <v>391</v>
      </c>
      <c r="B91" t="s">
        <v>390</v>
      </c>
      <c r="D91" t="str">
        <f t="shared" si="1"/>
        <v>(:Disease {uuid: apoc.create.uuid(), name: 'Sore Throat', inPortuguese: 'Dor de Garganta'}),</v>
      </c>
    </row>
    <row r="92" spans="1:4" x14ac:dyDescent="0.3">
      <c r="A92" t="s">
        <v>398</v>
      </c>
      <c r="B92" t="s">
        <v>392</v>
      </c>
      <c r="D92" t="str">
        <f t="shared" si="1"/>
        <v>(:Disease {uuid: apoc.create.uuid(), name: 'Chagas Disease', inPortuguese: 'Doença de Chagas'}),</v>
      </c>
    </row>
    <row r="93" spans="1:4" x14ac:dyDescent="0.3">
      <c r="A93" t="s">
        <v>399</v>
      </c>
      <c r="B93" t="s">
        <v>393</v>
      </c>
      <c r="D93" t="str">
        <f t="shared" si="1"/>
        <v>(:Disease {uuid: apoc.create.uuid(), name: 'Dengue Fever', inPortuguese: 'Dengue'}),</v>
      </c>
    </row>
    <row r="94" spans="1:4" x14ac:dyDescent="0.3">
      <c r="A94" t="s">
        <v>400</v>
      </c>
      <c r="B94" t="s">
        <v>394</v>
      </c>
      <c r="D94" t="str">
        <f t="shared" si="1"/>
        <v>(:Disease {uuid: apoc.create.uuid(), name: 'Zika Fever', inPortuguese: 'Zika'}),</v>
      </c>
    </row>
    <row r="95" spans="1:4" x14ac:dyDescent="0.3">
      <c r="A95" t="s">
        <v>401</v>
      </c>
      <c r="B95" t="s">
        <v>395</v>
      </c>
      <c r="D95" t="str">
        <f t="shared" si="1"/>
        <v>(:Disease {uuid: apoc.create.uuid(), name: 'Leptospirosis', inPortuguese: 'Leptospirose'}),</v>
      </c>
    </row>
    <row r="96" spans="1:4" x14ac:dyDescent="0.3">
      <c r="A96" t="s">
        <v>402</v>
      </c>
      <c r="B96" t="s">
        <v>396</v>
      </c>
      <c r="D96" t="str">
        <f t="shared" si="1"/>
        <v>(:Disease {uuid: apoc.create.uuid(), name: 'Yellow Fever', inPortuguese: 'Febre Amarela'}),</v>
      </c>
    </row>
    <row r="97" spans="1:4" x14ac:dyDescent="0.3">
      <c r="A97" t="s">
        <v>397</v>
      </c>
      <c r="B97" t="s">
        <v>397</v>
      </c>
      <c r="D97" t="str">
        <f t="shared" si="1"/>
        <v>(:Disease {uuid: apoc.create.uuid(), name: 'Chikungunya ', inPortuguese: 'Chikungunya '}),</v>
      </c>
    </row>
  </sheetData>
  <autoFilter ref="A1:D86" xr:uid="{4BA12A2B-C6F7-499D-BED0-9D0EF84A0FCD}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BB071-87F4-4604-9E70-F91A6E8FB04C}">
  <dimension ref="A1:D50"/>
  <sheetViews>
    <sheetView topLeftCell="A27" workbookViewId="0">
      <selection activeCell="D2" sqref="D2:D50"/>
    </sheetView>
  </sheetViews>
  <sheetFormatPr defaultRowHeight="14.4" x14ac:dyDescent="0.3"/>
  <cols>
    <col min="1" max="2" width="19.109375" bestFit="1" customWidth="1"/>
    <col min="3" max="3" width="19.109375" customWidth="1"/>
    <col min="4" max="4" width="48.88671875" customWidth="1"/>
  </cols>
  <sheetData>
    <row r="1" spans="1:4" x14ac:dyDescent="0.3">
      <c r="A1" t="s">
        <v>2</v>
      </c>
      <c r="B1" t="s">
        <v>0</v>
      </c>
      <c r="C1" t="s">
        <v>233</v>
      </c>
      <c r="D1" t="s">
        <v>1</v>
      </c>
    </row>
    <row r="2" spans="1:4" x14ac:dyDescent="0.3">
      <c r="A2" t="s">
        <v>227</v>
      </c>
      <c r="B2" t="s">
        <v>239</v>
      </c>
      <c r="C2" t="s">
        <v>234</v>
      </c>
      <c r="D2" t="str">
        <f>"(:Allergy {uuid: apoc.create.uuid(), name: '" &amp; B2 &amp;"', inPortuguese: '" &amp; A2 &amp;"', type: '" &amp; C2 &amp;"'}),"</f>
        <v>(:Allergy {uuid: apoc.create.uuid(), name: 'Cream', inPortuguese: 'Creme', type: 'Other'}),</v>
      </c>
    </row>
    <row r="3" spans="1:4" x14ac:dyDescent="0.3">
      <c r="A3" t="s">
        <v>228</v>
      </c>
      <c r="B3" t="s">
        <v>240</v>
      </c>
      <c r="C3" t="s">
        <v>234</v>
      </c>
      <c r="D3" t="str">
        <f t="shared" ref="D3:D50" si="0">"(:Allergy {uuid: apoc.create.uuid(), name: '" &amp; B3 &amp;"', inPortuguese: '" &amp; A3 &amp;"', type: '" &amp; C3 &amp;"'}),"</f>
        <v>(:Allergy {uuid: apoc.create.uuid(), name: 'Soap', inPortuguese: 'Sabonete', type: 'Other'}),</v>
      </c>
    </row>
    <row r="4" spans="1:4" x14ac:dyDescent="0.3">
      <c r="A4" t="s">
        <v>229</v>
      </c>
      <c r="B4" t="s">
        <v>241</v>
      </c>
      <c r="C4" t="s">
        <v>234</v>
      </c>
      <c r="D4" t="str">
        <f t="shared" si="0"/>
        <v>(:Allergy {uuid: apoc.create.uuid(), name: 'Make up', inPortuguese: 'Maquiagem', type: 'Other'}),</v>
      </c>
    </row>
    <row r="5" spans="1:4" x14ac:dyDescent="0.3">
      <c r="A5" t="s">
        <v>232</v>
      </c>
      <c r="B5" t="s">
        <v>242</v>
      </c>
      <c r="C5" t="s">
        <v>234</v>
      </c>
      <c r="D5" t="str">
        <f t="shared" si="0"/>
        <v>(:Allergy {uuid: apoc.create.uuid(), name: 'perfume', inPortuguese: 'Perfume', type: 'Other'}),</v>
      </c>
    </row>
    <row r="6" spans="1:4" x14ac:dyDescent="0.3">
      <c r="A6" t="s">
        <v>231</v>
      </c>
      <c r="B6" t="s">
        <v>243</v>
      </c>
      <c r="C6" t="s">
        <v>234</v>
      </c>
      <c r="D6" t="str">
        <f t="shared" si="0"/>
        <v>(:Allergy {uuid: apoc.create.uuid(), name: 'Latex Product', inPortuguese: 'Produto de Látex', type: 'Other'}),</v>
      </c>
    </row>
    <row r="7" spans="1:4" x14ac:dyDescent="0.3">
      <c r="A7" t="s">
        <v>230</v>
      </c>
      <c r="B7" t="s">
        <v>244</v>
      </c>
      <c r="C7" t="s">
        <v>234</v>
      </c>
      <c r="D7" t="str">
        <f t="shared" si="0"/>
        <v>(:Allergy {uuid: apoc.create.uuid(), name: 'Bijou', inPortuguese: 'Bijuteria', type: 'Other'}),</v>
      </c>
    </row>
    <row r="8" spans="1:4" x14ac:dyDescent="0.3">
      <c r="A8" t="s">
        <v>191</v>
      </c>
      <c r="B8" t="s">
        <v>245</v>
      </c>
      <c r="C8" t="s">
        <v>234</v>
      </c>
      <c r="D8" t="str">
        <f t="shared" si="0"/>
        <v>(:Allergy {uuid: apoc.create.uuid(), name: 'Ink', inPortuguese: 'Tinta', type: 'Other'}),</v>
      </c>
    </row>
    <row r="9" spans="1:4" x14ac:dyDescent="0.3">
      <c r="A9" t="s">
        <v>192</v>
      </c>
      <c r="B9" t="s">
        <v>192</v>
      </c>
      <c r="C9" t="s">
        <v>235</v>
      </c>
      <c r="D9" t="str">
        <f t="shared" si="0"/>
        <v>(:Allergy {uuid: apoc.create.uuid(), name: 'Mosquito', inPortuguese: 'Mosquito', type: 'Insect'}),</v>
      </c>
    </row>
    <row r="10" spans="1:4" x14ac:dyDescent="0.3">
      <c r="A10" t="s">
        <v>193</v>
      </c>
      <c r="B10" t="s">
        <v>246</v>
      </c>
      <c r="C10" t="s">
        <v>235</v>
      </c>
      <c r="D10" t="str">
        <f t="shared" si="0"/>
        <v>(:Allergy {uuid: apoc.create.uuid(), name: 'Bee', inPortuguese: 'Abelha', type: 'Insect'}),</v>
      </c>
    </row>
    <row r="11" spans="1:4" x14ac:dyDescent="0.3">
      <c r="A11" t="s">
        <v>194</v>
      </c>
      <c r="B11" t="s">
        <v>247</v>
      </c>
      <c r="C11" t="s">
        <v>235</v>
      </c>
      <c r="D11" t="str">
        <f t="shared" si="0"/>
        <v>(:Allergy {uuid: apoc.create.uuid(), name: 'Flea', inPortuguese: 'Pulga', type: 'Insect'}),</v>
      </c>
    </row>
    <row r="12" spans="1:4" x14ac:dyDescent="0.3">
      <c r="A12" t="s">
        <v>195</v>
      </c>
      <c r="B12" t="s">
        <v>248</v>
      </c>
      <c r="C12" t="s">
        <v>238</v>
      </c>
      <c r="D12" t="str">
        <f t="shared" si="0"/>
        <v>(:Allergy {uuid: apoc.create.uuid(), name: 'Cat', inPortuguese: 'Gato', type: 'Animal'}),</v>
      </c>
    </row>
    <row r="13" spans="1:4" x14ac:dyDescent="0.3">
      <c r="A13" t="s">
        <v>196</v>
      </c>
      <c r="B13" t="s">
        <v>249</v>
      </c>
      <c r="C13" t="s">
        <v>238</v>
      </c>
      <c r="D13" t="str">
        <f t="shared" si="0"/>
        <v>(:Allergy {uuid: apoc.create.uuid(), name: 'Puppy', inPortuguese: 'Cachorro', type: 'Animal'}),</v>
      </c>
    </row>
    <row r="14" spans="1:4" x14ac:dyDescent="0.3">
      <c r="A14" t="s">
        <v>197</v>
      </c>
      <c r="B14" t="s">
        <v>276</v>
      </c>
      <c r="C14" t="s">
        <v>235</v>
      </c>
      <c r="D14" t="str">
        <f t="shared" si="0"/>
        <v>(:Allergy {uuid: apoc.create.uuid(), name: 'Ant', inPortuguese: 'Formiga', type: 'Insect'}),</v>
      </c>
    </row>
    <row r="15" spans="1:4" x14ac:dyDescent="0.3">
      <c r="A15" t="s">
        <v>198</v>
      </c>
      <c r="B15" t="s">
        <v>250</v>
      </c>
      <c r="C15" t="s">
        <v>235</v>
      </c>
      <c r="D15" t="str">
        <f t="shared" si="0"/>
        <v>(:Allergy {uuid: apoc.create.uuid(), name: 'Wasp', inPortuguese: 'Vespa', type: 'Insect'}),</v>
      </c>
    </row>
    <row r="16" spans="1:4" x14ac:dyDescent="0.3">
      <c r="A16" t="s">
        <v>199</v>
      </c>
      <c r="B16" t="s">
        <v>251</v>
      </c>
      <c r="C16" t="s">
        <v>235</v>
      </c>
      <c r="D16" t="str">
        <f t="shared" si="0"/>
        <v>(:Allergy {uuid: apoc.create.uuid(), name: 'Tick', inPortuguese: 'Carrapato', type: 'Insect'}),</v>
      </c>
    </row>
    <row r="17" spans="1:4" x14ac:dyDescent="0.3">
      <c r="A17" t="s">
        <v>200</v>
      </c>
      <c r="B17" t="s">
        <v>252</v>
      </c>
      <c r="C17" t="s">
        <v>235</v>
      </c>
      <c r="D17" t="str">
        <f t="shared" si="0"/>
        <v>(:Allergy {uuid: apoc.create.uuid(), name: 'Leggy', inPortuguese: 'Pernilongo', type: 'Insect'}),</v>
      </c>
    </row>
    <row r="18" spans="1:4" x14ac:dyDescent="0.3">
      <c r="A18" t="s">
        <v>201</v>
      </c>
      <c r="B18" t="s">
        <v>253</v>
      </c>
      <c r="C18" t="s">
        <v>235</v>
      </c>
      <c r="D18" t="str">
        <f t="shared" si="0"/>
        <v>(:Allergy {uuid: apoc.create.uuid(), name: 'Rubber', inPortuguese: 'Borrachudo', type: 'Insect'}),</v>
      </c>
    </row>
    <row r="19" spans="1:4" x14ac:dyDescent="0.3">
      <c r="A19" t="s">
        <v>202</v>
      </c>
      <c r="B19" t="s">
        <v>254</v>
      </c>
      <c r="C19" t="s">
        <v>236</v>
      </c>
      <c r="D19" t="str">
        <f t="shared" si="0"/>
        <v>(:Allergy {uuid: apoc.create.uuid(), name: 'Aspirin', inPortuguese: 'Aspirina', type: 'Drug'}),</v>
      </c>
    </row>
    <row r="20" spans="1:4" x14ac:dyDescent="0.3">
      <c r="A20" t="s">
        <v>203</v>
      </c>
      <c r="B20" t="s">
        <v>255</v>
      </c>
      <c r="C20" t="s">
        <v>236</v>
      </c>
      <c r="D20" t="str">
        <f t="shared" si="0"/>
        <v>(:Allergy {uuid: apoc.create.uuid(), name: 'Dipyrone', inPortuguese: 'Dipirona', type: 'Drug'}),</v>
      </c>
    </row>
    <row r="21" spans="1:4" x14ac:dyDescent="0.3">
      <c r="A21" t="s">
        <v>204</v>
      </c>
      <c r="B21" t="s">
        <v>204</v>
      </c>
      <c r="C21" t="s">
        <v>236</v>
      </c>
      <c r="D21" t="str">
        <f t="shared" si="0"/>
        <v>(:Allergy {uuid: apoc.create.uuid(), name: 'Paracetamol', inPortuguese: 'Paracetamol', type: 'Drug'}),</v>
      </c>
    </row>
    <row r="22" spans="1:4" x14ac:dyDescent="0.3">
      <c r="A22" t="s">
        <v>205</v>
      </c>
      <c r="B22" t="s">
        <v>256</v>
      </c>
      <c r="C22" t="s">
        <v>236</v>
      </c>
      <c r="D22" t="str">
        <f t="shared" si="0"/>
        <v>(:Allergy {uuid: apoc.create.uuid(), name: 'Diclofenac', inPortuguese: 'Diclofenaco', type: 'Drug'}),</v>
      </c>
    </row>
    <row r="23" spans="1:4" x14ac:dyDescent="0.3">
      <c r="A23" t="s">
        <v>206</v>
      </c>
      <c r="B23" t="s">
        <v>257</v>
      </c>
      <c r="C23" t="s">
        <v>236</v>
      </c>
      <c r="D23" t="str">
        <f t="shared" si="0"/>
        <v>(:Allergy {uuid: apoc.create.uuid(), name: 'Penicillin', inPortuguese: 'Penicilina', type: 'Drug'}),</v>
      </c>
    </row>
    <row r="24" spans="1:4" x14ac:dyDescent="0.3">
      <c r="A24" t="s">
        <v>207</v>
      </c>
      <c r="B24" t="s">
        <v>207</v>
      </c>
      <c r="C24" t="s">
        <v>236</v>
      </c>
      <c r="D24" t="str">
        <f t="shared" si="0"/>
        <v>(:Allergy {uuid: apoc.create.uuid(), name: 'Sulfa', inPortuguese: 'Sulfa', type: 'Drug'}),</v>
      </c>
    </row>
    <row r="25" spans="1:4" x14ac:dyDescent="0.3">
      <c r="A25" t="s">
        <v>208</v>
      </c>
      <c r="B25" t="s">
        <v>258</v>
      </c>
      <c r="C25" t="s">
        <v>236</v>
      </c>
      <c r="D25" t="str">
        <f t="shared" si="0"/>
        <v>(:Allergy {uuid: apoc.create.uuid(), name: 'Quinolone', inPortuguese: 'Quinolona', type: 'Drug'}),</v>
      </c>
    </row>
    <row r="26" spans="1:4" x14ac:dyDescent="0.3">
      <c r="A26" t="s">
        <v>209</v>
      </c>
      <c r="B26" t="s">
        <v>259</v>
      </c>
      <c r="C26" t="s">
        <v>236</v>
      </c>
      <c r="D26" t="str">
        <f t="shared" si="0"/>
        <v>(:Allergy {uuid: apoc.create.uuid(), name: 'Erythromycin', inPortuguese: 'Eritromicina', type: 'Drug'}),</v>
      </c>
    </row>
    <row r="27" spans="1:4" x14ac:dyDescent="0.3">
      <c r="A27" t="s">
        <v>210</v>
      </c>
      <c r="B27" t="s">
        <v>260</v>
      </c>
      <c r="C27" t="s">
        <v>236</v>
      </c>
      <c r="D27" t="str">
        <f t="shared" si="0"/>
        <v>(:Allergy {uuid: apoc.create.uuid(), name: 'Azithromycin', inPortuguese: 'Azitromicina', type: 'Drug'}),</v>
      </c>
    </row>
    <row r="28" spans="1:4" x14ac:dyDescent="0.3">
      <c r="A28" t="s">
        <v>211</v>
      </c>
      <c r="B28" t="s">
        <v>261</v>
      </c>
      <c r="C28" t="s">
        <v>236</v>
      </c>
      <c r="D28" t="str">
        <f t="shared" si="0"/>
        <v>(:Allergy {uuid: apoc.create.uuid(), name: 'Iodinated Contrast', inPortuguese: 'Contraste Iodado', type: 'Drug'}),</v>
      </c>
    </row>
    <row r="29" spans="1:4" x14ac:dyDescent="0.3">
      <c r="A29" t="s">
        <v>212</v>
      </c>
      <c r="B29" t="s">
        <v>262</v>
      </c>
      <c r="C29" t="s">
        <v>235</v>
      </c>
      <c r="D29" t="str">
        <f t="shared" si="0"/>
        <v>(:Allergy {uuid: apoc.create.uuid(), name: 'Mite', inPortuguese: 'Ácaro', type: 'Insect'}),</v>
      </c>
    </row>
    <row r="30" spans="1:4" x14ac:dyDescent="0.3">
      <c r="A30" t="s">
        <v>213</v>
      </c>
      <c r="B30" t="s">
        <v>263</v>
      </c>
      <c r="C30" t="s">
        <v>234</v>
      </c>
      <c r="D30" t="str">
        <f t="shared" si="0"/>
        <v>(:Allergy {uuid: apoc.create.uuid(), name: 'Dust', inPortuguese: 'Poeira', type: 'Other'}),</v>
      </c>
    </row>
    <row r="31" spans="1:4" x14ac:dyDescent="0.3">
      <c r="A31" t="s">
        <v>214</v>
      </c>
      <c r="B31" t="s">
        <v>264</v>
      </c>
      <c r="C31" t="s">
        <v>234</v>
      </c>
      <c r="D31" t="str">
        <f t="shared" si="0"/>
        <v>(:Allergy {uuid: apoc.create.uuid(), name: 'Mold', inPortuguese: 'Mofo', type: 'Other'}),</v>
      </c>
    </row>
    <row r="32" spans="1:4" x14ac:dyDescent="0.3">
      <c r="A32" t="s">
        <v>215</v>
      </c>
      <c r="B32" t="s">
        <v>265</v>
      </c>
      <c r="C32" t="s">
        <v>234</v>
      </c>
      <c r="D32" t="str">
        <f t="shared" si="0"/>
        <v>(:Allergy {uuid: apoc.create.uuid(), name: 'Pollen', inPortuguese: 'Pólen', type: 'Other'}),</v>
      </c>
    </row>
    <row r="33" spans="1:4" x14ac:dyDescent="0.3">
      <c r="A33" t="s">
        <v>216</v>
      </c>
      <c r="B33" t="s">
        <v>266</v>
      </c>
      <c r="C33" t="s">
        <v>234</v>
      </c>
      <c r="D33" t="str">
        <f t="shared" si="0"/>
        <v>(:Allergy {uuid: apoc.create.uuid(), name: 'Smoke', inPortuguese: 'Fumaça', type: 'Other'}),</v>
      </c>
    </row>
    <row r="34" spans="1:4" x14ac:dyDescent="0.3">
      <c r="A34" t="s">
        <v>217</v>
      </c>
      <c r="B34" t="s">
        <v>267</v>
      </c>
      <c r="C34" t="s">
        <v>234</v>
      </c>
      <c r="D34" t="str">
        <f t="shared" si="0"/>
        <v>(:Allergy {uuid: apoc.create.uuid(), name: 'Pollution', inPortuguese: 'Poluição', type: 'Other'}),</v>
      </c>
    </row>
    <row r="35" spans="1:4" x14ac:dyDescent="0.3">
      <c r="A35" t="s">
        <v>218</v>
      </c>
      <c r="B35" t="s">
        <v>268</v>
      </c>
      <c r="C35" t="s">
        <v>237</v>
      </c>
      <c r="D35" t="str">
        <f t="shared" si="0"/>
        <v>(:Allergy {uuid: apoc.create.uuid(), name: 'Milk', inPortuguese: 'Leite', type: 'Food'}),</v>
      </c>
    </row>
    <row r="36" spans="1:4" x14ac:dyDescent="0.3">
      <c r="A36" t="s">
        <v>219</v>
      </c>
      <c r="B36" t="s">
        <v>269</v>
      </c>
      <c r="C36" t="s">
        <v>237</v>
      </c>
      <c r="D36" t="str">
        <f t="shared" si="0"/>
        <v>(:Allergy {uuid: apoc.create.uuid(), name: 'Egg', inPortuguese: 'Ovo', type: 'Food'}),</v>
      </c>
    </row>
    <row r="37" spans="1:4" x14ac:dyDescent="0.3">
      <c r="A37" t="s">
        <v>220</v>
      </c>
      <c r="B37" t="s">
        <v>270</v>
      </c>
      <c r="C37" t="s">
        <v>237</v>
      </c>
      <c r="D37" t="str">
        <f t="shared" si="0"/>
        <v>(:Allergy {uuid: apoc.create.uuid(), name: 'Wheat', inPortuguese: 'Trigo', type: 'Food'}),</v>
      </c>
    </row>
    <row r="38" spans="1:4" x14ac:dyDescent="0.3">
      <c r="A38" t="s">
        <v>221</v>
      </c>
      <c r="B38" t="s">
        <v>271</v>
      </c>
      <c r="C38" t="s">
        <v>237</v>
      </c>
      <c r="D38" t="str">
        <f t="shared" si="0"/>
        <v>(:Allergy {uuid: apoc.create.uuid(), name: 'Peanut', inPortuguese: 'Amendoim', type: 'Food'}),</v>
      </c>
    </row>
    <row r="39" spans="1:4" x14ac:dyDescent="0.3">
      <c r="A39" t="s">
        <v>222</v>
      </c>
      <c r="B39" t="s">
        <v>272</v>
      </c>
      <c r="C39" t="s">
        <v>237</v>
      </c>
      <c r="D39" t="str">
        <f t="shared" si="0"/>
        <v>(:Allergy {uuid: apoc.create.uuid(), name: 'Seafood', inPortuguese: 'Frutos do Mar', type: 'Food'}),</v>
      </c>
    </row>
    <row r="40" spans="1:4" x14ac:dyDescent="0.3">
      <c r="A40" t="s">
        <v>223</v>
      </c>
      <c r="B40" t="s">
        <v>277</v>
      </c>
      <c r="C40" t="s">
        <v>237</v>
      </c>
      <c r="D40" t="str">
        <f t="shared" si="0"/>
        <v>(:Allergy {uuid: apoc.create.uuid(), name: 'Dry Fruits', inPortuguese: 'Frutas Secas', type: 'Food'}),</v>
      </c>
    </row>
    <row r="41" spans="1:4" x14ac:dyDescent="0.3">
      <c r="A41" t="s">
        <v>224</v>
      </c>
      <c r="B41" t="s">
        <v>273</v>
      </c>
      <c r="C41" t="s">
        <v>237</v>
      </c>
      <c r="D41" t="str">
        <f t="shared" si="0"/>
        <v>(:Allergy {uuid: apoc.create.uuid(), name: 'Soy', inPortuguese: 'Soja', type: 'Food'}),</v>
      </c>
    </row>
    <row r="42" spans="1:4" x14ac:dyDescent="0.3">
      <c r="A42" t="s">
        <v>225</v>
      </c>
      <c r="B42" t="s">
        <v>274</v>
      </c>
      <c r="C42" t="s">
        <v>237</v>
      </c>
      <c r="D42" t="str">
        <f t="shared" si="0"/>
        <v>(:Allergy {uuid: apoc.create.uuid(), name: 'Fish', inPortuguese: 'Peixe', type: 'Food'}),</v>
      </c>
    </row>
    <row r="43" spans="1:4" x14ac:dyDescent="0.3">
      <c r="A43" t="s">
        <v>278</v>
      </c>
      <c r="B43" t="s">
        <v>287</v>
      </c>
      <c r="C43" t="s">
        <v>237</v>
      </c>
      <c r="D43" t="str">
        <f t="shared" si="0"/>
        <v>(:Allergy {uuid: apoc.create.uuid(), name: 'Crustacean', inPortuguese: 'Crustáceo', type: 'Food'}),</v>
      </c>
    </row>
    <row r="44" spans="1:4" x14ac:dyDescent="0.3">
      <c r="A44" t="s">
        <v>279</v>
      </c>
      <c r="B44" t="s">
        <v>286</v>
      </c>
      <c r="C44" t="s">
        <v>237</v>
      </c>
      <c r="D44" t="str">
        <f t="shared" si="0"/>
        <v>(:Allergy {uuid: apoc.create.uuid(), name: 'Mollusk', inPortuguese: 'Molusco', type: 'Food'}),</v>
      </c>
    </row>
    <row r="45" spans="1:4" x14ac:dyDescent="0.3">
      <c r="A45" t="s">
        <v>226</v>
      </c>
      <c r="B45" t="s">
        <v>275</v>
      </c>
      <c r="C45" t="s">
        <v>237</v>
      </c>
      <c r="D45" t="str">
        <f t="shared" si="0"/>
        <v>(:Allergy {uuid: apoc.create.uuid(), name: 'Gluten', inPortuguese: 'Glúten', type: 'Food'}),</v>
      </c>
    </row>
    <row r="46" spans="1:4" x14ac:dyDescent="0.3">
      <c r="A46" t="s">
        <v>280</v>
      </c>
      <c r="B46" t="s">
        <v>282</v>
      </c>
      <c r="C46" t="s">
        <v>237</v>
      </c>
      <c r="D46" t="str">
        <f t="shared" si="0"/>
        <v>(:Allergy {uuid: apoc.create.uuid(), name: 'Shrimp', inPortuguese: 'Camarão', type: 'Food'}),</v>
      </c>
    </row>
    <row r="47" spans="1:4" x14ac:dyDescent="0.3">
      <c r="A47" t="s">
        <v>281</v>
      </c>
      <c r="B47" t="s">
        <v>283</v>
      </c>
      <c r="C47" t="s">
        <v>237</v>
      </c>
      <c r="D47" t="str">
        <f t="shared" si="0"/>
        <v>(:Allergy {uuid: apoc.create.uuid(), name: 'Squid', inPortuguese: 'Lula', type: 'Food'}),</v>
      </c>
    </row>
    <row r="48" spans="1:4" x14ac:dyDescent="0.3">
      <c r="A48" t="s">
        <v>284</v>
      </c>
      <c r="B48" t="s">
        <v>285</v>
      </c>
      <c r="C48" t="s">
        <v>237</v>
      </c>
      <c r="D48" t="str">
        <f t="shared" si="0"/>
        <v>(:Allergy {uuid: apoc.create.uuid(), name: 'Pufferfish', inPortuguese: 'Baiacu', type: 'Food'}),</v>
      </c>
    </row>
    <row r="49" spans="1:4" x14ac:dyDescent="0.3">
      <c r="A49" t="s">
        <v>288</v>
      </c>
      <c r="B49" t="s">
        <v>288</v>
      </c>
      <c r="C49" t="s">
        <v>237</v>
      </c>
      <c r="D49" t="str">
        <f t="shared" si="0"/>
        <v>(:Allergy {uuid: apoc.create.uuid(), name: 'Chocolate', inPortuguese: 'Chocolate', type: 'Food'}),</v>
      </c>
    </row>
    <row r="50" spans="1:4" x14ac:dyDescent="0.3">
      <c r="A50" t="s">
        <v>289</v>
      </c>
      <c r="B50" t="s">
        <v>289</v>
      </c>
      <c r="C50" t="s">
        <v>237</v>
      </c>
      <c r="D50" t="str">
        <f t="shared" si="0"/>
        <v>(:Allergy {uuid: apoc.create.uuid(), name: 'Caviar', inPortuguese: 'Caviar', type: 'Food'}),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DA324-BA52-4553-9EA4-1F1EB8000A70}">
  <dimension ref="A1:D50"/>
  <sheetViews>
    <sheetView topLeftCell="A27" workbookViewId="0">
      <selection activeCell="D27" sqref="D27"/>
    </sheetView>
  </sheetViews>
  <sheetFormatPr defaultRowHeight="14.4" x14ac:dyDescent="0.3"/>
  <cols>
    <col min="1" max="2" width="19.109375" bestFit="1" customWidth="1"/>
    <col min="3" max="3" width="19.109375" customWidth="1"/>
    <col min="4" max="4" width="48.88671875" customWidth="1"/>
  </cols>
  <sheetData>
    <row r="1" spans="1:4" x14ac:dyDescent="0.3">
      <c r="A1" t="s">
        <v>2</v>
      </c>
      <c r="B1" t="s">
        <v>0</v>
      </c>
      <c r="C1" t="s">
        <v>233</v>
      </c>
      <c r="D1" t="s">
        <v>1</v>
      </c>
    </row>
    <row r="2" spans="1:4" x14ac:dyDescent="0.3">
      <c r="A2" t="str">
        <f>allergy!A2</f>
        <v>Creme</v>
      </c>
      <c r="B2" t="str">
        <f>allergy!B2</f>
        <v>Cream</v>
      </c>
      <c r="C2" t="str">
        <f>allergy!C2</f>
        <v>Other</v>
      </c>
      <c r="D2" t="str">
        <f>"(:Intolerance {uuid: apoc.create.uuid(), name: '" &amp; B2 &amp;"', inPortuguese: '" &amp; A2 &amp;"', type: '" &amp; C2 &amp;"'}),"</f>
        <v>(:Intolerance {uuid: apoc.create.uuid(), name: 'Cream', inPortuguese: 'Creme', type: 'Other'}),</v>
      </c>
    </row>
    <row r="3" spans="1:4" x14ac:dyDescent="0.3">
      <c r="A3" t="str">
        <f>allergy!A3</f>
        <v>Sabonete</v>
      </c>
      <c r="B3" t="str">
        <f>allergy!B3</f>
        <v>Soap</v>
      </c>
      <c r="C3" t="str">
        <f>allergy!C3</f>
        <v>Other</v>
      </c>
      <c r="D3" t="str">
        <f t="shared" ref="D3:D50" si="0">"(:Intolerance {uuid: apoc.create.uuid(), name: '" &amp; B3 &amp;"', inPortuguese: '" &amp; A3 &amp;"', type: '" &amp; C3 &amp;"'}),"</f>
        <v>(:Intolerance {uuid: apoc.create.uuid(), name: 'Soap', inPortuguese: 'Sabonete', type: 'Other'}),</v>
      </c>
    </row>
    <row r="4" spans="1:4" x14ac:dyDescent="0.3">
      <c r="A4" t="str">
        <f>allergy!A4</f>
        <v>Maquiagem</v>
      </c>
      <c r="B4" t="str">
        <f>allergy!B4</f>
        <v>Make up</v>
      </c>
      <c r="C4" t="str">
        <f>allergy!C4</f>
        <v>Other</v>
      </c>
      <c r="D4" t="str">
        <f t="shared" si="0"/>
        <v>(:Intolerance {uuid: apoc.create.uuid(), name: 'Make up', inPortuguese: 'Maquiagem', type: 'Other'}),</v>
      </c>
    </row>
    <row r="5" spans="1:4" x14ac:dyDescent="0.3">
      <c r="A5" t="str">
        <f>allergy!A5</f>
        <v>Perfume</v>
      </c>
      <c r="B5" t="str">
        <f>allergy!B5</f>
        <v>perfume</v>
      </c>
      <c r="C5" t="str">
        <f>allergy!C5</f>
        <v>Other</v>
      </c>
      <c r="D5" t="str">
        <f t="shared" si="0"/>
        <v>(:Intolerance {uuid: apoc.create.uuid(), name: 'perfume', inPortuguese: 'Perfume', type: 'Other'}),</v>
      </c>
    </row>
    <row r="6" spans="1:4" x14ac:dyDescent="0.3">
      <c r="A6" t="str">
        <f>allergy!A6</f>
        <v>Produto de Látex</v>
      </c>
      <c r="B6" t="str">
        <f>allergy!B6</f>
        <v>Latex Product</v>
      </c>
      <c r="C6" t="str">
        <f>allergy!C6</f>
        <v>Other</v>
      </c>
      <c r="D6" t="str">
        <f t="shared" si="0"/>
        <v>(:Intolerance {uuid: apoc.create.uuid(), name: 'Latex Product', inPortuguese: 'Produto de Látex', type: 'Other'}),</v>
      </c>
    </row>
    <row r="7" spans="1:4" x14ac:dyDescent="0.3">
      <c r="A7" t="str">
        <f>allergy!A7</f>
        <v>Bijuteria</v>
      </c>
      <c r="B7" t="str">
        <f>allergy!B7</f>
        <v>Bijou</v>
      </c>
      <c r="C7" t="str">
        <f>allergy!C7</f>
        <v>Other</v>
      </c>
      <c r="D7" t="str">
        <f t="shared" si="0"/>
        <v>(:Intolerance {uuid: apoc.create.uuid(), name: 'Bijou', inPortuguese: 'Bijuteria', type: 'Other'}),</v>
      </c>
    </row>
    <row r="8" spans="1:4" x14ac:dyDescent="0.3">
      <c r="A8" t="str">
        <f>allergy!A8</f>
        <v>Tinta</v>
      </c>
      <c r="B8" t="str">
        <f>allergy!B8</f>
        <v>Ink</v>
      </c>
      <c r="C8" t="str">
        <f>allergy!C8</f>
        <v>Other</v>
      </c>
      <c r="D8" t="str">
        <f t="shared" si="0"/>
        <v>(:Intolerance {uuid: apoc.create.uuid(), name: 'Ink', inPortuguese: 'Tinta', type: 'Other'}),</v>
      </c>
    </row>
    <row r="9" spans="1:4" x14ac:dyDescent="0.3">
      <c r="A9" t="str">
        <f>allergy!A9</f>
        <v>Mosquito</v>
      </c>
      <c r="B9" t="str">
        <f>allergy!B9</f>
        <v>Mosquito</v>
      </c>
      <c r="C9" t="str">
        <f>allergy!C9</f>
        <v>Insect</v>
      </c>
      <c r="D9" t="str">
        <f t="shared" si="0"/>
        <v>(:Intolerance {uuid: apoc.create.uuid(), name: 'Mosquito', inPortuguese: 'Mosquito', type: 'Insect'}),</v>
      </c>
    </row>
    <row r="10" spans="1:4" x14ac:dyDescent="0.3">
      <c r="A10" t="str">
        <f>allergy!A10</f>
        <v>Abelha</v>
      </c>
      <c r="B10" t="str">
        <f>allergy!B10</f>
        <v>Bee</v>
      </c>
      <c r="C10" t="str">
        <f>allergy!C10</f>
        <v>Insect</v>
      </c>
      <c r="D10" t="str">
        <f t="shared" si="0"/>
        <v>(:Intolerance {uuid: apoc.create.uuid(), name: 'Bee', inPortuguese: 'Abelha', type: 'Insect'}),</v>
      </c>
    </row>
    <row r="11" spans="1:4" x14ac:dyDescent="0.3">
      <c r="A11" t="str">
        <f>allergy!A11</f>
        <v>Pulga</v>
      </c>
      <c r="B11" t="str">
        <f>allergy!B11</f>
        <v>Flea</v>
      </c>
      <c r="C11" t="str">
        <f>allergy!C11</f>
        <v>Insect</v>
      </c>
      <c r="D11" t="str">
        <f t="shared" si="0"/>
        <v>(:Intolerance {uuid: apoc.create.uuid(), name: 'Flea', inPortuguese: 'Pulga', type: 'Insect'}),</v>
      </c>
    </row>
    <row r="12" spans="1:4" x14ac:dyDescent="0.3">
      <c r="A12" t="str">
        <f>allergy!A12</f>
        <v>Gato</v>
      </c>
      <c r="B12" t="str">
        <f>allergy!B12</f>
        <v>Cat</v>
      </c>
      <c r="C12" t="str">
        <f>allergy!C12</f>
        <v>Animal</v>
      </c>
      <c r="D12" t="str">
        <f t="shared" si="0"/>
        <v>(:Intolerance {uuid: apoc.create.uuid(), name: 'Cat', inPortuguese: 'Gato', type: 'Animal'}),</v>
      </c>
    </row>
    <row r="13" spans="1:4" x14ac:dyDescent="0.3">
      <c r="A13" t="str">
        <f>allergy!A13</f>
        <v>Cachorro</v>
      </c>
      <c r="B13" t="str">
        <f>allergy!B13</f>
        <v>Puppy</v>
      </c>
      <c r="C13" t="str">
        <f>allergy!C13</f>
        <v>Animal</v>
      </c>
      <c r="D13" t="str">
        <f t="shared" si="0"/>
        <v>(:Intolerance {uuid: apoc.create.uuid(), name: 'Puppy', inPortuguese: 'Cachorro', type: 'Animal'}),</v>
      </c>
    </row>
    <row r="14" spans="1:4" x14ac:dyDescent="0.3">
      <c r="A14" t="str">
        <f>allergy!A14</f>
        <v>Formiga</v>
      </c>
      <c r="B14" t="str">
        <f>allergy!B14</f>
        <v>Ant</v>
      </c>
      <c r="C14" t="str">
        <f>allergy!C14</f>
        <v>Insect</v>
      </c>
      <c r="D14" t="str">
        <f t="shared" si="0"/>
        <v>(:Intolerance {uuid: apoc.create.uuid(), name: 'Ant', inPortuguese: 'Formiga', type: 'Insect'}),</v>
      </c>
    </row>
    <row r="15" spans="1:4" x14ac:dyDescent="0.3">
      <c r="A15" t="str">
        <f>allergy!A15</f>
        <v>Vespa</v>
      </c>
      <c r="B15" t="str">
        <f>allergy!B15</f>
        <v>Wasp</v>
      </c>
      <c r="C15" t="str">
        <f>allergy!C15</f>
        <v>Insect</v>
      </c>
      <c r="D15" t="str">
        <f t="shared" si="0"/>
        <v>(:Intolerance {uuid: apoc.create.uuid(), name: 'Wasp', inPortuguese: 'Vespa', type: 'Insect'}),</v>
      </c>
    </row>
    <row r="16" spans="1:4" x14ac:dyDescent="0.3">
      <c r="A16" t="str">
        <f>allergy!A16</f>
        <v>Carrapato</v>
      </c>
      <c r="B16" t="str">
        <f>allergy!B16</f>
        <v>Tick</v>
      </c>
      <c r="C16" t="str">
        <f>allergy!C16</f>
        <v>Insect</v>
      </c>
      <c r="D16" t="str">
        <f t="shared" si="0"/>
        <v>(:Intolerance {uuid: apoc.create.uuid(), name: 'Tick', inPortuguese: 'Carrapato', type: 'Insect'}),</v>
      </c>
    </row>
    <row r="17" spans="1:4" x14ac:dyDescent="0.3">
      <c r="A17" t="str">
        <f>allergy!A17</f>
        <v>Pernilongo</v>
      </c>
      <c r="B17" t="str">
        <f>allergy!B17</f>
        <v>Leggy</v>
      </c>
      <c r="C17" t="str">
        <f>allergy!C17</f>
        <v>Insect</v>
      </c>
      <c r="D17" t="str">
        <f t="shared" si="0"/>
        <v>(:Intolerance {uuid: apoc.create.uuid(), name: 'Leggy', inPortuguese: 'Pernilongo', type: 'Insect'}),</v>
      </c>
    </row>
    <row r="18" spans="1:4" x14ac:dyDescent="0.3">
      <c r="A18" t="str">
        <f>allergy!A18</f>
        <v>Borrachudo</v>
      </c>
      <c r="B18" t="str">
        <f>allergy!B18</f>
        <v>Rubber</v>
      </c>
      <c r="C18" t="str">
        <f>allergy!C18</f>
        <v>Insect</v>
      </c>
      <c r="D18" t="str">
        <f t="shared" si="0"/>
        <v>(:Intolerance {uuid: apoc.create.uuid(), name: 'Rubber', inPortuguese: 'Borrachudo', type: 'Insect'}),</v>
      </c>
    </row>
    <row r="19" spans="1:4" x14ac:dyDescent="0.3">
      <c r="A19" t="str">
        <f>allergy!A19</f>
        <v>Aspirina</v>
      </c>
      <c r="B19" t="str">
        <f>allergy!B19</f>
        <v>Aspirin</v>
      </c>
      <c r="C19" t="str">
        <f>allergy!C19</f>
        <v>Drug</v>
      </c>
      <c r="D19" t="str">
        <f t="shared" si="0"/>
        <v>(:Intolerance {uuid: apoc.create.uuid(), name: 'Aspirin', inPortuguese: 'Aspirina', type: 'Drug'}),</v>
      </c>
    </row>
    <row r="20" spans="1:4" x14ac:dyDescent="0.3">
      <c r="A20" t="str">
        <f>allergy!A20</f>
        <v>Dipirona</v>
      </c>
      <c r="B20" t="str">
        <f>allergy!B20</f>
        <v>Dipyrone</v>
      </c>
      <c r="C20" t="str">
        <f>allergy!C20</f>
        <v>Drug</v>
      </c>
      <c r="D20" t="str">
        <f t="shared" si="0"/>
        <v>(:Intolerance {uuid: apoc.create.uuid(), name: 'Dipyrone', inPortuguese: 'Dipirona', type: 'Drug'}),</v>
      </c>
    </row>
    <row r="21" spans="1:4" x14ac:dyDescent="0.3">
      <c r="A21" t="str">
        <f>allergy!A21</f>
        <v>Paracetamol</v>
      </c>
      <c r="B21" t="str">
        <f>allergy!B21</f>
        <v>Paracetamol</v>
      </c>
      <c r="C21" t="str">
        <f>allergy!C21</f>
        <v>Drug</v>
      </c>
      <c r="D21" t="str">
        <f t="shared" si="0"/>
        <v>(:Intolerance {uuid: apoc.create.uuid(), name: 'Paracetamol', inPortuguese: 'Paracetamol', type: 'Drug'}),</v>
      </c>
    </row>
    <row r="22" spans="1:4" x14ac:dyDescent="0.3">
      <c r="A22" t="str">
        <f>allergy!A22</f>
        <v>Diclofenaco</v>
      </c>
      <c r="B22" t="str">
        <f>allergy!B22</f>
        <v>Diclofenac</v>
      </c>
      <c r="C22" t="str">
        <f>allergy!C22</f>
        <v>Drug</v>
      </c>
      <c r="D22" t="str">
        <f t="shared" si="0"/>
        <v>(:Intolerance {uuid: apoc.create.uuid(), name: 'Diclofenac', inPortuguese: 'Diclofenaco', type: 'Drug'}),</v>
      </c>
    </row>
    <row r="23" spans="1:4" x14ac:dyDescent="0.3">
      <c r="A23" t="str">
        <f>allergy!A23</f>
        <v>Penicilina</v>
      </c>
      <c r="B23" t="str">
        <f>allergy!B23</f>
        <v>Penicillin</v>
      </c>
      <c r="C23" t="str">
        <f>allergy!C23</f>
        <v>Drug</v>
      </c>
      <c r="D23" t="str">
        <f t="shared" si="0"/>
        <v>(:Intolerance {uuid: apoc.create.uuid(), name: 'Penicillin', inPortuguese: 'Penicilina', type: 'Drug'}),</v>
      </c>
    </row>
    <row r="24" spans="1:4" x14ac:dyDescent="0.3">
      <c r="A24" t="str">
        <f>allergy!A24</f>
        <v>Sulfa</v>
      </c>
      <c r="B24" t="str">
        <f>allergy!B24</f>
        <v>Sulfa</v>
      </c>
      <c r="C24" t="str">
        <f>allergy!C24</f>
        <v>Drug</v>
      </c>
      <c r="D24" t="str">
        <f t="shared" si="0"/>
        <v>(:Intolerance {uuid: apoc.create.uuid(), name: 'Sulfa', inPortuguese: 'Sulfa', type: 'Drug'}),</v>
      </c>
    </row>
    <row r="25" spans="1:4" x14ac:dyDescent="0.3">
      <c r="A25" t="str">
        <f>allergy!A25</f>
        <v>Quinolona</v>
      </c>
      <c r="B25" t="str">
        <f>allergy!B25</f>
        <v>Quinolone</v>
      </c>
      <c r="C25" t="str">
        <f>allergy!C25</f>
        <v>Drug</v>
      </c>
      <c r="D25" t="str">
        <f t="shared" si="0"/>
        <v>(:Intolerance {uuid: apoc.create.uuid(), name: 'Quinolone', inPortuguese: 'Quinolona', type: 'Drug'}),</v>
      </c>
    </row>
    <row r="26" spans="1:4" x14ac:dyDescent="0.3">
      <c r="A26" t="str">
        <f>allergy!A26</f>
        <v>Eritromicina</v>
      </c>
      <c r="B26" t="str">
        <f>allergy!B26</f>
        <v>Erythromycin</v>
      </c>
      <c r="C26" t="str">
        <f>allergy!C26</f>
        <v>Drug</v>
      </c>
      <c r="D26" t="str">
        <f t="shared" si="0"/>
        <v>(:Intolerance {uuid: apoc.create.uuid(), name: 'Erythromycin', inPortuguese: 'Eritromicina', type: 'Drug'}),</v>
      </c>
    </row>
    <row r="27" spans="1:4" x14ac:dyDescent="0.3">
      <c r="A27" t="str">
        <f>allergy!A27</f>
        <v>Azitromicina</v>
      </c>
      <c r="B27" t="str">
        <f>allergy!B27</f>
        <v>Azithromycin</v>
      </c>
      <c r="C27" t="str">
        <f>allergy!C27</f>
        <v>Drug</v>
      </c>
      <c r="D27" t="str">
        <f>"(:Intolerance {uuid: apoc.create.uuid(), name: '" &amp; B27 &amp;"', inPortuguese: '" &amp; A27 &amp;"', type: '" &amp; C27 &amp;"'}),"</f>
        <v>(:Intolerance {uuid: apoc.create.uuid(), name: 'Azithromycin', inPortuguese: 'Azitromicina', type: 'Drug'}),</v>
      </c>
    </row>
    <row r="28" spans="1:4" x14ac:dyDescent="0.3">
      <c r="A28" t="str">
        <f>allergy!A28</f>
        <v>Contraste Iodado</v>
      </c>
      <c r="B28" t="str">
        <f>allergy!B28</f>
        <v>Iodinated Contrast</v>
      </c>
      <c r="C28" t="str">
        <f>allergy!C28</f>
        <v>Drug</v>
      </c>
      <c r="D28" t="str">
        <f t="shared" si="0"/>
        <v>(:Intolerance {uuid: apoc.create.uuid(), name: 'Iodinated Contrast', inPortuguese: 'Contraste Iodado', type: 'Drug'}),</v>
      </c>
    </row>
    <row r="29" spans="1:4" x14ac:dyDescent="0.3">
      <c r="A29" t="str">
        <f>allergy!A29</f>
        <v>Ácaro</v>
      </c>
      <c r="B29" t="str">
        <f>allergy!B29</f>
        <v>Mite</v>
      </c>
      <c r="C29" t="str">
        <f>allergy!C29</f>
        <v>Insect</v>
      </c>
      <c r="D29" t="str">
        <f t="shared" si="0"/>
        <v>(:Intolerance {uuid: apoc.create.uuid(), name: 'Mite', inPortuguese: 'Ácaro', type: 'Insect'}),</v>
      </c>
    </row>
    <row r="30" spans="1:4" x14ac:dyDescent="0.3">
      <c r="A30" t="str">
        <f>allergy!A30</f>
        <v>Poeira</v>
      </c>
      <c r="B30" t="str">
        <f>allergy!B30</f>
        <v>Dust</v>
      </c>
      <c r="C30" t="str">
        <f>allergy!C30</f>
        <v>Other</v>
      </c>
      <c r="D30" t="str">
        <f t="shared" si="0"/>
        <v>(:Intolerance {uuid: apoc.create.uuid(), name: 'Dust', inPortuguese: 'Poeira', type: 'Other'}),</v>
      </c>
    </row>
    <row r="31" spans="1:4" x14ac:dyDescent="0.3">
      <c r="A31" t="str">
        <f>allergy!A31</f>
        <v>Mofo</v>
      </c>
      <c r="B31" t="str">
        <f>allergy!B31</f>
        <v>Mold</v>
      </c>
      <c r="C31" t="str">
        <f>allergy!C31</f>
        <v>Other</v>
      </c>
      <c r="D31" t="str">
        <f t="shared" si="0"/>
        <v>(:Intolerance {uuid: apoc.create.uuid(), name: 'Mold', inPortuguese: 'Mofo', type: 'Other'}),</v>
      </c>
    </row>
    <row r="32" spans="1:4" x14ac:dyDescent="0.3">
      <c r="A32" t="str">
        <f>allergy!A32</f>
        <v>Pólen</v>
      </c>
      <c r="B32" t="str">
        <f>allergy!B32</f>
        <v>Pollen</v>
      </c>
      <c r="C32" t="str">
        <f>allergy!C32</f>
        <v>Other</v>
      </c>
      <c r="D32" t="str">
        <f t="shared" si="0"/>
        <v>(:Intolerance {uuid: apoc.create.uuid(), name: 'Pollen', inPortuguese: 'Pólen', type: 'Other'}),</v>
      </c>
    </row>
    <row r="33" spans="1:4" x14ac:dyDescent="0.3">
      <c r="A33" t="str">
        <f>allergy!A33</f>
        <v>Fumaça</v>
      </c>
      <c r="B33" t="str">
        <f>allergy!B33</f>
        <v>Smoke</v>
      </c>
      <c r="C33" t="str">
        <f>allergy!C33</f>
        <v>Other</v>
      </c>
      <c r="D33" t="str">
        <f t="shared" si="0"/>
        <v>(:Intolerance {uuid: apoc.create.uuid(), name: 'Smoke', inPortuguese: 'Fumaça', type: 'Other'}),</v>
      </c>
    </row>
    <row r="34" spans="1:4" x14ac:dyDescent="0.3">
      <c r="A34" t="str">
        <f>allergy!A34</f>
        <v>Poluição</v>
      </c>
      <c r="B34" t="str">
        <f>allergy!B34</f>
        <v>Pollution</v>
      </c>
      <c r="C34" t="str">
        <f>allergy!C34</f>
        <v>Other</v>
      </c>
      <c r="D34" t="str">
        <f t="shared" si="0"/>
        <v>(:Intolerance {uuid: apoc.create.uuid(), name: 'Pollution', inPortuguese: 'Poluição', type: 'Other'}),</v>
      </c>
    </row>
    <row r="35" spans="1:4" x14ac:dyDescent="0.3">
      <c r="A35" t="s">
        <v>369</v>
      </c>
      <c r="B35" t="s">
        <v>369</v>
      </c>
      <c r="C35" t="str">
        <f>allergy!C35</f>
        <v>Food</v>
      </c>
      <c r="D35" t="str">
        <f t="shared" si="0"/>
        <v>(:Intolerance {uuid: apoc.create.uuid(), name: 'Lactose', inPortuguese: 'Lactose', type: 'Food'}),</v>
      </c>
    </row>
    <row r="36" spans="1:4" x14ac:dyDescent="0.3">
      <c r="A36" t="str">
        <f>allergy!A36</f>
        <v>Ovo</v>
      </c>
      <c r="B36" t="str">
        <f>allergy!B36</f>
        <v>Egg</v>
      </c>
      <c r="C36" t="str">
        <f>allergy!C36</f>
        <v>Food</v>
      </c>
      <c r="D36" t="str">
        <f t="shared" si="0"/>
        <v>(:Intolerance {uuid: apoc.create.uuid(), name: 'Egg', inPortuguese: 'Ovo', type: 'Food'}),</v>
      </c>
    </row>
    <row r="37" spans="1:4" x14ac:dyDescent="0.3">
      <c r="A37" t="str">
        <f>allergy!A37</f>
        <v>Trigo</v>
      </c>
      <c r="B37" t="str">
        <f>allergy!B37</f>
        <v>Wheat</v>
      </c>
      <c r="C37" t="str">
        <f>allergy!C37</f>
        <v>Food</v>
      </c>
      <c r="D37" t="str">
        <f t="shared" si="0"/>
        <v>(:Intolerance {uuid: apoc.create.uuid(), name: 'Wheat', inPortuguese: 'Trigo', type: 'Food'}),</v>
      </c>
    </row>
    <row r="38" spans="1:4" x14ac:dyDescent="0.3">
      <c r="A38" t="str">
        <f>allergy!A38</f>
        <v>Amendoim</v>
      </c>
      <c r="B38" t="str">
        <f>allergy!B38</f>
        <v>Peanut</v>
      </c>
      <c r="C38" t="str">
        <f>allergy!C38</f>
        <v>Food</v>
      </c>
      <c r="D38" t="str">
        <f t="shared" si="0"/>
        <v>(:Intolerance {uuid: apoc.create.uuid(), name: 'Peanut', inPortuguese: 'Amendoim', type: 'Food'}),</v>
      </c>
    </row>
    <row r="39" spans="1:4" x14ac:dyDescent="0.3">
      <c r="A39" t="str">
        <f>allergy!A39</f>
        <v>Frutos do Mar</v>
      </c>
      <c r="B39" t="str">
        <f>allergy!B39</f>
        <v>Seafood</v>
      </c>
      <c r="C39" t="str">
        <f>allergy!C39</f>
        <v>Food</v>
      </c>
      <c r="D39" t="str">
        <f t="shared" si="0"/>
        <v>(:Intolerance {uuid: apoc.create.uuid(), name: 'Seafood', inPortuguese: 'Frutos do Mar', type: 'Food'}),</v>
      </c>
    </row>
    <row r="40" spans="1:4" x14ac:dyDescent="0.3">
      <c r="A40" t="str">
        <f>allergy!A40</f>
        <v>Frutas Secas</v>
      </c>
      <c r="B40" t="str">
        <f>allergy!B40</f>
        <v>Dry Fruits</v>
      </c>
      <c r="C40" t="str">
        <f>allergy!C40</f>
        <v>Food</v>
      </c>
      <c r="D40" t="str">
        <f t="shared" si="0"/>
        <v>(:Intolerance {uuid: apoc.create.uuid(), name: 'Dry Fruits', inPortuguese: 'Frutas Secas', type: 'Food'}),</v>
      </c>
    </row>
    <row r="41" spans="1:4" x14ac:dyDescent="0.3">
      <c r="A41" t="str">
        <f>allergy!A41</f>
        <v>Soja</v>
      </c>
      <c r="B41" t="str">
        <f>allergy!B41</f>
        <v>Soy</v>
      </c>
      <c r="C41" t="str">
        <f>allergy!C41</f>
        <v>Food</v>
      </c>
      <c r="D41" t="str">
        <f t="shared" si="0"/>
        <v>(:Intolerance {uuid: apoc.create.uuid(), name: 'Soy', inPortuguese: 'Soja', type: 'Food'}),</v>
      </c>
    </row>
    <row r="42" spans="1:4" x14ac:dyDescent="0.3">
      <c r="A42" t="str">
        <f>allergy!A42</f>
        <v>Peixe</v>
      </c>
      <c r="B42" t="str">
        <f>allergy!B42</f>
        <v>Fish</v>
      </c>
      <c r="C42" t="str">
        <f>allergy!C42</f>
        <v>Food</v>
      </c>
      <c r="D42" t="str">
        <f t="shared" si="0"/>
        <v>(:Intolerance {uuid: apoc.create.uuid(), name: 'Fish', inPortuguese: 'Peixe', type: 'Food'}),</v>
      </c>
    </row>
    <row r="43" spans="1:4" x14ac:dyDescent="0.3">
      <c r="A43" t="str">
        <f>allergy!A43</f>
        <v>Crustáceo</v>
      </c>
      <c r="B43" t="str">
        <f>allergy!B43</f>
        <v>Crustacean</v>
      </c>
      <c r="C43" t="str">
        <f>allergy!C43</f>
        <v>Food</v>
      </c>
      <c r="D43" t="str">
        <f t="shared" si="0"/>
        <v>(:Intolerance {uuid: apoc.create.uuid(), name: 'Crustacean', inPortuguese: 'Crustáceo', type: 'Food'}),</v>
      </c>
    </row>
    <row r="44" spans="1:4" x14ac:dyDescent="0.3">
      <c r="A44" t="str">
        <f>allergy!A44</f>
        <v>Molusco</v>
      </c>
      <c r="B44" t="str">
        <f>allergy!B44</f>
        <v>Mollusk</v>
      </c>
      <c r="C44" t="str">
        <f>allergy!C44</f>
        <v>Food</v>
      </c>
      <c r="D44" t="str">
        <f t="shared" si="0"/>
        <v>(:Intolerance {uuid: apoc.create.uuid(), name: 'Mollusk', inPortuguese: 'Molusco', type: 'Food'}),</v>
      </c>
    </row>
    <row r="45" spans="1:4" x14ac:dyDescent="0.3">
      <c r="A45" t="str">
        <f>allergy!A45</f>
        <v>Glúten</v>
      </c>
      <c r="B45" t="str">
        <f>allergy!B45</f>
        <v>Gluten</v>
      </c>
      <c r="C45" t="str">
        <f>allergy!C45</f>
        <v>Food</v>
      </c>
      <c r="D45" t="str">
        <f t="shared" si="0"/>
        <v>(:Intolerance {uuid: apoc.create.uuid(), name: 'Gluten', inPortuguese: 'Glúten', type: 'Food'}),</v>
      </c>
    </row>
    <row r="46" spans="1:4" x14ac:dyDescent="0.3">
      <c r="A46" t="str">
        <f>allergy!A46</f>
        <v>Camarão</v>
      </c>
      <c r="B46" t="str">
        <f>allergy!B46</f>
        <v>Shrimp</v>
      </c>
      <c r="C46" t="str">
        <f>allergy!C46</f>
        <v>Food</v>
      </c>
      <c r="D46" t="str">
        <f t="shared" si="0"/>
        <v>(:Intolerance {uuid: apoc.create.uuid(), name: 'Shrimp', inPortuguese: 'Camarão', type: 'Food'}),</v>
      </c>
    </row>
    <row r="47" spans="1:4" x14ac:dyDescent="0.3">
      <c r="A47" t="str">
        <f>allergy!A47</f>
        <v>Lula</v>
      </c>
      <c r="B47" t="str">
        <f>allergy!B47</f>
        <v>Squid</v>
      </c>
      <c r="C47" t="str">
        <f>allergy!C47</f>
        <v>Food</v>
      </c>
      <c r="D47" t="str">
        <f t="shared" si="0"/>
        <v>(:Intolerance {uuid: apoc.create.uuid(), name: 'Squid', inPortuguese: 'Lula', type: 'Food'}),</v>
      </c>
    </row>
    <row r="48" spans="1:4" x14ac:dyDescent="0.3">
      <c r="A48" t="str">
        <f>allergy!A48</f>
        <v>Baiacu</v>
      </c>
      <c r="B48" t="str">
        <f>allergy!B48</f>
        <v>Pufferfish</v>
      </c>
      <c r="C48" t="str">
        <f>allergy!C48</f>
        <v>Food</v>
      </c>
      <c r="D48" t="str">
        <f t="shared" si="0"/>
        <v>(:Intolerance {uuid: apoc.create.uuid(), name: 'Pufferfish', inPortuguese: 'Baiacu', type: 'Food'}),</v>
      </c>
    </row>
    <row r="49" spans="1:4" x14ac:dyDescent="0.3">
      <c r="A49" t="str">
        <f>allergy!A49</f>
        <v>Chocolate</v>
      </c>
      <c r="B49" t="str">
        <f>allergy!B49</f>
        <v>Chocolate</v>
      </c>
      <c r="C49" t="str">
        <f>allergy!C49</f>
        <v>Food</v>
      </c>
      <c r="D49" t="str">
        <f t="shared" si="0"/>
        <v>(:Intolerance {uuid: apoc.create.uuid(), name: 'Chocolate', inPortuguese: 'Chocolate', type: 'Food'}),</v>
      </c>
    </row>
    <row r="50" spans="1:4" x14ac:dyDescent="0.3">
      <c r="A50" t="str">
        <f>allergy!A50</f>
        <v>Caviar</v>
      </c>
      <c r="B50" t="str">
        <f>allergy!B50</f>
        <v>Caviar</v>
      </c>
      <c r="C50" t="str">
        <f>allergy!C50</f>
        <v>Food</v>
      </c>
      <c r="D50" t="str">
        <f t="shared" si="0"/>
        <v>(:Intolerance {uuid: apoc.create.uuid(), name: 'Caviar', inPortuguese: 'Caviar', type: 'Food'}),</v>
      </c>
    </row>
  </sheetData>
  <autoFilter ref="A1:D50" xr:uid="{031B7EB9-4D4C-4A51-A283-0BEC9FAF1399}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3E379-11D0-4971-86BE-FD970275DE12}">
  <dimension ref="A1:C26"/>
  <sheetViews>
    <sheetView tabSelected="1" topLeftCell="A3" zoomScale="105" zoomScaleNormal="105" workbookViewId="0">
      <selection activeCell="B27" sqref="B27"/>
    </sheetView>
  </sheetViews>
  <sheetFormatPr defaultRowHeight="14.4" x14ac:dyDescent="0.3"/>
  <cols>
    <col min="1" max="1" width="13.77734375" customWidth="1"/>
    <col min="2" max="2" width="13.44140625" customWidth="1"/>
    <col min="3" max="3" width="30.5546875" bestFit="1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 t="s">
        <v>290</v>
      </c>
      <c r="B2" t="s">
        <v>307</v>
      </c>
      <c r="C2" t="str">
        <f>"(:Symptom {uuid: apoc.create.uuid(), name: '" &amp; B2 &amp;"', inPortuguese: '" &amp; A2 &amp;"'}),"</f>
        <v>(:Symptom {uuid: apoc.create.uuid(), name: 'Cry', inPortuguese: 'Choro'}),</v>
      </c>
    </row>
    <row r="3" spans="1:3" x14ac:dyDescent="0.3">
      <c r="A3" t="s">
        <v>291</v>
      </c>
      <c r="B3" t="s">
        <v>308</v>
      </c>
      <c r="C3" t="str">
        <f t="shared" ref="C3:C26" si="0">"(:Symptom {uuid: apoc.create.uuid(), name: '" &amp; B3 &amp;"', inPortuguese: '" &amp; A3 &amp;"'}),"</f>
        <v>(:Symptom {uuid: apoc.create.uuid(), name: 'Fever', inPortuguese: 'Febre'}),</v>
      </c>
    </row>
    <row r="4" spans="1:3" x14ac:dyDescent="0.3">
      <c r="A4" t="s">
        <v>292</v>
      </c>
      <c r="B4" t="s">
        <v>403</v>
      </c>
      <c r="C4" t="str">
        <f t="shared" si="0"/>
        <v>(:Symptom {uuid: apoc.create.uuid(), name: 'Vomit', inPortuguese: 'Vômito'}),</v>
      </c>
    </row>
    <row r="5" spans="1:3" x14ac:dyDescent="0.3">
      <c r="A5" t="s">
        <v>406</v>
      </c>
      <c r="B5" t="s">
        <v>310</v>
      </c>
      <c r="C5" t="str">
        <f t="shared" si="0"/>
        <v>(:Symptom {uuid: apoc.create.uuid(), name: 'Diarrhea', inPortuguese: 'Diarréia'}),</v>
      </c>
    </row>
    <row r="6" spans="1:3" x14ac:dyDescent="0.3">
      <c r="A6" t="s">
        <v>294</v>
      </c>
      <c r="B6" t="s">
        <v>311</v>
      </c>
      <c r="C6" t="str">
        <f t="shared" si="0"/>
        <v>(:Symptom {uuid: apoc.create.uuid(), name: 'Coryza', inPortuguese: 'Coriza'}),</v>
      </c>
    </row>
    <row r="7" spans="1:3" x14ac:dyDescent="0.3">
      <c r="A7" t="s">
        <v>295</v>
      </c>
      <c r="B7" t="s">
        <v>312</v>
      </c>
      <c r="C7" t="str">
        <f t="shared" si="0"/>
        <v>(:Symptom {uuid: apoc.create.uuid(), name: 'Stress', inPortuguese: 'Estresse'}),</v>
      </c>
    </row>
    <row r="8" spans="1:3" x14ac:dyDescent="0.3">
      <c r="A8" t="s">
        <v>296</v>
      </c>
      <c r="B8" t="s">
        <v>313</v>
      </c>
      <c r="C8" t="str">
        <f t="shared" si="0"/>
        <v>(:Symptom {uuid: apoc.create.uuid(), name: 'Cough', inPortuguese: 'Tosse'}),</v>
      </c>
    </row>
    <row r="9" spans="1:3" x14ac:dyDescent="0.3">
      <c r="A9" t="s">
        <v>297</v>
      </c>
      <c r="B9" t="s">
        <v>314</v>
      </c>
      <c r="C9" t="str">
        <f t="shared" si="0"/>
        <v>(:Symptom {uuid: apoc.create.uuid(), name: 'Sneeze', inPortuguese: 'Espirro'}),</v>
      </c>
    </row>
    <row r="10" spans="1:3" x14ac:dyDescent="0.3">
      <c r="A10" t="s">
        <v>298</v>
      </c>
      <c r="B10" t="s">
        <v>315</v>
      </c>
      <c r="C10" t="str">
        <f t="shared" si="0"/>
        <v>(:Symptom {uuid: apoc.create.uuid(), name: 'Nausea', inPortuguese: 'Náusea'}),</v>
      </c>
    </row>
    <row r="11" spans="1:3" x14ac:dyDescent="0.3">
      <c r="A11" t="s">
        <v>300</v>
      </c>
      <c r="B11" t="s">
        <v>317</v>
      </c>
      <c r="C11" t="str">
        <f t="shared" si="0"/>
        <v>(:Symptom {uuid: apoc.create.uuid(), name: 'Vertigo', inPortuguese: 'Vertigem'}),</v>
      </c>
    </row>
    <row r="12" spans="1:3" x14ac:dyDescent="0.3">
      <c r="A12" t="s">
        <v>407</v>
      </c>
      <c r="B12" t="s">
        <v>404</v>
      </c>
      <c r="C12" t="str">
        <f t="shared" si="0"/>
        <v>(:Symptom {uuid: apoc.create.uuid(), name: 'Choke', inPortuguese: 'Engasgo'}),</v>
      </c>
    </row>
    <row r="13" spans="1:3" x14ac:dyDescent="0.3">
      <c r="A13" t="s">
        <v>304</v>
      </c>
      <c r="B13" t="s">
        <v>321</v>
      </c>
      <c r="C13" t="str">
        <f t="shared" si="0"/>
        <v>(:Symptom {uuid: apoc.create.uuid(), name: 'Weakness', inPortuguese: 'Fraqueza'}),</v>
      </c>
    </row>
    <row r="14" spans="1:3" x14ac:dyDescent="0.3">
      <c r="A14" t="s">
        <v>408</v>
      </c>
      <c r="B14" t="s">
        <v>405</v>
      </c>
      <c r="C14" t="str">
        <f t="shared" si="0"/>
        <v>(:Symptom {uuid: apoc.create.uuid(), name: 'Pain', inPortuguese: 'Dor '}),</v>
      </c>
    </row>
    <row r="15" spans="1:3" x14ac:dyDescent="0.3">
      <c r="A15" t="s">
        <v>410</v>
      </c>
      <c r="B15" t="s">
        <v>409</v>
      </c>
      <c r="C15" t="str">
        <f t="shared" si="0"/>
        <v>(:Symptom {uuid: apoc.create.uuid(), name: 'Short of Breath', inPortuguese: 'Falta de Ar'}),</v>
      </c>
    </row>
    <row r="16" spans="1:3" x14ac:dyDescent="0.3">
      <c r="A16" t="s">
        <v>411</v>
      </c>
      <c r="B16" t="s">
        <v>412</v>
      </c>
      <c r="C16" t="str">
        <f t="shared" si="0"/>
        <v>(:Symptom {uuid: apoc.create.uuid(), name: 'Sweating', inPortuguese: 'Sudorese'}),</v>
      </c>
    </row>
    <row r="17" spans="1:3" x14ac:dyDescent="0.3">
      <c r="A17" t="s">
        <v>413</v>
      </c>
      <c r="B17" t="s">
        <v>414</v>
      </c>
      <c r="C17" t="str">
        <f t="shared" si="0"/>
        <v>(:Symptom {uuid: apoc.create.uuid(), name: 'Insomnia ', inPortuguese: 'Insônia'}),</v>
      </c>
    </row>
    <row r="18" spans="1:3" x14ac:dyDescent="0.3">
      <c r="A18" t="s">
        <v>423</v>
      </c>
      <c r="B18" t="s">
        <v>415</v>
      </c>
      <c r="C18" t="str">
        <f t="shared" si="0"/>
        <v>(:Symptom {uuid: apoc.create.uuid(), name: 'Dry Mouth', inPortuguese: 'Boca Seca'}),</v>
      </c>
    </row>
    <row r="19" spans="1:3" x14ac:dyDescent="0.3">
      <c r="A19" t="s">
        <v>424</v>
      </c>
      <c r="B19" t="s">
        <v>416</v>
      </c>
      <c r="C19" t="str">
        <f t="shared" si="0"/>
        <v>(:Symptom {uuid: apoc.create.uuid(), name: 'Hoarseness', inPortuguese: 'Rouquidão '}),</v>
      </c>
    </row>
    <row r="20" spans="1:3" x14ac:dyDescent="0.3">
      <c r="A20" t="s">
        <v>420</v>
      </c>
      <c r="B20" t="s">
        <v>417</v>
      </c>
      <c r="C20" t="str">
        <f t="shared" si="0"/>
        <v>(:Symptom {uuid: apoc.create.uuid(), name: 'Sense of Taste', inPortuguese: 'Perda do Paladar'}),</v>
      </c>
    </row>
    <row r="21" spans="1:3" x14ac:dyDescent="0.3">
      <c r="A21" t="s">
        <v>422</v>
      </c>
      <c r="B21" t="s">
        <v>418</v>
      </c>
      <c r="C21" t="str">
        <f t="shared" si="0"/>
        <v>(:Symptom {uuid: apoc.create.uuid(), name: 'Bad Breath', inPortuguese: 'Mau Hálito'}),</v>
      </c>
    </row>
    <row r="22" spans="1:3" x14ac:dyDescent="0.3">
      <c r="A22" t="s">
        <v>421</v>
      </c>
      <c r="B22" t="s">
        <v>419</v>
      </c>
      <c r="C22" t="str">
        <f t="shared" si="0"/>
        <v>(:Symptom {uuid: apoc.create.uuid(), name: 'Sense of Smell', inPortuguese: 'Perda do Olfato'}),</v>
      </c>
    </row>
    <row r="23" spans="1:3" x14ac:dyDescent="0.3">
      <c r="A23" t="s">
        <v>425</v>
      </c>
      <c r="B23" t="s">
        <v>426</v>
      </c>
      <c r="C23" t="str">
        <f t="shared" si="0"/>
        <v>(:Symptom {uuid: apoc.create.uuid(), name: 'Apenea', inPortuguese: 'Apenéia'}),</v>
      </c>
    </row>
    <row r="24" spans="1:3" x14ac:dyDescent="0.3">
      <c r="A24" t="s">
        <v>427</v>
      </c>
      <c r="B24" t="s">
        <v>427</v>
      </c>
      <c r="C24" t="str">
        <f t="shared" si="0"/>
        <v>(:Symptom {uuid: apoc.create.uuid(), name: 'Tremor', inPortuguese: 'Tremor'}),</v>
      </c>
    </row>
    <row r="25" spans="1:3" x14ac:dyDescent="0.3">
      <c r="A25" t="s">
        <v>429</v>
      </c>
      <c r="B25" t="s">
        <v>428</v>
      </c>
      <c r="C25" t="str">
        <f t="shared" si="0"/>
        <v>(:Symptom {uuid: apoc.create.uuid(), name: 'Dizziness', inPortuguese: 'Tontura'}),</v>
      </c>
    </row>
    <row r="26" spans="1:3" x14ac:dyDescent="0.3">
      <c r="A26" t="s">
        <v>431</v>
      </c>
      <c r="B26" t="s">
        <v>430</v>
      </c>
      <c r="C26" t="str">
        <f t="shared" si="0"/>
        <v>(:Symptom {uuid: apoc.create.uuid(), name: 'Lack of Appetite', inPortuguese: 'Falta de Apetite'}),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CDE23-EAB5-47A7-B33D-96F18BE56CCE}">
  <dimension ref="A1:C18"/>
  <sheetViews>
    <sheetView zoomScale="105" zoomScaleNormal="105" workbookViewId="0">
      <selection activeCell="A3" sqref="A3:B18"/>
    </sheetView>
  </sheetViews>
  <sheetFormatPr defaultRowHeight="14.4" x14ac:dyDescent="0.3"/>
  <cols>
    <col min="1" max="1" width="10.44140625" customWidth="1"/>
    <col min="3" max="3" width="30.5546875" bestFit="1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 t="s">
        <v>290</v>
      </c>
      <c r="B2" t="s">
        <v>307</v>
      </c>
      <c r="C2" t="str">
        <f>"(:Measurement {name: '" &amp; B2 &amp;"', inPortuguese: '" &amp; A2 &amp;"'}),"</f>
        <v>(:Measurement {name: 'Cry', inPortuguese: 'Choro'}),</v>
      </c>
    </row>
    <row r="3" spans="1:3" x14ac:dyDescent="0.3">
      <c r="C3" t="str">
        <f t="shared" ref="C3:C18" si="0">"(:Measurement {name: '" &amp; B3 &amp;"', inPortuguese: '" &amp; A3 &amp;"'}),"</f>
        <v>(:Measurement {name: '', inPortuguese: ''}),</v>
      </c>
    </row>
    <row r="4" spans="1:3" x14ac:dyDescent="0.3">
      <c r="C4" t="str">
        <f t="shared" si="0"/>
        <v>(:Measurement {name: '', inPortuguese: ''}),</v>
      </c>
    </row>
    <row r="5" spans="1:3" x14ac:dyDescent="0.3">
      <c r="C5" t="str">
        <f t="shared" si="0"/>
        <v>(:Measurement {name: '', inPortuguese: ''}),</v>
      </c>
    </row>
    <row r="6" spans="1:3" x14ac:dyDescent="0.3">
      <c r="C6" t="str">
        <f t="shared" si="0"/>
        <v>(:Measurement {name: '', inPortuguese: ''}),</v>
      </c>
    </row>
    <row r="7" spans="1:3" x14ac:dyDescent="0.3">
      <c r="C7" t="str">
        <f t="shared" si="0"/>
        <v>(:Measurement {name: '', inPortuguese: ''}),</v>
      </c>
    </row>
    <row r="8" spans="1:3" x14ac:dyDescent="0.3">
      <c r="C8" t="str">
        <f t="shared" si="0"/>
        <v>(:Measurement {name: '', inPortuguese: ''}),</v>
      </c>
    </row>
    <row r="9" spans="1:3" x14ac:dyDescent="0.3">
      <c r="C9" t="str">
        <f t="shared" si="0"/>
        <v>(:Measurement {name: '', inPortuguese: ''}),</v>
      </c>
    </row>
    <row r="10" spans="1:3" x14ac:dyDescent="0.3">
      <c r="C10" t="str">
        <f t="shared" si="0"/>
        <v>(:Measurement {name: '', inPortuguese: ''}),</v>
      </c>
    </row>
    <row r="11" spans="1:3" x14ac:dyDescent="0.3">
      <c r="C11" t="str">
        <f t="shared" si="0"/>
        <v>(:Measurement {name: '', inPortuguese: ''}),</v>
      </c>
    </row>
    <row r="12" spans="1:3" x14ac:dyDescent="0.3">
      <c r="C12" t="str">
        <f t="shared" si="0"/>
        <v>(:Measurement {name: '', inPortuguese: ''}),</v>
      </c>
    </row>
    <row r="13" spans="1:3" x14ac:dyDescent="0.3">
      <c r="C13" t="str">
        <f t="shared" si="0"/>
        <v>(:Measurement {name: '', inPortuguese: ''}),</v>
      </c>
    </row>
    <row r="14" spans="1:3" x14ac:dyDescent="0.3">
      <c r="C14" t="str">
        <f t="shared" si="0"/>
        <v>(:Measurement {name: '', inPortuguese: ''}),</v>
      </c>
    </row>
    <row r="15" spans="1:3" x14ac:dyDescent="0.3">
      <c r="C15" t="str">
        <f t="shared" si="0"/>
        <v>(:Measurement {name: '', inPortuguese: ''}),</v>
      </c>
    </row>
    <row r="16" spans="1:3" x14ac:dyDescent="0.3">
      <c r="C16" t="str">
        <f t="shared" si="0"/>
        <v>(:Measurement {name: '', inPortuguese: ''}),</v>
      </c>
    </row>
    <row r="17" spans="3:3" x14ac:dyDescent="0.3">
      <c r="C17" t="str">
        <f t="shared" si="0"/>
        <v>(:Measurement {name: '', inPortuguese: ''}),</v>
      </c>
    </row>
    <row r="18" spans="3:3" x14ac:dyDescent="0.3">
      <c r="C18" t="str">
        <f t="shared" si="0"/>
        <v>(:Measurement {name: '', inPortuguese: ''}),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E5788-872A-43B9-9E25-E8C1A583BFB6}">
  <dimension ref="A1:C20"/>
  <sheetViews>
    <sheetView zoomScale="105" zoomScaleNormal="105" workbookViewId="0">
      <selection activeCell="C2" sqref="C2:C20"/>
    </sheetView>
  </sheetViews>
  <sheetFormatPr defaultRowHeight="14.4" x14ac:dyDescent="0.3"/>
  <cols>
    <col min="1" max="2" width="19.109375" bestFit="1" customWidth="1"/>
    <col min="3" max="3" width="48.88671875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 t="s">
        <v>3</v>
      </c>
      <c r="B2" t="s">
        <v>22</v>
      </c>
      <c r="C2" t="str">
        <f>"(:Specialty {uuid: apoc.create.uuid(), name: '" &amp; B2 &amp;"', inPortuguese: '" &amp; A2 &amp;"'}),"</f>
        <v>(:Specialty {uuid: apoc.create.uuid(), name: 'Pediatrician', inPortuguese: 'Pediatra'}),</v>
      </c>
    </row>
    <row r="3" spans="1:3" x14ac:dyDescent="0.3">
      <c r="A3" t="s">
        <v>4</v>
      </c>
      <c r="B3" t="s">
        <v>23</v>
      </c>
      <c r="C3" t="str">
        <f t="shared" ref="C3:C20" si="0">"(:Specialty {uuid: apoc.create.uuid(), name: '" &amp; B3 &amp;"', inPortuguese: '" &amp; A3 &amp;"'}),"</f>
        <v>(:Specialty {uuid: apoc.create.uuid(), name: 'Otolaryngologist', inPortuguese: 'Otorrinolaringologista'}),</v>
      </c>
    </row>
    <row r="4" spans="1:3" x14ac:dyDescent="0.3">
      <c r="A4" t="s">
        <v>5</v>
      </c>
      <c r="B4" t="s">
        <v>24</v>
      </c>
      <c r="C4" t="str">
        <f t="shared" si="0"/>
        <v>(:Specialty {uuid: apoc.create.uuid(), name: 'Ophthalmologist', inPortuguese: 'Oftalmologista'}),</v>
      </c>
    </row>
    <row r="5" spans="1:3" x14ac:dyDescent="0.3">
      <c r="A5" t="s">
        <v>6</v>
      </c>
      <c r="B5" t="s">
        <v>25</v>
      </c>
      <c r="C5" t="str">
        <f t="shared" si="0"/>
        <v>(:Specialty {uuid: apoc.create.uuid(), name: 'Allergist', inPortuguese: 'Alergologista'}),</v>
      </c>
    </row>
    <row r="6" spans="1:3" x14ac:dyDescent="0.3">
      <c r="A6" t="s">
        <v>7</v>
      </c>
      <c r="B6" t="s">
        <v>26</v>
      </c>
      <c r="C6" t="str">
        <f t="shared" si="0"/>
        <v>(:Specialty {uuid: apoc.create.uuid(), name: 'Dentist', inPortuguese: 'Dentista'}),</v>
      </c>
    </row>
    <row r="7" spans="1:3" x14ac:dyDescent="0.3">
      <c r="A7" t="s">
        <v>8</v>
      </c>
      <c r="B7" t="s">
        <v>27</v>
      </c>
      <c r="C7" t="str">
        <f t="shared" si="0"/>
        <v>(:Specialty {uuid: apoc.create.uuid(), name: 'Endocrinologist', inPortuguese: 'Endocrinologista'}),</v>
      </c>
    </row>
    <row r="8" spans="1:3" x14ac:dyDescent="0.3">
      <c r="A8" t="s">
        <v>9</v>
      </c>
      <c r="B8" t="s">
        <v>28</v>
      </c>
      <c r="C8" t="str">
        <f t="shared" si="0"/>
        <v>(:Specialty {uuid: apoc.create.uuid(), name: 'Orthopedist', inPortuguese: 'Ortopedista'}),</v>
      </c>
    </row>
    <row r="9" spans="1:3" x14ac:dyDescent="0.3">
      <c r="A9" t="s">
        <v>10</v>
      </c>
      <c r="B9" t="s">
        <v>29</v>
      </c>
      <c r="C9" t="str">
        <f t="shared" si="0"/>
        <v>(:Specialty {uuid: apoc.create.uuid(), name: 'Pulmonologist', inPortuguese: 'Pneumologista'}),</v>
      </c>
    </row>
    <row r="10" spans="1:3" x14ac:dyDescent="0.3">
      <c r="A10" t="s">
        <v>11</v>
      </c>
      <c r="B10" t="s">
        <v>30</v>
      </c>
      <c r="C10" t="str">
        <f t="shared" si="0"/>
        <v>(:Specialty {uuid: apoc.create.uuid(), name: 'Cardiologist', inPortuguese: 'Cardiologista'}),</v>
      </c>
    </row>
    <row r="11" spans="1:3" x14ac:dyDescent="0.3">
      <c r="A11" t="s">
        <v>12</v>
      </c>
      <c r="B11" t="s">
        <v>31</v>
      </c>
      <c r="C11" t="str">
        <f t="shared" si="0"/>
        <v>(:Specialty {uuid: apoc.create.uuid(), name: 'Nutritionist', inPortuguese: 'Nutrólogo'}),</v>
      </c>
    </row>
    <row r="12" spans="1:3" x14ac:dyDescent="0.3">
      <c r="A12" t="s">
        <v>13</v>
      </c>
      <c r="B12" t="s">
        <v>32</v>
      </c>
      <c r="C12" t="str">
        <f t="shared" si="0"/>
        <v>(:Specialty {uuid: apoc.create.uuid(), name: 'Physiotherapist', inPortuguese: 'Fisioterapeuta'}),</v>
      </c>
    </row>
    <row r="13" spans="1:3" x14ac:dyDescent="0.3">
      <c r="A13" t="s">
        <v>14</v>
      </c>
      <c r="B13" t="s">
        <v>33</v>
      </c>
      <c r="C13" t="str">
        <f t="shared" si="0"/>
        <v>(:Specialty {uuid: apoc.create.uuid(), name: 'Speech Therapist', inPortuguese: 'Fonoaudiólogo'}),</v>
      </c>
    </row>
    <row r="14" spans="1:3" x14ac:dyDescent="0.3">
      <c r="A14" t="s">
        <v>15</v>
      </c>
      <c r="B14" t="s">
        <v>34</v>
      </c>
      <c r="C14" t="str">
        <f t="shared" si="0"/>
        <v>(:Specialty {uuid: apoc.create.uuid(), name: 'Psychologist', inPortuguese: 'Psicólogo'}),</v>
      </c>
    </row>
    <row r="15" spans="1:3" x14ac:dyDescent="0.3">
      <c r="A15" t="s">
        <v>16</v>
      </c>
      <c r="B15" t="s">
        <v>35</v>
      </c>
      <c r="C15" t="str">
        <f t="shared" si="0"/>
        <v>(:Specialty {uuid: apoc.create.uuid(), name: 'Neurologist', inPortuguese: 'Neurologista'}),</v>
      </c>
    </row>
    <row r="16" spans="1:3" x14ac:dyDescent="0.3">
      <c r="A16" t="s">
        <v>17</v>
      </c>
      <c r="B16" t="s">
        <v>36</v>
      </c>
      <c r="C16" t="str">
        <f t="shared" si="0"/>
        <v>(:Specialty {uuid: apoc.create.uuid(), name: 'Oncologist', inPortuguese: 'Oncologista'}),</v>
      </c>
    </row>
    <row r="17" spans="1:3" x14ac:dyDescent="0.3">
      <c r="A17" t="s">
        <v>18</v>
      </c>
      <c r="B17" t="s">
        <v>37</v>
      </c>
      <c r="C17" t="str">
        <f t="shared" si="0"/>
        <v>(:Specialty {uuid: apoc.create.uuid(), name: 'Psychiatrist', inPortuguese: 'Psiquiatra'}),</v>
      </c>
    </row>
    <row r="18" spans="1:3" x14ac:dyDescent="0.3">
      <c r="A18" t="s">
        <v>19</v>
      </c>
      <c r="B18" t="s">
        <v>38</v>
      </c>
      <c r="C18" t="str">
        <f t="shared" si="0"/>
        <v>(:Specialty {uuid: apoc.create.uuid(), name: 'Hebrew', inPortuguese: 'Hebiatra'}),</v>
      </c>
    </row>
    <row r="19" spans="1:3" x14ac:dyDescent="0.3">
      <c r="A19" t="s">
        <v>20</v>
      </c>
      <c r="B19" t="s">
        <v>39</v>
      </c>
      <c r="C19" t="str">
        <f t="shared" si="0"/>
        <v>(:Specialty {uuid: apoc.create.uuid(), name: 'Nephrologist', inPortuguese: 'Nefrologista'}),</v>
      </c>
    </row>
    <row r="20" spans="1:3" x14ac:dyDescent="0.3">
      <c r="A20" t="s">
        <v>21</v>
      </c>
      <c r="B20" t="s">
        <v>40</v>
      </c>
      <c r="C20" t="str">
        <f t="shared" si="0"/>
        <v>(:Specialty {uuid: apoc.create.uuid(), name: 'Urologist ', inPortuguese: 'Urologista'}),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1B1D1-1498-4062-8FF1-43F1DDC4F5BE}">
  <dimension ref="A1:F37"/>
  <sheetViews>
    <sheetView topLeftCell="A15" zoomScale="110" zoomScaleNormal="110" workbookViewId="0">
      <selection activeCell="C26" sqref="C26"/>
    </sheetView>
  </sheetViews>
  <sheetFormatPr defaultRowHeight="14.4" x14ac:dyDescent="0.3"/>
  <cols>
    <col min="1" max="1" width="15" bestFit="1" customWidth="1"/>
    <col min="2" max="2" width="15" customWidth="1"/>
    <col min="3" max="3" width="41.88671875" bestFit="1" customWidth="1"/>
    <col min="4" max="4" width="7.44140625" bestFit="1" customWidth="1"/>
    <col min="5" max="5" width="12" bestFit="1" customWidth="1"/>
    <col min="6" max="6" width="50.109375" customWidth="1"/>
    <col min="8" max="8" width="34" customWidth="1"/>
  </cols>
  <sheetData>
    <row r="1" spans="1:6" x14ac:dyDescent="0.3">
      <c r="A1" t="s">
        <v>324</v>
      </c>
      <c r="B1" t="s">
        <v>366</v>
      </c>
      <c r="C1" t="s">
        <v>360</v>
      </c>
      <c r="D1" s="2" t="s">
        <v>362</v>
      </c>
      <c r="E1" s="2" t="s">
        <v>363</v>
      </c>
      <c r="F1" t="s">
        <v>1</v>
      </c>
    </row>
    <row r="2" spans="1:6" x14ac:dyDescent="0.3">
      <c r="A2" t="s">
        <v>325</v>
      </c>
      <c r="B2" t="str">
        <f>SUBSTITUTE(UPPER(SUBSTITUTE(SUBSTITUTE(SUBSTITUTE(A2," ","_"),"ó","o"),"í","i")),"/","_")</f>
        <v>BCG_ID</v>
      </c>
      <c r="C2" t="s">
        <v>176</v>
      </c>
      <c r="D2" t="s">
        <v>353</v>
      </c>
      <c r="E2" t="s">
        <v>352</v>
      </c>
      <c r="F2" t="str">
        <f>"(:Vaccine {name: '" &amp; A2 &amp;"', description: '" &amp; C2 &amp;"', dosage: '" &amp; D2 &amp;"', classification: '" &amp; E2 &amp;"'}),"</f>
        <v>(:Vaccine {name: 'BCG ID', description: 'Tuberculose', dosage: 'Unique', classification: 'Mandatory'}),</v>
      </c>
    </row>
    <row r="3" spans="1:6" x14ac:dyDescent="0.3">
      <c r="A3" t="s">
        <v>326</v>
      </c>
      <c r="B3" t="str">
        <f t="shared" ref="B3:B18" si="0">SUBSTITUTE(UPPER(SUBSTITUTE(SUBSTITUTE(SUBSTITUTE(A3," ","_"),"ó","o"),"í","i")),"/","_")</f>
        <v>HEPATITE_B</v>
      </c>
      <c r="C3" t="s">
        <v>326</v>
      </c>
      <c r="D3" t="s">
        <v>362</v>
      </c>
      <c r="E3" t="s">
        <v>352</v>
      </c>
      <c r="F3" t="str">
        <f t="shared" ref="F3:F18" si="1">"(:Vaccine {name: '" &amp; A3 &amp;"', description: '" &amp; C3 &amp;"', dosage: '" &amp; D3 &amp;"', classification: '" &amp; E3 &amp;"'}),"</f>
        <v>(:Vaccine {name: 'Hepatite B', description: 'Hepatite B', dosage: 'Dose', classification: 'Mandatory'}),</v>
      </c>
    </row>
    <row r="4" spans="1:6" x14ac:dyDescent="0.3">
      <c r="A4" t="s">
        <v>364</v>
      </c>
      <c r="B4" t="str">
        <f t="shared" si="0"/>
        <v>DTPW</v>
      </c>
      <c r="C4" t="s">
        <v>339</v>
      </c>
      <c r="D4" t="s">
        <v>362</v>
      </c>
      <c r="E4" t="s">
        <v>352</v>
      </c>
      <c r="F4" t="str">
        <f t="shared" si="1"/>
        <v>(:Vaccine {name: 'DTPw', description: 'Tríplice bacteriana (difteria, tétano e coqueluche)', dosage: 'Dose', classification: 'Mandatory'}),</v>
      </c>
    </row>
    <row r="5" spans="1:6" x14ac:dyDescent="0.3">
      <c r="A5" t="s">
        <v>367</v>
      </c>
      <c r="B5" t="str">
        <f t="shared" si="0"/>
        <v>H_INFLUENZAE</v>
      </c>
      <c r="C5" t="s">
        <v>340</v>
      </c>
      <c r="D5" t="s">
        <v>362</v>
      </c>
      <c r="E5" t="s">
        <v>352</v>
      </c>
      <c r="F5" t="str">
        <f t="shared" si="1"/>
        <v>(:Vaccine {name: 'H Influenzae', description: 'Haemophilus influenzae, tipo B', dosage: 'Dose', classification: 'Mandatory'}),</v>
      </c>
    </row>
    <row r="6" spans="1:6" x14ac:dyDescent="0.3">
      <c r="A6" t="s">
        <v>327</v>
      </c>
      <c r="B6" t="str">
        <f t="shared" si="0"/>
        <v>POLIO_VIP</v>
      </c>
      <c r="C6" t="s">
        <v>341</v>
      </c>
      <c r="D6" t="s">
        <v>362</v>
      </c>
      <c r="E6" t="s">
        <v>352</v>
      </c>
      <c r="F6" t="str">
        <f t="shared" si="1"/>
        <v>(:Vaccine {name: 'Pólio VIP', description: 'Vacina Inativada Poliomielite', dosage: 'Dose', classification: 'Mandatory'}),</v>
      </c>
    </row>
    <row r="7" spans="1:6" x14ac:dyDescent="0.3">
      <c r="A7" t="s">
        <v>328</v>
      </c>
      <c r="B7" t="str">
        <f t="shared" si="0"/>
        <v>POLIO_VOP</v>
      </c>
      <c r="C7" t="s">
        <v>342</v>
      </c>
      <c r="D7" t="s">
        <v>356</v>
      </c>
      <c r="E7" t="s">
        <v>352</v>
      </c>
      <c r="F7" t="str">
        <f t="shared" si="1"/>
        <v>(:Vaccine {name: 'Pólio VOP', description: 'Vacina Oral Poliomielite', dosage: 'Booster', classification: 'Mandatory'}),</v>
      </c>
    </row>
    <row r="8" spans="1:6" x14ac:dyDescent="0.3">
      <c r="A8" t="s">
        <v>329</v>
      </c>
      <c r="B8" t="str">
        <f t="shared" si="0"/>
        <v>ROTAVIRUS</v>
      </c>
      <c r="C8" t="s">
        <v>329</v>
      </c>
      <c r="D8" t="s">
        <v>362</v>
      </c>
      <c r="E8" t="s">
        <v>352</v>
      </c>
      <c r="F8" t="str">
        <f t="shared" si="1"/>
        <v>(:Vaccine {name: 'Rotavírus', description: 'Rotavírus', dosage: 'Dose', classification: 'Mandatory'}),</v>
      </c>
    </row>
    <row r="9" spans="1:6" x14ac:dyDescent="0.3">
      <c r="A9" t="s">
        <v>330</v>
      </c>
      <c r="B9" t="str">
        <f t="shared" si="0"/>
        <v>VPC10</v>
      </c>
      <c r="C9" t="s">
        <v>343</v>
      </c>
      <c r="D9" t="s">
        <v>362</v>
      </c>
      <c r="E9" t="s">
        <v>352</v>
      </c>
      <c r="F9" t="str">
        <f t="shared" si="1"/>
        <v>(:Vaccine {name: 'VPC10', description: 'Pneumocócicas conjugadas', dosage: 'Dose', classification: 'Mandatory'}),</v>
      </c>
    </row>
    <row r="10" spans="1:6" x14ac:dyDescent="0.3">
      <c r="A10" t="s">
        <v>331</v>
      </c>
      <c r="B10" t="str">
        <f t="shared" si="0"/>
        <v>ACWY_C</v>
      </c>
      <c r="C10" t="s">
        <v>344</v>
      </c>
      <c r="D10" t="s">
        <v>362</v>
      </c>
      <c r="E10" t="s">
        <v>359</v>
      </c>
      <c r="F10" t="str">
        <f t="shared" si="1"/>
        <v>(:Vaccine {name: 'ACWY/C', description: 'Meningocócicas conjugadas ACWY/C', dosage: 'Dose', classification: 'Optional'}),</v>
      </c>
    </row>
    <row r="11" spans="1:6" x14ac:dyDescent="0.3">
      <c r="A11" t="s">
        <v>332</v>
      </c>
      <c r="B11" t="str">
        <f t="shared" si="0"/>
        <v>MENINGOCOCICA_B</v>
      </c>
      <c r="C11" t="s">
        <v>332</v>
      </c>
      <c r="D11" t="s">
        <v>362</v>
      </c>
      <c r="E11" t="s">
        <v>352</v>
      </c>
      <c r="F11" t="str">
        <f t="shared" si="1"/>
        <v>(:Vaccine {name: 'Meningocócica B', description: 'Meningocócica B', dosage: 'Dose', classification: 'Mandatory'}),</v>
      </c>
    </row>
    <row r="12" spans="1:6" x14ac:dyDescent="0.3">
      <c r="A12" t="s">
        <v>333</v>
      </c>
      <c r="B12" t="str">
        <f>"_" &amp;A12</f>
        <v>_3V</v>
      </c>
      <c r="C12" t="s">
        <v>345</v>
      </c>
      <c r="D12" t="s">
        <v>358</v>
      </c>
      <c r="E12" t="s">
        <v>352</v>
      </c>
      <c r="F12" t="str">
        <f t="shared" si="1"/>
        <v>(:Vaccine {name: '3V', description: 'Influenza, gripe', dosage: 'Annual', classification: 'Mandatory'}),</v>
      </c>
    </row>
    <row r="13" spans="1:6" x14ac:dyDescent="0.3">
      <c r="A13" t="s">
        <v>334</v>
      </c>
      <c r="B13" t="str">
        <f t="shared" si="0"/>
        <v>FEBRE_AMARELA</v>
      </c>
      <c r="C13" t="s">
        <v>346</v>
      </c>
      <c r="D13" t="s">
        <v>353</v>
      </c>
      <c r="E13" t="s">
        <v>352</v>
      </c>
      <c r="F13" t="str">
        <f t="shared" si="1"/>
        <v>(:Vaccine {name: 'Febre amarela', description: 'Febre amarela (atenuada)', dosage: 'Unique', classification: 'Mandatory'}),</v>
      </c>
    </row>
    <row r="14" spans="1:6" x14ac:dyDescent="0.3">
      <c r="A14" t="s">
        <v>335</v>
      </c>
      <c r="B14" t="str">
        <f t="shared" si="0"/>
        <v>HEPATITE_A</v>
      </c>
      <c r="C14" t="s">
        <v>335</v>
      </c>
      <c r="D14" t="s">
        <v>362</v>
      </c>
      <c r="E14" t="s">
        <v>352</v>
      </c>
      <c r="F14" t="str">
        <f t="shared" si="1"/>
        <v>(:Vaccine {name: 'Hepatite A', description: 'Hepatite A', dosage: 'Dose', classification: 'Mandatory'}),</v>
      </c>
    </row>
    <row r="15" spans="1:6" x14ac:dyDescent="0.3">
      <c r="A15" t="s">
        <v>336</v>
      </c>
      <c r="B15" t="str">
        <f t="shared" si="0"/>
        <v>BCG</v>
      </c>
      <c r="C15" t="s">
        <v>347</v>
      </c>
      <c r="D15" t="s">
        <v>362</v>
      </c>
      <c r="E15" t="s">
        <v>352</v>
      </c>
      <c r="F15" t="str">
        <f t="shared" si="1"/>
        <v>(:Vaccine {name: 'BCG', description: 'Tríplice viral (sarampo, caxumba e rubéola)', dosage: 'Dose', classification: 'Mandatory'}),</v>
      </c>
    </row>
    <row r="16" spans="1:6" x14ac:dyDescent="0.3">
      <c r="A16" t="s">
        <v>337</v>
      </c>
      <c r="B16" t="str">
        <f t="shared" si="0"/>
        <v>VARICELA</v>
      </c>
      <c r="C16" t="s">
        <v>348</v>
      </c>
      <c r="D16" t="s">
        <v>362</v>
      </c>
      <c r="E16" t="s">
        <v>352</v>
      </c>
      <c r="F16" t="str">
        <f t="shared" si="1"/>
        <v>(:Vaccine {name: 'Varicela', description: 'Varicela (catapora)', dosage: 'Dose', classification: 'Mandatory'}),</v>
      </c>
    </row>
    <row r="17" spans="1:6" x14ac:dyDescent="0.3">
      <c r="A17" t="s">
        <v>338</v>
      </c>
      <c r="B17" t="str">
        <f t="shared" si="0"/>
        <v>HPV4</v>
      </c>
      <c r="C17" t="s">
        <v>349</v>
      </c>
      <c r="D17" t="s">
        <v>362</v>
      </c>
      <c r="E17" t="s">
        <v>352</v>
      </c>
      <c r="F17" t="str">
        <f t="shared" si="1"/>
        <v>(:Vaccine {name: 'HPV4', description: 'HPV', dosage: 'Dose', classification: 'Mandatory'}),</v>
      </c>
    </row>
    <row r="18" spans="1:6" x14ac:dyDescent="0.3">
      <c r="A18" t="s">
        <v>365</v>
      </c>
      <c r="B18" t="str">
        <f t="shared" si="0"/>
        <v>DTPA</v>
      </c>
      <c r="C18" t="s">
        <v>339</v>
      </c>
      <c r="D18" t="s">
        <v>362</v>
      </c>
      <c r="E18" t="s">
        <v>352</v>
      </c>
      <c r="F18" t="str">
        <f t="shared" si="1"/>
        <v>(:Vaccine {name: 'DTPa', description: 'Tríplice bacteriana (difteria, tétano e coqueluche)', dosage: 'Dose', classification: 'Mandatory'}),</v>
      </c>
    </row>
    <row r="20" spans="1:6" x14ac:dyDescent="0.3">
      <c r="F20" t="s">
        <v>368</v>
      </c>
    </row>
    <row r="21" spans="1:6" x14ac:dyDescent="0.3">
      <c r="F21" t="str">
        <f t="shared" ref="F21:F37" si="2">"MATCH (v:Vaccine), (d:VaccineDose) WHERE v.name = '" &amp; A2 &amp; "' AND d.vaccine = '" &amp; A2 &amp; "' MERGE (d)-[:IS_DOSE_OF]-&gt;(v);"</f>
        <v>MATCH (v:Vaccine), (d:VaccineDose) WHERE v.name = 'BCG ID' AND d.vaccine = 'BCG ID' MERGE (d)-[:IS_DOSE_OF]-&gt;(v);</v>
      </c>
    </row>
    <row r="22" spans="1:6" x14ac:dyDescent="0.3">
      <c r="F22" t="str">
        <f t="shared" si="2"/>
        <v>MATCH (v:Vaccine), (d:VaccineDose) WHERE v.name = 'Hepatite B' AND d.vaccine = 'Hepatite B' MERGE (d)-[:IS_DOSE_OF]-&gt;(v);</v>
      </c>
    </row>
    <row r="23" spans="1:6" x14ac:dyDescent="0.3">
      <c r="F23" t="str">
        <f t="shared" si="2"/>
        <v>MATCH (v:Vaccine), (d:VaccineDose) WHERE v.name = 'DTPw' AND d.vaccine = 'DTPw' MERGE (d)-[:IS_DOSE_OF]-&gt;(v);</v>
      </c>
    </row>
    <row r="24" spans="1:6" x14ac:dyDescent="0.3">
      <c r="F24" t="str">
        <f t="shared" si="2"/>
        <v>MATCH (v:Vaccine), (d:VaccineDose) WHERE v.name = 'H Influenzae' AND d.vaccine = 'H Influenzae' MERGE (d)-[:IS_DOSE_OF]-&gt;(v);</v>
      </c>
    </row>
    <row r="25" spans="1:6" x14ac:dyDescent="0.3">
      <c r="F25" t="str">
        <f t="shared" si="2"/>
        <v>MATCH (v:Vaccine), (d:VaccineDose) WHERE v.name = 'Pólio VIP' AND d.vaccine = 'Pólio VIP' MERGE (d)-[:IS_DOSE_OF]-&gt;(v);</v>
      </c>
    </row>
    <row r="26" spans="1:6" x14ac:dyDescent="0.3">
      <c r="F26" t="str">
        <f t="shared" si="2"/>
        <v>MATCH (v:Vaccine), (d:VaccineDose) WHERE v.name = 'Pólio VOP' AND d.vaccine = 'Pólio VOP' MERGE (d)-[:IS_DOSE_OF]-&gt;(v);</v>
      </c>
    </row>
    <row r="27" spans="1:6" x14ac:dyDescent="0.3">
      <c r="F27" t="str">
        <f t="shared" si="2"/>
        <v>MATCH (v:Vaccine), (d:VaccineDose) WHERE v.name = 'Rotavírus' AND d.vaccine = 'Rotavírus' MERGE (d)-[:IS_DOSE_OF]-&gt;(v);</v>
      </c>
    </row>
    <row r="28" spans="1:6" x14ac:dyDescent="0.3">
      <c r="F28" t="str">
        <f t="shared" si="2"/>
        <v>MATCH (v:Vaccine), (d:VaccineDose) WHERE v.name = 'VPC10' AND d.vaccine = 'VPC10' MERGE (d)-[:IS_DOSE_OF]-&gt;(v);</v>
      </c>
    </row>
    <row r="29" spans="1:6" x14ac:dyDescent="0.3">
      <c r="F29" t="str">
        <f t="shared" si="2"/>
        <v>MATCH (v:Vaccine), (d:VaccineDose) WHERE v.name = 'ACWY/C' AND d.vaccine = 'ACWY/C' MERGE (d)-[:IS_DOSE_OF]-&gt;(v);</v>
      </c>
    </row>
    <row r="30" spans="1:6" x14ac:dyDescent="0.3">
      <c r="F30" t="str">
        <f t="shared" si="2"/>
        <v>MATCH (v:Vaccine), (d:VaccineDose) WHERE v.name = 'Meningocócica B' AND d.vaccine = 'Meningocócica B' MERGE (d)-[:IS_DOSE_OF]-&gt;(v);</v>
      </c>
    </row>
    <row r="31" spans="1:6" x14ac:dyDescent="0.3">
      <c r="F31" t="str">
        <f t="shared" si="2"/>
        <v>MATCH (v:Vaccine), (d:VaccineDose) WHERE v.name = '3V' AND d.vaccine = '3V' MERGE (d)-[:IS_DOSE_OF]-&gt;(v);</v>
      </c>
    </row>
    <row r="32" spans="1:6" x14ac:dyDescent="0.3">
      <c r="F32" t="str">
        <f t="shared" si="2"/>
        <v>MATCH (v:Vaccine), (d:VaccineDose) WHERE v.name = 'Febre amarela' AND d.vaccine = 'Febre amarela' MERGE (d)-[:IS_DOSE_OF]-&gt;(v);</v>
      </c>
    </row>
    <row r="33" spans="6:6" x14ac:dyDescent="0.3">
      <c r="F33" t="str">
        <f t="shared" si="2"/>
        <v>MATCH (v:Vaccine), (d:VaccineDose) WHERE v.name = 'Hepatite A' AND d.vaccine = 'Hepatite A' MERGE (d)-[:IS_DOSE_OF]-&gt;(v);</v>
      </c>
    </row>
    <row r="34" spans="6:6" x14ac:dyDescent="0.3">
      <c r="F34" t="str">
        <f t="shared" si="2"/>
        <v>MATCH (v:Vaccine), (d:VaccineDose) WHERE v.name = 'BCG' AND d.vaccine = 'BCG' MERGE (d)-[:IS_DOSE_OF]-&gt;(v);</v>
      </c>
    </row>
    <row r="35" spans="6:6" x14ac:dyDescent="0.3">
      <c r="F35" t="str">
        <f t="shared" si="2"/>
        <v>MATCH (v:Vaccine), (d:VaccineDose) WHERE v.name = 'Varicela' AND d.vaccine = 'Varicela' MERGE (d)-[:IS_DOSE_OF]-&gt;(v);</v>
      </c>
    </row>
    <row r="36" spans="6:6" x14ac:dyDescent="0.3">
      <c r="F36" t="str">
        <f t="shared" si="2"/>
        <v>MATCH (v:Vaccine), (d:VaccineDose) WHERE v.name = 'HPV4' AND d.vaccine = 'HPV4' MERGE (d)-[:IS_DOSE_OF]-&gt;(v);</v>
      </c>
    </row>
    <row r="37" spans="6:6" x14ac:dyDescent="0.3">
      <c r="F37" t="str">
        <f t="shared" si="2"/>
        <v>MATCH (v:Vaccine), (d:VaccineDose) WHERE v.name = 'DTPa' AND d.vaccine = 'DTPa' MERGE (d)-[:IS_DOSE_OF]-&gt;(v);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AE3A0-7DB7-4C1A-B882-6DBA4383A0D7}">
  <dimension ref="A1:O55"/>
  <sheetViews>
    <sheetView topLeftCell="C1" zoomScale="110" zoomScaleNormal="110" workbookViewId="0">
      <selection activeCell="O1" sqref="O1:O2"/>
    </sheetView>
  </sheetViews>
  <sheetFormatPr defaultRowHeight="14.4" x14ac:dyDescent="0.3"/>
  <cols>
    <col min="1" max="1" width="15.109375" bestFit="1" customWidth="1"/>
    <col min="2" max="2" width="15.109375" customWidth="1"/>
    <col min="3" max="4" width="4" bestFit="1" customWidth="1"/>
    <col min="6" max="6" width="12" bestFit="1" customWidth="1"/>
    <col min="7" max="7" width="46.44140625" customWidth="1"/>
    <col min="15" max="15" width="27.21875" customWidth="1"/>
    <col min="16" max="16" width="9.6640625" customWidth="1"/>
  </cols>
  <sheetData>
    <row r="1" spans="1:15" x14ac:dyDescent="0.3">
      <c r="A1" s="2" t="s">
        <v>361</v>
      </c>
      <c r="B1" t="s">
        <v>366</v>
      </c>
      <c r="C1" s="2" t="s">
        <v>350</v>
      </c>
      <c r="D1" s="2" t="s">
        <v>351</v>
      </c>
      <c r="E1" s="2" t="s">
        <v>362</v>
      </c>
      <c r="F1" s="2" t="s">
        <v>363</v>
      </c>
      <c r="G1" s="2" t="s">
        <v>1</v>
      </c>
      <c r="O1" t="s">
        <v>368</v>
      </c>
    </row>
    <row r="2" spans="1:15" x14ac:dyDescent="0.3">
      <c r="A2" t="s">
        <v>325</v>
      </c>
      <c r="B2" t="str">
        <f>SUBSTITUTE(UPPER(SUBSTITUTE(SUBSTITUTE(SUBSTITUTE(A2," ","_"),"ó","o"),"í","i")),"/","_")</f>
        <v>BCG_ID</v>
      </c>
      <c r="C2" s="1">
        <v>1</v>
      </c>
      <c r="D2" s="1">
        <v>1</v>
      </c>
      <c r="E2" t="s">
        <v>353</v>
      </c>
      <c r="F2" t="s">
        <v>352</v>
      </c>
      <c r="G2" t="str">
        <f>"(:VaccineDose {name: '" &amp; E2 &amp;"', vaccine: '" &amp; A2 &amp;"', fromAgeInMonths: toInteger(" &amp; C2 &amp;"), toAgeInMonths:toInteger(" &amp; D2 &amp;"), classification: '" &amp; F2 &amp;"'}),"</f>
        <v>(:VaccineDose {name: 'Unique', vaccine: 'BCG ID', fromAgeInMonths: toInteger(1), toAgeInMonths:toInteger(1), classification: 'Mandatory'}),</v>
      </c>
      <c r="O2" t="str">
        <f>"MATCH (v:Vaccine), (d:VaccineDose) WHERE v.name = '" &amp; A2 &amp; "' AND d.vaccine = '" &amp; A2 &amp; "' MERGE (d)-[:IS_DOSE_OF]-&gt;(v);"</f>
        <v>MATCH (v:Vaccine), (d:VaccineDose) WHERE v.name = 'BCG ID' AND d.vaccine = 'BCG ID' MERGE (d)-[:IS_DOSE_OF]-&gt;(v);</v>
      </c>
    </row>
    <row r="3" spans="1:15" x14ac:dyDescent="0.3">
      <c r="A3" t="s">
        <v>326</v>
      </c>
      <c r="B3" t="str">
        <f t="shared" ref="B3:B55" si="0">SUBSTITUTE(UPPER(SUBSTITUTE(SUBSTITUTE(SUBSTITUTE(A3," ","_"),"ó","o"),"í","i")),"/","_")</f>
        <v>HEPATITE_B</v>
      </c>
      <c r="C3" s="1">
        <v>1</v>
      </c>
      <c r="D3" s="1">
        <v>1</v>
      </c>
      <c r="E3" t="s">
        <v>354</v>
      </c>
      <c r="F3" t="s">
        <v>352</v>
      </c>
      <c r="G3" t="str">
        <f t="shared" ref="G3:G55" si="1">"(:VaccineDose {name: '" &amp; E3 &amp;"', vaccine: '" &amp; A3 &amp;"', fromAgeInMonths: toInteger(" &amp; C3 &amp;"), toAgeInMonths:toInteger(" &amp; D3 &amp;"), classification: '" &amp; F3 &amp;"'}),"</f>
        <v>(:VaccineDose {name: '1st dose', vaccine: 'Hepatite B', fromAgeInMonths: toInteger(1), toAgeInMonths:toInteger(1), classification: 'Mandatory'}),</v>
      </c>
      <c r="O3" t="str">
        <f t="shared" ref="O3:O55" si="2">"MATCH (v:Vaccine), (d:VaccineDose) WHERE v.name = '" &amp; A3 &amp; "' AND d.vaccine = '" &amp; A3 &amp; "' MERGE (d)-[:IS_DOSE_OF]-&gt;(v);"</f>
        <v>MATCH (v:Vaccine), (d:VaccineDose) WHERE v.name = 'Hepatite B' AND d.vaccine = 'Hepatite B' MERGE (d)-[:IS_DOSE_OF]-&gt;(v);</v>
      </c>
    </row>
    <row r="4" spans="1:15" x14ac:dyDescent="0.3">
      <c r="A4" t="s">
        <v>326</v>
      </c>
      <c r="B4" t="str">
        <f t="shared" si="0"/>
        <v>HEPATITE_B</v>
      </c>
      <c r="C4" s="1">
        <v>2</v>
      </c>
      <c r="D4" s="1">
        <v>2</v>
      </c>
      <c r="E4" t="s">
        <v>355</v>
      </c>
      <c r="F4" t="s">
        <v>352</v>
      </c>
      <c r="G4" t="str">
        <f t="shared" si="1"/>
        <v>(:VaccineDose {name: '2nd dose', vaccine: 'Hepatite B', fromAgeInMonths: toInteger(2), toAgeInMonths:toInteger(2), classification: 'Mandatory'}),</v>
      </c>
      <c r="O4" t="str">
        <f t="shared" si="2"/>
        <v>MATCH (v:Vaccine), (d:VaccineDose) WHERE v.name = 'Hepatite B' AND d.vaccine = 'Hepatite B' MERGE (d)-[:IS_DOSE_OF]-&gt;(v);</v>
      </c>
    </row>
    <row r="5" spans="1:15" x14ac:dyDescent="0.3">
      <c r="A5" t="s">
        <v>326</v>
      </c>
      <c r="B5" t="str">
        <f t="shared" si="0"/>
        <v>HEPATITE_B</v>
      </c>
      <c r="C5" s="1">
        <v>6</v>
      </c>
      <c r="D5" s="1">
        <v>6</v>
      </c>
      <c r="E5" t="s">
        <v>357</v>
      </c>
      <c r="F5" t="s">
        <v>352</v>
      </c>
      <c r="G5" t="str">
        <f t="shared" si="1"/>
        <v>(:VaccineDose {name: '3rd dose', vaccine: 'Hepatite B', fromAgeInMonths: toInteger(6), toAgeInMonths:toInteger(6), classification: 'Mandatory'}),</v>
      </c>
      <c r="O5" t="str">
        <f t="shared" si="2"/>
        <v>MATCH (v:Vaccine), (d:VaccineDose) WHERE v.name = 'Hepatite B' AND d.vaccine = 'Hepatite B' MERGE (d)-[:IS_DOSE_OF]-&gt;(v);</v>
      </c>
    </row>
    <row r="6" spans="1:15" x14ac:dyDescent="0.3">
      <c r="A6" t="s">
        <v>364</v>
      </c>
      <c r="B6" t="str">
        <f t="shared" si="0"/>
        <v>DTPW</v>
      </c>
      <c r="C6" s="1">
        <v>2</v>
      </c>
      <c r="D6" s="1">
        <v>2</v>
      </c>
      <c r="E6" t="s">
        <v>354</v>
      </c>
      <c r="F6" t="s">
        <v>352</v>
      </c>
      <c r="G6" t="str">
        <f t="shared" si="1"/>
        <v>(:VaccineDose {name: '1st dose', vaccine: 'DTPw', fromAgeInMonths: toInteger(2), toAgeInMonths:toInteger(2), classification: 'Mandatory'}),</v>
      </c>
      <c r="O6" t="str">
        <f t="shared" si="2"/>
        <v>MATCH (v:Vaccine), (d:VaccineDose) WHERE v.name = 'DTPw' AND d.vaccine = 'DTPw' MERGE (d)-[:IS_DOSE_OF]-&gt;(v);</v>
      </c>
    </row>
    <row r="7" spans="1:15" x14ac:dyDescent="0.3">
      <c r="A7" t="s">
        <v>364</v>
      </c>
      <c r="B7" t="str">
        <f t="shared" si="0"/>
        <v>DTPW</v>
      </c>
      <c r="C7" s="1">
        <v>4</v>
      </c>
      <c r="D7" s="1">
        <v>4</v>
      </c>
      <c r="E7" t="s">
        <v>355</v>
      </c>
      <c r="F7" t="s">
        <v>352</v>
      </c>
      <c r="G7" t="str">
        <f t="shared" si="1"/>
        <v>(:VaccineDose {name: '2nd dose', vaccine: 'DTPw', fromAgeInMonths: toInteger(4), toAgeInMonths:toInteger(4), classification: 'Mandatory'}),</v>
      </c>
      <c r="O7" t="str">
        <f t="shared" si="2"/>
        <v>MATCH (v:Vaccine), (d:VaccineDose) WHERE v.name = 'DTPw' AND d.vaccine = 'DTPw' MERGE (d)-[:IS_DOSE_OF]-&gt;(v);</v>
      </c>
    </row>
    <row r="8" spans="1:15" x14ac:dyDescent="0.3">
      <c r="A8" t="s">
        <v>364</v>
      </c>
      <c r="B8" t="str">
        <f t="shared" si="0"/>
        <v>DTPW</v>
      </c>
      <c r="C8" s="1">
        <v>6</v>
      </c>
      <c r="D8" s="1">
        <v>6</v>
      </c>
      <c r="E8" t="s">
        <v>357</v>
      </c>
      <c r="F8" t="s">
        <v>352</v>
      </c>
      <c r="G8" t="str">
        <f t="shared" si="1"/>
        <v>(:VaccineDose {name: '3rd dose', vaccine: 'DTPw', fromAgeInMonths: toInteger(6), toAgeInMonths:toInteger(6), classification: 'Mandatory'}),</v>
      </c>
      <c r="O8" t="str">
        <f t="shared" si="2"/>
        <v>MATCH (v:Vaccine), (d:VaccineDose) WHERE v.name = 'DTPw' AND d.vaccine = 'DTPw' MERGE (d)-[:IS_DOSE_OF]-&gt;(v);</v>
      </c>
    </row>
    <row r="9" spans="1:15" x14ac:dyDescent="0.3">
      <c r="A9" t="s">
        <v>364</v>
      </c>
      <c r="B9" t="str">
        <f t="shared" si="0"/>
        <v>DTPW</v>
      </c>
      <c r="C9" s="1">
        <v>15</v>
      </c>
      <c r="D9" s="1">
        <v>18</v>
      </c>
      <c r="E9" t="s">
        <v>356</v>
      </c>
      <c r="F9" t="s">
        <v>352</v>
      </c>
      <c r="G9" t="str">
        <f t="shared" si="1"/>
        <v>(:VaccineDose {name: 'Booster', vaccine: 'DTPw', fromAgeInMonths: toInteger(15), toAgeInMonths:toInteger(18), classification: 'Mandatory'}),</v>
      </c>
      <c r="O9" t="str">
        <f t="shared" si="2"/>
        <v>MATCH (v:Vaccine), (d:VaccineDose) WHERE v.name = 'DTPw' AND d.vaccine = 'DTPw' MERGE (d)-[:IS_DOSE_OF]-&gt;(v);</v>
      </c>
    </row>
    <row r="10" spans="1:15" x14ac:dyDescent="0.3">
      <c r="A10" t="s">
        <v>364</v>
      </c>
      <c r="B10" t="str">
        <f t="shared" si="0"/>
        <v>DTPW</v>
      </c>
      <c r="C10" s="1">
        <v>48</v>
      </c>
      <c r="D10" s="1">
        <v>60</v>
      </c>
      <c r="E10" t="s">
        <v>356</v>
      </c>
      <c r="F10" t="s">
        <v>352</v>
      </c>
      <c r="G10" t="str">
        <f t="shared" si="1"/>
        <v>(:VaccineDose {name: 'Booster', vaccine: 'DTPw', fromAgeInMonths: toInteger(48), toAgeInMonths:toInteger(60), classification: 'Mandatory'}),</v>
      </c>
      <c r="O10" t="str">
        <f t="shared" si="2"/>
        <v>MATCH (v:Vaccine), (d:VaccineDose) WHERE v.name = 'DTPw' AND d.vaccine = 'DTPw' MERGE (d)-[:IS_DOSE_OF]-&gt;(v);</v>
      </c>
    </row>
    <row r="11" spans="1:15" x14ac:dyDescent="0.3">
      <c r="A11" t="s">
        <v>367</v>
      </c>
      <c r="B11" t="str">
        <f t="shared" si="0"/>
        <v>H_INFLUENZAE</v>
      </c>
      <c r="C11" s="1">
        <v>2</v>
      </c>
      <c r="D11" s="1">
        <v>2</v>
      </c>
      <c r="E11" t="s">
        <v>354</v>
      </c>
      <c r="F11" t="s">
        <v>352</v>
      </c>
      <c r="G11" t="str">
        <f t="shared" si="1"/>
        <v>(:VaccineDose {name: '1st dose', vaccine: 'H Influenzae', fromAgeInMonths: toInteger(2), toAgeInMonths:toInteger(2), classification: 'Mandatory'}),</v>
      </c>
      <c r="O11" t="str">
        <f t="shared" si="2"/>
        <v>MATCH (v:Vaccine), (d:VaccineDose) WHERE v.name = 'H Influenzae' AND d.vaccine = 'H Influenzae' MERGE (d)-[:IS_DOSE_OF]-&gt;(v);</v>
      </c>
    </row>
    <row r="12" spans="1:15" x14ac:dyDescent="0.3">
      <c r="A12" t="s">
        <v>367</v>
      </c>
      <c r="B12" t="str">
        <f t="shared" si="0"/>
        <v>H_INFLUENZAE</v>
      </c>
      <c r="C12" s="1">
        <v>4</v>
      </c>
      <c r="D12" s="1">
        <v>4</v>
      </c>
      <c r="E12" t="s">
        <v>355</v>
      </c>
      <c r="F12" t="s">
        <v>352</v>
      </c>
      <c r="G12" t="str">
        <f t="shared" si="1"/>
        <v>(:VaccineDose {name: '2nd dose', vaccine: 'H Influenzae', fromAgeInMonths: toInteger(4), toAgeInMonths:toInteger(4), classification: 'Mandatory'}),</v>
      </c>
      <c r="O12" t="str">
        <f t="shared" si="2"/>
        <v>MATCH (v:Vaccine), (d:VaccineDose) WHERE v.name = 'H Influenzae' AND d.vaccine = 'H Influenzae' MERGE (d)-[:IS_DOSE_OF]-&gt;(v);</v>
      </c>
    </row>
    <row r="13" spans="1:15" x14ac:dyDescent="0.3">
      <c r="A13" t="s">
        <v>367</v>
      </c>
      <c r="B13" t="str">
        <f t="shared" si="0"/>
        <v>H_INFLUENZAE</v>
      </c>
      <c r="C13" s="1">
        <v>6</v>
      </c>
      <c r="D13" s="1">
        <v>6</v>
      </c>
      <c r="E13" t="s">
        <v>357</v>
      </c>
      <c r="F13" t="s">
        <v>352</v>
      </c>
      <c r="G13" t="str">
        <f t="shared" si="1"/>
        <v>(:VaccineDose {name: '3rd dose', vaccine: 'H Influenzae', fromAgeInMonths: toInteger(6), toAgeInMonths:toInteger(6), classification: 'Mandatory'}),</v>
      </c>
      <c r="O13" t="str">
        <f t="shared" si="2"/>
        <v>MATCH (v:Vaccine), (d:VaccineDose) WHERE v.name = 'H Influenzae' AND d.vaccine = 'H Influenzae' MERGE (d)-[:IS_DOSE_OF]-&gt;(v);</v>
      </c>
    </row>
    <row r="14" spans="1:15" x14ac:dyDescent="0.3">
      <c r="A14" t="s">
        <v>367</v>
      </c>
      <c r="B14" t="str">
        <f t="shared" si="0"/>
        <v>H_INFLUENZAE</v>
      </c>
      <c r="C14" s="1">
        <v>15</v>
      </c>
      <c r="D14" s="1">
        <v>18</v>
      </c>
      <c r="E14" t="s">
        <v>356</v>
      </c>
      <c r="F14" t="s">
        <v>352</v>
      </c>
      <c r="G14" t="str">
        <f t="shared" si="1"/>
        <v>(:VaccineDose {name: 'Booster', vaccine: 'H Influenzae', fromAgeInMonths: toInteger(15), toAgeInMonths:toInteger(18), classification: 'Mandatory'}),</v>
      </c>
      <c r="O14" t="str">
        <f t="shared" si="2"/>
        <v>MATCH (v:Vaccine), (d:VaccineDose) WHERE v.name = 'H Influenzae' AND d.vaccine = 'H Influenzae' MERGE (d)-[:IS_DOSE_OF]-&gt;(v);</v>
      </c>
    </row>
    <row r="15" spans="1:15" x14ac:dyDescent="0.3">
      <c r="A15" t="s">
        <v>327</v>
      </c>
      <c r="B15" t="str">
        <f t="shared" si="0"/>
        <v>POLIO_VIP</v>
      </c>
      <c r="C15" s="1">
        <v>2</v>
      </c>
      <c r="D15" s="1">
        <v>2</v>
      </c>
      <c r="E15" t="s">
        <v>354</v>
      </c>
      <c r="F15" t="s">
        <v>352</v>
      </c>
      <c r="G15" t="str">
        <f t="shared" si="1"/>
        <v>(:VaccineDose {name: '1st dose', vaccine: 'Pólio VIP', fromAgeInMonths: toInteger(2), toAgeInMonths:toInteger(2), classification: 'Mandatory'}),</v>
      </c>
      <c r="O15" t="str">
        <f t="shared" si="2"/>
        <v>MATCH (v:Vaccine), (d:VaccineDose) WHERE v.name = 'Pólio VIP' AND d.vaccine = 'Pólio VIP' MERGE (d)-[:IS_DOSE_OF]-&gt;(v);</v>
      </c>
    </row>
    <row r="16" spans="1:15" x14ac:dyDescent="0.3">
      <c r="A16" t="s">
        <v>327</v>
      </c>
      <c r="B16" t="str">
        <f t="shared" si="0"/>
        <v>POLIO_VIP</v>
      </c>
      <c r="C16" s="1">
        <v>4</v>
      </c>
      <c r="D16" s="1">
        <v>4</v>
      </c>
      <c r="E16" t="s">
        <v>355</v>
      </c>
      <c r="F16" t="s">
        <v>352</v>
      </c>
      <c r="G16" t="str">
        <f t="shared" si="1"/>
        <v>(:VaccineDose {name: '2nd dose', vaccine: 'Pólio VIP', fromAgeInMonths: toInteger(4), toAgeInMonths:toInteger(4), classification: 'Mandatory'}),</v>
      </c>
      <c r="O16" t="str">
        <f t="shared" si="2"/>
        <v>MATCH (v:Vaccine), (d:VaccineDose) WHERE v.name = 'Pólio VIP' AND d.vaccine = 'Pólio VIP' MERGE (d)-[:IS_DOSE_OF]-&gt;(v);</v>
      </c>
    </row>
    <row r="17" spans="1:15" x14ac:dyDescent="0.3">
      <c r="A17" t="s">
        <v>327</v>
      </c>
      <c r="B17" t="str">
        <f t="shared" si="0"/>
        <v>POLIO_VIP</v>
      </c>
      <c r="C17" s="1">
        <v>6</v>
      </c>
      <c r="D17" s="1">
        <v>6</v>
      </c>
      <c r="E17" t="s">
        <v>357</v>
      </c>
      <c r="F17" t="s">
        <v>352</v>
      </c>
      <c r="G17" t="str">
        <f t="shared" si="1"/>
        <v>(:VaccineDose {name: '3rd dose', vaccine: 'Pólio VIP', fromAgeInMonths: toInteger(6), toAgeInMonths:toInteger(6), classification: 'Mandatory'}),</v>
      </c>
      <c r="O17" t="str">
        <f t="shared" si="2"/>
        <v>MATCH (v:Vaccine), (d:VaccineDose) WHERE v.name = 'Pólio VIP' AND d.vaccine = 'Pólio VIP' MERGE (d)-[:IS_DOSE_OF]-&gt;(v);</v>
      </c>
    </row>
    <row r="18" spans="1:15" x14ac:dyDescent="0.3">
      <c r="A18" t="s">
        <v>328</v>
      </c>
      <c r="B18" t="str">
        <f t="shared" si="0"/>
        <v>POLIO_VOP</v>
      </c>
      <c r="C18" s="1">
        <v>15</v>
      </c>
      <c r="D18" s="1">
        <v>18</v>
      </c>
      <c r="E18" t="s">
        <v>356</v>
      </c>
      <c r="F18" t="s">
        <v>352</v>
      </c>
      <c r="G18" t="str">
        <f t="shared" si="1"/>
        <v>(:VaccineDose {name: 'Booster', vaccine: 'Pólio VOP', fromAgeInMonths: toInteger(15), toAgeInMonths:toInteger(18), classification: 'Mandatory'}),</v>
      </c>
      <c r="O18" t="str">
        <f t="shared" si="2"/>
        <v>MATCH (v:Vaccine), (d:VaccineDose) WHERE v.name = 'Pólio VOP' AND d.vaccine = 'Pólio VOP' MERGE (d)-[:IS_DOSE_OF]-&gt;(v);</v>
      </c>
    </row>
    <row r="19" spans="1:15" x14ac:dyDescent="0.3">
      <c r="A19" t="s">
        <v>328</v>
      </c>
      <c r="B19" t="str">
        <f t="shared" si="0"/>
        <v>POLIO_VOP</v>
      </c>
      <c r="C19" s="1">
        <v>48</v>
      </c>
      <c r="D19" s="1">
        <v>60</v>
      </c>
      <c r="E19" t="s">
        <v>356</v>
      </c>
      <c r="F19" t="s">
        <v>352</v>
      </c>
      <c r="G19" t="str">
        <f t="shared" si="1"/>
        <v>(:VaccineDose {name: 'Booster', vaccine: 'Pólio VOP', fromAgeInMonths: toInteger(48), toAgeInMonths:toInteger(60), classification: 'Mandatory'}),</v>
      </c>
      <c r="O19" t="str">
        <f t="shared" si="2"/>
        <v>MATCH (v:Vaccine), (d:VaccineDose) WHERE v.name = 'Pólio VOP' AND d.vaccine = 'Pólio VOP' MERGE (d)-[:IS_DOSE_OF]-&gt;(v);</v>
      </c>
    </row>
    <row r="20" spans="1:15" x14ac:dyDescent="0.3">
      <c r="A20" t="s">
        <v>329</v>
      </c>
      <c r="B20" t="str">
        <f t="shared" si="0"/>
        <v>ROTAVIRUS</v>
      </c>
      <c r="C20" s="1">
        <v>2</v>
      </c>
      <c r="D20" s="1">
        <v>4</v>
      </c>
      <c r="E20" t="s">
        <v>354</v>
      </c>
      <c r="F20" t="s">
        <v>352</v>
      </c>
      <c r="G20" t="str">
        <f t="shared" si="1"/>
        <v>(:VaccineDose {name: '1st dose', vaccine: 'Rotavírus', fromAgeInMonths: toInteger(2), toAgeInMonths:toInteger(4), classification: 'Mandatory'}),</v>
      </c>
      <c r="O20" t="str">
        <f t="shared" si="2"/>
        <v>MATCH (v:Vaccine), (d:VaccineDose) WHERE v.name = 'Rotavírus' AND d.vaccine = 'Rotavírus' MERGE (d)-[:IS_DOSE_OF]-&gt;(v);</v>
      </c>
    </row>
    <row r="21" spans="1:15" x14ac:dyDescent="0.3">
      <c r="A21" t="s">
        <v>329</v>
      </c>
      <c r="B21" t="str">
        <f t="shared" si="0"/>
        <v>ROTAVIRUS</v>
      </c>
      <c r="C21" s="1">
        <v>5</v>
      </c>
      <c r="D21" s="1">
        <v>8</v>
      </c>
      <c r="E21" t="s">
        <v>355</v>
      </c>
      <c r="F21" t="s">
        <v>352</v>
      </c>
      <c r="G21" t="str">
        <f t="shared" si="1"/>
        <v>(:VaccineDose {name: '2nd dose', vaccine: 'Rotavírus', fromAgeInMonths: toInteger(5), toAgeInMonths:toInteger(8), classification: 'Mandatory'}),</v>
      </c>
      <c r="O21" t="str">
        <f t="shared" si="2"/>
        <v>MATCH (v:Vaccine), (d:VaccineDose) WHERE v.name = 'Rotavírus' AND d.vaccine = 'Rotavírus' MERGE (d)-[:IS_DOSE_OF]-&gt;(v);</v>
      </c>
    </row>
    <row r="22" spans="1:15" x14ac:dyDescent="0.3">
      <c r="A22" t="s">
        <v>330</v>
      </c>
      <c r="B22" t="str">
        <f t="shared" si="0"/>
        <v>VPC10</v>
      </c>
      <c r="C22" s="1">
        <v>2</v>
      </c>
      <c r="D22" s="1">
        <v>3</v>
      </c>
      <c r="E22" t="s">
        <v>354</v>
      </c>
      <c r="F22" t="s">
        <v>352</v>
      </c>
      <c r="G22" t="str">
        <f t="shared" si="1"/>
        <v>(:VaccineDose {name: '1st dose', vaccine: 'VPC10', fromAgeInMonths: toInteger(2), toAgeInMonths:toInteger(3), classification: 'Mandatory'}),</v>
      </c>
      <c r="O22" t="str">
        <f t="shared" si="2"/>
        <v>MATCH (v:Vaccine), (d:VaccineDose) WHERE v.name = 'VPC10' AND d.vaccine = 'VPC10' MERGE (d)-[:IS_DOSE_OF]-&gt;(v);</v>
      </c>
    </row>
    <row r="23" spans="1:15" x14ac:dyDescent="0.3">
      <c r="A23" t="s">
        <v>330</v>
      </c>
      <c r="B23" t="str">
        <f t="shared" si="0"/>
        <v>VPC10</v>
      </c>
      <c r="C23" s="1">
        <v>4</v>
      </c>
      <c r="D23" s="1">
        <v>6</v>
      </c>
      <c r="E23" t="s">
        <v>355</v>
      </c>
      <c r="F23" t="s">
        <v>352</v>
      </c>
      <c r="G23" t="str">
        <f t="shared" si="1"/>
        <v>(:VaccineDose {name: '2nd dose', vaccine: 'VPC10', fromAgeInMonths: toInteger(4), toAgeInMonths:toInteger(6), classification: 'Mandatory'}),</v>
      </c>
      <c r="O23" t="str">
        <f t="shared" si="2"/>
        <v>MATCH (v:Vaccine), (d:VaccineDose) WHERE v.name = 'VPC10' AND d.vaccine = 'VPC10' MERGE (d)-[:IS_DOSE_OF]-&gt;(v);</v>
      </c>
    </row>
    <row r="24" spans="1:15" x14ac:dyDescent="0.3">
      <c r="A24" t="s">
        <v>330</v>
      </c>
      <c r="B24" t="str">
        <f t="shared" si="0"/>
        <v>VPC10</v>
      </c>
      <c r="C24" s="1">
        <v>12</v>
      </c>
      <c r="D24" s="1">
        <v>15</v>
      </c>
      <c r="E24" t="s">
        <v>356</v>
      </c>
      <c r="F24" t="s">
        <v>352</v>
      </c>
      <c r="G24" t="str">
        <f t="shared" si="1"/>
        <v>(:VaccineDose {name: 'Booster', vaccine: 'VPC10', fromAgeInMonths: toInteger(12), toAgeInMonths:toInteger(15), classification: 'Mandatory'}),</v>
      </c>
      <c r="O24" t="str">
        <f t="shared" si="2"/>
        <v>MATCH (v:Vaccine), (d:VaccineDose) WHERE v.name = 'VPC10' AND d.vaccine = 'VPC10' MERGE (d)-[:IS_DOSE_OF]-&gt;(v);</v>
      </c>
    </row>
    <row r="25" spans="1:15" x14ac:dyDescent="0.3">
      <c r="A25" t="s">
        <v>331</v>
      </c>
      <c r="B25" t="str">
        <f t="shared" si="0"/>
        <v>ACWY_C</v>
      </c>
      <c r="C25" s="1">
        <v>3</v>
      </c>
      <c r="D25" s="1">
        <v>5</v>
      </c>
      <c r="E25" t="s">
        <v>354</v>
      </c>
      <c r="F25" t="s">
        <v>352</v>
      </c>
      <c r="G25" t="str">
        <f t="shared" si="1"/>
        <v>(:VaccineDose {name: '1st dose', vaccine: 'ACWY/C', fromAgeInMonths: toInteger(3), toAgeInMonths:toInteger(5), classification: 'Mandatory'}),</v>
      </c>
      <c r="O25" t="str">
        <f t="shared" si="2"/>
        <v>MATCH (v:Vaccine), (d:VaccineDose) WHERE v.name = 'ACWY/C' AND d.vaccine = 'ACWY/C' MERGE (d)-[:IS_DOSE_OF]-&gt;(v);</v>
      </c>
    </row>
    <row r="26" spans="1:15" x14ac:dyDescent="0.3">
      <c r="A26" t="s">
        <v>331</v>
      </c>
      <c r="B26" t="str">
        <f t="shared" si="0"/>
        <v>ACWY_C</v>
      </c>
      <c r="C26" s="1">
        <v>6</v>
      </c>
      <c r="D26" s="1">
        <v>8</v>
      </c>
      <c r="E26" t="s">
        <v>355</v>
      </c>
      <c r="F26" t="s">
        <v>352</v>
      </c>
      <c r="G26" t="str">
        <f t="shared" si="1"/>
        <v>(:VaccineDose {name: '2nd dose', vaccine: 'ACWY/C', fromAgeInMonths: toInteger(6), toAgeInMonths:toInteger(8), classification: 'Mandatory'}),</v>
      </c>
      <c r="O26" t="str">
        <f t="shared" si="2"/>
        <v>MATCH (v:Vaccine), (d:VaccineDose) WHERE v.name = 'ACWY/C' AND d.vaccine = 'ACWY/C' MERGE (d)-[:IS_DOSE_OF]-&gt;(v);</v>
      </c>
    </row>
    <row r="27" spans="1:15" x14ac:dyDescent="0.3">
      <c r="A27" t="s">
        <v>331</v>
      </c>
      <c r="B27" t="str">
        <f t="shared" si="0"/>
        <v>ACWY_C</v>
      </c>
      <c r="C27" s="1">
        <v>12</v>
      </c>
      <c r="D27" s="1">
        <v>15</v>
      </c>
      <c r="E27" t="s">
        <v>356</v>
      </c>
      <c r="F27" t="s">
        <v>352</v>
      </c>
      <c r="G27" t="str">
        <f t="shared" si="1"/>
        <v>(:VaccineDose {name: 'Booster', vaccine: 'ACWY/C', fromAgeInMonths: toInteger(12), toAgeInMonths:toInteger(15), classification: 'Mandatory'}),</v>
      </c>
      <c r="O27" t="str">
        <f t="shared" si="2"/>
        <v>MATCH (v:Vaccine), (d:VaccineDose) WHERE v.name = 'ACWY/C' AND d.vaccine = 'ACWY/C' MERGE (d)-[:IS_DOSE_OF]-&gt;(v);</v>
      </c>
    </row>
    <row r="28" spans="1:15" x14ac:dyDescent="0.3">
      <c r="A28" t="s">
        <v>331</v>
      </c>
      <c r="B28" t="str">
        <f t="shared" si="0"/>
        <v>ACWY_C</v>
      </c>
      <c r="C28" s="1">
        <v>60</v>
      </c>
      <c r="D28" s="1">
        <v>72</v>
      </c>
      <c r="E28" t="s">
        <v>356</v>
      </c>
      <c r="F28" t="s">
        <v>359</v>
      </c>
      <c r="G28" t="str">
        <f t="shared" si="1"/>
        <v>(:VaccineDose {name: 'Booster', vaccine: 'ACWY/C', fromAgeInMonths: toInteger(60), toAgeInMonths:toInteger(72), classification: 'Optional'}),</v>
      </c>
      <c r="O28" t="str">
        <f t="shared" si="2"/>
        <v>MATCH (v:Vaccine), (d:VaccineDose) WHERE v.name = 'ACWY/C' AND d.vaccine = 'ACWY/C' MERGE (d)-[:IS_DOSE_OF]-&gt;(v);</v>
      </c>
    </row>
    <row r="29" spans="1:15" x14ac:dyDescent="0.3">
      <c r="A29" t="s">
        <v>332</v>
      </c>
      <c r="B29" t="str">
        <f t="shared" si="0"/>
        <v>MENINGOCOCICA_B</v>
      </c>
      <c r="C29" s="1">
        <v>3</v>
      </c>
      <c r="D29" s="1">
        <v>3</v>
      </c>
      <c r="E29" t="s">
        <v>354</v>
      </c>
      <c r="F29" t="s">
        <v>352</v>
      </c>
      <c r="G29" t="str">
        <f t="shared" si="1"/>
        <v>(:VaccineDose {name: '1st dose', vaccine: 'Meningocócica B', fromAgeInMonths: toInteger(3), toAgeInMonths:toInteger(3), classification: 'Mandatory'}),</v>
      </c>
      <c r="O29" t="str">
        <f t="shared" si="2"/>
        <v>MATCH (v:Vaccine), (d:VaccineDose) WHERE v.name = 'Meningocócica B' AND d.vaccine = 'Meningocócica B' MERGE (d)-[:IS_DOSE_OF]-&gt;(v);</v>
      </c>
    </row>
    <row r="30" spans="1:15" x14ac:dyDescent="0.3">
      <c r="A30" t="s">
        <v>332</v>
      </c>
      <c r="B30" t="str">
        <f t="shared" si="0"/>
        <v>MENINGOCOCICA_B</v>
      </c>
      <c r="C30" s="1">
        <v>5</v>
      </c>
      <c r="D30" s="1">
        <v>5</v>
      </c>
      <c r="E30" t="s">
        <v>355</v>
      </c>
      <c r="F30" t="s">
        <v>352</v>
      </c>
      <c r="G30" t="str">
        <f t="shared" si="1"/>
        <v>(:VaccineDose {name: '2nd dose', vaccine: 'Meningocócica B', fromAgeInMonths: toInteger(5), toAgeInMonths:toInteger(5), classification: 'Mandatory'}),</v>
      </c>
      <c r="O30" t="str">
        <f t="shared" si="2"/>
        <v>MATCH (v:Vaccine), (d:VaccineDose) WHERE v.name = 'Meningocócica B' AND d.vaccine = 'Meningocócica B' MERGE (d)-[:IS_DOSE_OF]-&gt;(v);</v>
      </c>
    </row>
    <row r="31" spans="1:15" x14ac:dyDescent="0.3">
      <c r="A31" t="s">
        <v>332</v>
      </c>
      <c r="B31" t="str">
        <f t="shared" si="0"/>
        <v>MENINGOCOCICA_B</v>
      </c>
      <c r="C31" s="1">
        <v>12</v>
      </c>
      <c r="D31" s="1">
        <v>15</v>
      </c>
      <c r="E31" t="s">
        <v>356</v>
      </c>
      <c r="F31" t="s">
        <v>352</v>
      </c>
      <c r="G31" t="str">
        <f t="shared" si="1"/>
        <v>(:VaccineDose {name: 'Booster', vaccine: 'Meningocócica B', fromAgeInMonths: toInteger(12), toAgeInMonths:toInteger(15), classification: 'Mandatory'}),</v>
      </c>
      <c r="O31" t="str">
        <f t="shared" si="2"/>
        <v>MATCH (v:Vaccine), (d:VaccineDose) WHERE v.name = 'Meningocócica B' AND d.vaccine = 'Meningocócica B' MERGE (d)-[:IS_DOSE_OF]-&gt;(v);</v>
      </c>
    </row>
    <row r="32" spans="1:15" x14ac:dyDescent="0.3">
      <c r="A32" t="s">
        <v>333</v>
      </c>
      <c r="B32" t="str">
        <f t="shared" si="0"/>
        <v>3V</v>
      </c>
      <c r="C32" s="1">
        <v>6</v>
      </c>
      <c r="D32" s="1">
        <v>12</v>
      </c>
      <c r="E32" t="s">
        <v>358</v>
      </c>
      <c r="F32" t="s">
        <v>352</v>
      </c>
      <c r="G32" t="str">
        <f t="shared" si="1"/>
        <v>(:VaccineDose {name: 'Annual', vaccine: '3V', fromAgeInMonths: toInteger(6), toAgeInMonths:toInteger(12), classification: 'Mandatory'}),</v>
      </c>
      <c r="O32" t="str">
        <f t="shared" si="2"/>
        <v>MATCH (v:Vaccine), (d:VaccineDose) WHERE v.name = '3V' AND d.vaccine = '3V' MERGE (d)-[:IS_DOSE_OF]-&gt;(v);</v>
      </c>
    </row>
    <row r="33" spans="1:15" x14ac:dyDescent="0.3">
      <c r="A33" t="s">
        <v>333</v>
      </c>
      <c r="B33" t="str">
        <f t="shared" si="0"/>
        <v>3V</v>
      </c>
      <c r="C33" s="1">
        <v>13</v>
      </c>
      <c r="D33" s="1">
        <v>24</v>
      </c>
      <c r="E33" t="s">
        <v>358</v>
      </c>
      <c r="F33" t="s">
        <v>352</v>
      </c>
      <c r="G33" t="str">
        <f t="shared" si="1"/>
        <v>(:VaccineDose {name: 'Annual', vaccine: '3V', fromAgeInMonths: toInteger(13), toAgeInMonths:toInteger(24), classification: 'Mandatory'}),</v>
      </c>
      <c r="O33" t="str">
        <f t="shared" si="2"/>
        <v>MATCH (v:Vaccine), (d:VaccineDose) WHERE v.name = '3V' AND d.vaccine = '3V' MERGE (d)-[:IS_DOSE_OF]-&gt;(v);</v>
      </c>
    </row>
    <row r="34" spans="1:15" x14ac:dyDescent="0.3">
      <c r="A34" t="s">
        <v>333</v>
      </c>
      <c r="B34" t="str">
        <f>SUBSTITUTE(UPPER(SUBSTITUTE(SUBSTITUTE(SUBSTITUTE(A34," ","_"),"ó","o"),"í","i")),"/","_")</f>
        <v>3V</v>
      </c>
      <c r="C34" s="1">
        <v>25</v>
      </c>
      <c r="D34" s="1">
        <v>36</v>
      </c>
      <c r="E34" t="s">
        <v>358</v>
      </c>
      <c r="F34" t="s">
        <v>352</v>
      </c>
      <c r="G34" t="str">
        <f t="shared" si="1"/>
        <v>(:VaccineDose {name: 'Annual', vaccine: '3V', fromAgeInMonths: toInteger(25), toAgeInMonths:toInteger(36), classification: 'Mandatory'}),</v>
      </c>
      <c r="O34" t="str">
        <f t="shared" si="2"/>
        <v>MATCH (v:Vaccine), (d:VaccineDose) WHERE v.name = '3V' AND d.vaccine = '3V' MERGE (d)-[:IS_DOSE_OF]-&gt;(v);</v>
      </c>
    </row>
    <row r="35" spans="1:15" x14ac:dyDescent="0.3">
      <c r="A35" t="s">
        <v>333</v>
      </c>
      <c r="B35" t="str">
        <f t="shared" si="0"/>
        <v>3V</v>
      </c>
      <c r="C35" s="1">
        <v>37</v>
      </c>
      <c r="D35" s="1">
        <v>48</v>
      </c>
      <c r="E35" t="s">
        <v>358</v>
      </c>
      <c r="F35" t="s">
        <v>352</v>
      </c>
      <c r="G35" t="str">
        <f t="shared" si="1"/>
        <v>(:VaccineDose {name: 'Annual', vaccine: '3V', fromAgeInMonths: toInteger(37), toAgeInMonths:toInteger(48), classification: 'Mandatory'}),</v>
      </c>
      <c r="O35" t="str">
        <f t="shared" si="2"/>
        <v>MATCH (v:Vaccine), (d:VaccineDose) WHERE v.name = '3V' AND d.vaccine = '3V' MERGE (d)-[:IS_DOSE_OF]-&gt;(v);</v>
      </c>
    </row>
    <row r="36" spans="1:15" x14ac:dyDescent="0.3">
      <c r="A36" t="s">
        <v>333</v>
      </c>
      <c r="B36" t="str">
        <f t="shared" si="0"/>
        <v>3V</v>
      </c>
      <c r="C36" s="1">
        <v>49</v>
      </c>
      <c r="D36" s="1">
        <v>60</v>
      </c>
      <c r="E36" t="s">
        <v>358</v>
      </c>
      <c r="F36" t="s">
        <v>352</v>
      </c>
      <c r="G36" t="str">
        <f t="shared" si="1"/>
        <v>(:VaccineDose {name: 'Annual', vaccine: '3V', fromAgeInMonths: toInteger(49), toAgeInMonths:toInteger(60), classification: 'Mandatory'}),</v>
      </c>
      <c r="O36" t="str">
        <f t="shared" si="2"/>
        <v>MATCH (v:Vaccine), (d:VaccineDose) WHERE v.name = '3V' AND d.vaccine = '3V' MERGE (d)-[:IS_DOSE_OF]-&gt;(v);</v>
      </c>
    </row>
    <row r="37" spans="1:15" x14ac:dyDescent="0.3">
      <c r="A37" t="s">
        <v>333</v>
      </c>
      <c r="B37" t="str">
        <f t="shared" si="0"/>
        <v>3V</v>
      </c>
      <c r="C37" s="1">
        <v>61</v>
      </c>
      <c r="D37" s="1">
        <v>72</v>
      </c>
      <c r="E37" t="s">
        <v>358</v>
      </c>
      <c r="F37" t="s">
        <v>352</v>
      </c>
      <c r="G37" t="str">
        <f t="shared" si="1"/>
        <v>(:VaccineDose {name: 'Annual', vaccine: '3V', fromAgeInMonths: toInteger(61), toAgeInMonths:toInteger(72), classification: 'Mandatory'}),</v>
      </c>
      <c r="O37" t="str">
        <f t="shared" si="2"/>
        <v>MATCH (v:Vaccine), (d:VaccineDose) WHERE v.name = '3V' AND d.vaccine = '3V' MERGE (d)-[:IS_DOSE_OF]-&gt;(v);</v>
      </c>
    </row>
    <row r="38" spans="1:15" x14ac:dyDescent="0.3">
      <c r="A38" t="s">
        <v>333</v>
      </c>
      <c r="B38" t="str">
        <f t="shared" si="0"/>
        <v>3V</v>
      </c>
      <c r="C38" s="1">
        <v>73</v>
      </c>
      <c r="D38" s="1">
        <v>84</v>
      </c>
      <c r="E38" t="s">
        <v>358</v>
      </c>
      <c r="F38" t="s">
        <v>352</v>
      </c>
      <c r="G38" t="str">
        <f t="shared" si="1"/>
        <v>(:VaccineDose {name: 'Annual', vaccine: '3V', fromAgeInMonths: toInteger(73), toAgeInMonths:toInteger(84), classification: 'Mandatory'}),</v>
      </c>
      <c r="O38" t="str">
        <f t="shared" si="2"/>
        <v>MATCH (v:Vaccine), (d:VaccineDose) WHERE v.name = '3V' AND d.vaccine = '3V' MERGE (d)-[:IS_DOSE_OF]-&gt;(v);</v>
      </c>
    </row>
    <row r="39" spans="1:15" x14ac:dyDescent="0.3">
      <c r="A39" t="s">
        <v>333</v>
      </c>
      <c r="B39" t="str">
        <f t="shared" si="0"/>
        <v>3V</v>
      </c>
      <c r="C39" s="1">
        <v>85</v>
      </c>
      <c r="D39" s="1">
        <v>96</v>
      </c>
      <c r="E39" t="s">
        <v>358</v>
      </c>
      <c r="F39" t="s">
        <v>352</v>
      </c>
      <c r="G39" t="str">
        <f t="shared" si="1"/>
        <v>(:VaccineDose {name: 'Annual', vaccine: '3V', fromAgeInMonths: toInteger(85), toAgeInMonths:toInteger(96), classification: 'Mandatory'}),</v>
      </c>
      <c r="O39" t="str">
        <f t="shared" si="2"/>
        <v>MATCH (v:Vaccine), (d:VaccineDose) WHERE v.name = '3V' AND d.vaccine = '3V' MERGE (d)-[:IS_DOSE_OF]-&gt;(v);</v>
      </c>
    </row>
    <row r="40" spans="1:15" x14ac:dyDescent="0.3">
      <c r="A40" t="s">
        <v>333</v>
      </c>
      <c r="B40" t="str">
        <f t="shared" si="0"/>
        <v>3V</v>
      </c>
      <c r="C40" s="1">
        <v>97</v>
      </c>
      <c r="D40" s="1">
        <v>108</v>
      </c>
      <c r="E40" t="s">
        <v>358</v>
      </c>
      <c r="F40" t="s">
        <v>352</v>
      </c>
      <c r="G40" t="str">
        <f t="shared" si="1"/>
        <v>(:VaccineDose {name: 'Annual', vaccine: '3V', fromAgeInMonths: toInteger(97), toAgeInMonths:toInteger(108), classification: 'Mandatory'}),</v>
      </c>
      <c r="O40" t="str">
        <f t="shared" si="2"/>
        <v>MATCH (v:Vaccine), (d:VaccineDose) WHERE v.name = '3V' AND d.vaccine = '3V' MERGE (d)-[:IS_DOSE_OF]-&gt;(v);</v>
      </c>
    </row>
    <row r="41" spans="1:15" x14ac:dyDescent="0.3">
      <c r="A41" t="s">
        <v>333</v>
      </c>
      <c r="B41" t="str">
        <f t="shared" si="0"/>
        <v>3V</v>
      </c>
      <c r="C41" s="1">
        <v>109</v>
      </c>
      <c r="D41" s="1">
        <v>120</v>
      </c>
      <c r="E41" t="s">
        <v>358</v>
      </c>
      <c r="F41" t="s">
        <v>352</v>
      </c>
      <c r="G41" t="str">
        <f t="shared" si="1"/>
        <v>(:VaccineDose {name: 'Annual', vaccine: '3V', fromAgeInMonths: toInteger(109), toAgeInMonths:toInteger(120), classification: 'Mandatory'}),</v>
      </c>
      <c r="O41" t="str">
        <f t="shared" si="2"/>
        <v>MATCH (v:Vaccine), (d:VaccineDose) WHERE v.name = '3V' AND d.vaccine = '3V' MERGE (d)-[:IS_DOSE_OF]-&gt;(v);</v>
      </c>
    </row>
    <row r="42" spans="1:15" x14ac:dyDescent="0.3">
      <c r="A42" t="s">
        <v>334</v>
      </c>
      <c r="B42" t="str">
        <f t="shared" si="0"/>
        <v>FEBRE_AMARELA</v>
      </c>
      <c r="C42" s="1">
        <v>9</v>
      </c>
      <c r="D42" s="1">
        <v>9</v>
      </c>
      <c r="E42" t="s">
        <v>353</v>
      </c>
      <c r="F42" t="s">
        <v>352</v>
      </c>
      <c r="G42" t="str">
        <f t="shared" si="1"/>
        <v>(:VaccineDose {name: 'Unique', vaccine: 'Febre amarela', fromAgeInMonths: toInteger(9), toAgeInMonths:toInteger(9), classification: 'Mandatory'}),</v>
      </c>
      <c r="O42" t="str">
        <f t="shared" si="2"/>
        <v>MATCH (v:Vaccine), (d:VaccineDose) WHERE v.name = 'Febre amarela' AND d.vaccine = 'Febre amarela' MERGE (d)-[:IS_DOSE_OF]-&gt;(v);</v>
      </c>
    </row>
    <row r="43" spans="1:15" x14ac:dyDescent="0.3">
      <c r="A43" t="s">
        <v>335</v>
      </c>
      <c r="B43" t="str">
        <f t="shared" si="0"/>
        <v>HEPATITE_A</v>
      </c>
      <c r="C43" s="1">
        <v>12</v>
      </c>
      <c r="D43" s="1">
        <v>12</v>
      </c>
      <c r="E43" t="s">
        <v>354</v>
      </c>
      <c r="F43" t="s">
        <v>352</v>
      </c>
      <c r="G43" t="str">
        <f t="shared" si="1"/>
        <v>(:VaccineDose {name: '1st dose', vaccine: 'Hepatite A', fromAgeInMonths: toInteger(12), toAgeInMonths:toInteger(12), classification: 'Mandatory'}),</v>
      </c>
      <c r="O43" t="str">
        <f t="shared" si="2"/>
        <v>MATCH (v:Vaccine), (d:VaccineDose) WHERE v.name = 'Hepatite A' AND d.vaccine = 'Hepatite A' MERGE (d)-[:IS_DOSE_OF]-&gt;(v);</v>
      </c>
    </row>
    <row r="44" spans="1:15" x14ac:dyDescent="0.3">
      <c r="A44" t="s">
        <v>335</v>
      </c>
      <c r="B44" t="str">
        <f t="shared" si="0"/>
        <v>HEPATITE_A</v>
      </c>
      <c r="C44" s="1">
        <v>18</v>
      </c>
      <c r="D44" s="1">
        <v>18</v>
      </c>
      <c r="E44" t="s">
        <v>355</v>
      </c>
      <c r="F44" t="s">
        <v>352</v>
      </c>
      <c r="G44" t="str">
        <f t="shared" si="1"/>
        <v>(:VaccineDose {name: '2nd dose', vaccine: 'Hepatite A', fromAgeInMonths: toInteger(18), toAgeInMonths:toInteger(18), classification: 'Mandatory'}),</v>
      </c>
      <c r="O44" t="str">
        <f t="shared" si="2"/>
        <v>MATCH (v:Vaccine), (d:VaccineDose) WHERE v.name = 'Hepatite A' AND d.vaccine = 'Hepatite A' MERGE (d)-[:IS_DOSE_OF]-&gt;(v);</v>
      </c>
    </row>
    <row r="45" spans="1:15" x14ac:dyDescent="0.3">
      <c r="A45" t="s">
        <v>336</v>
      </c>
      <c r="B45" t="str">
        <f t="shared" si="0"/>
        <v>BCG</v>
      </c>
      <c r="C45" s="1">
        <v>12</v>
      </c>
      <c r="D45" s="1">
        <v>12</v>
      </c>
      <c r="E45" t="s">
        <v>354</v>
      </c>
      <c r="F45" t="s">
        <v>352</v>
      </c>
      <c r="G45" t="str">
        <f t="shared" si="1"/>
        <v>(:VaccineDose {name: '1st dose', vaccine: 'BCG', fromAgeInMonths: toInteger(12), toAgeInMonths:toInteger(12), classification: 'Mandatory'}),</v>
      </c>
      <c r="O45" t="str">
        <f t="shared" si="2"/>
        <v>MATCH (v:Vaccine), (d:VaccineDose) WHERE v.name = 'BCG' AND d.vaccine = 'BCG' MERGE (d)-[:IS_DOSE_OF]-&gt;(v);</v>
      </c>
    </row>
    <row r="46" spans="1:15" x14ac:dyDescent="0.3">
      <c r="A46" t="s">
        <v>336</v>
      </c>
      <c r="B46" t="str">
        <f t="shared" si="0"/>
        <v>BCG</v>
      </c>
      <c r="C46" s="1">
        <v>15</v>
      </c>
      <c r="D46" s="1">
        <v>24</v>
      </c>
      <c r="E46" t="s">
        <v>355</v>
      </c>
      <c r="F46" t="s">
        <v>352</v>
      </c>
      <c r="G46" t="str">
        <f t="shared" si="1"/>
        <v>(:VaccineDose {name: '2nd dose', vaccine: 'BCG', fromAgeInMonths: toInteger(15), toAgeInMonths:toInteger(24), classification: 'Mandatory'}),</v>
      </c>
      <c r="O46" t="str">
        <f t="shared" si="2"/>
        <v>MATCH (v:Vaccine), (d:VaccineDose) WHERE v.name = 'BCG' AND d.vaccine = 'BCG' MERGE (d)-[:IS_DOSE_OF]-&gt;(v);</v>
      </c>
    </row>
    <row r="47" spans="1:15" x14ac:dyDescent="0.3">
      <c r="A47" t="s">
        <v>337</v>
      </c>
      <c r="B47" t="str">
        <f t="shared" si="0"/>
        <v>VARICELA</v>
      </c>
      <c r="C47" s="1">
        <v>12</v>
      </c>
      <c r="D47" s="1">
        <v>12</v>
      </c>
      <c r="E47" t="s">
        <v>354</v>
      </c>
      <c r="F47" t="s">
        <v>352</v>
      </c>
      <c r="G47" t="str">
        <f t="shared" si="1"/>
        <v>(:VaccineDose {name: '1st dose', vaccine: 'Varicela', fromAgeInMonths: toInteger(12), toAgeInMonths:toInteger(12), classification: 'Mandatory'}),</v>
      </c>
      <c r="O47" t="str">
        <f t="shared" si="2"/>
        <v>MATCH (v:Vaccine), (d:VaccineDose) WHERE v.name = 'Varicela' AND d.vaccine = 'Varicela' MERGE (d)-[:IS_DOSE_OF]-&gt;(v);</v>
      </c>
    </row>
    <row r="48" spans="1:15" x14ac:dyDescent="0.3">
      <c r="A48" t="s">
        <v>337</v>
      </c>
      <c r="B48" t="str">
        <f t="shared" si="0"/>
        <v>VARICELA</v>
      </c>
      <c r="C48" s="1">
        <v>15</v>
      </c>
      <c r="D48" s="1">
        <v>24</v>
      </c>
      <c r="E48" t="s">
        <v>355</v>
      </c>
      <c r="F48" t="s">
        <v>352</v>
      </c>
      <c r="G48" t="str">
        <f t="shared" si="1"/>
        <v>(:VaccineDose {name: '2nd dose', vaccine: 'Varicela', fromAgeInMonths: toInteger(15), toAgeInMonths:toInteger(24), classification: 'Mandatory'}),</v>
      </c>
      <c r="O48" t="str">
        <f t="shared" si="2"/>
        <v>MATCH (v:Vaccine), (d:VaccineDose) WHERE v.name = 'Varicela' AND d.vaccine = 'Varicela' MERGE (d)-[:IS_DOSE_OF]-&gt;(v);</v>
      </c>
    </row>
    <row r="49" spans="1:15" x14ac:dyDescent="0.3">
      <c r="A49" t="s">
        <v>338</v>
      </c>
      <c r="B49" t="str">
        <f t="shared" si="0"/>
        <v>HPV4</v>
      </c>
      <c r="C49" s="1">
        <v>108</v>
      </c>
      <c r="D49" s="1">
        <v>119</v>
      </c>
      <c r="E49" t="s">
        <v>354</v>
      </c>
      <c r="F49" t="s">
        <v>352</v>
      </c>
      <c r="G49" t="str">
        <f t="shared" si="1"/>
        <v>(:VaccineDose {name: '1st dose', vaccine: 'HPV4', fromAgeInMonths: toInteger(108), toAgeInMonths:toInteger(119), classification: 'Mandatory'}),</v>
      </c>
      <c r="O49" t="str">
        <f t="shared" si="2"/>
        <v>MATCH (v:Vaccine), (d:VaccineDose) WHERE v.name = 'HPV4' AND d.vaccine = 'HPV4' MERGE (d)-[:IS_DOSE_OF]-&gt;(v);</v>
      </c>
    </row>
    <row r="50" spans="1:15" x14ac:dyDescent="0.3">
      <c r="A50" t="s">
        <v>338</v>
      </c>
      <c r="B50" t="str">
        <f t="shared" si="0"/>
        <v>HPV4</v>
      </c>
      <c r="C50" s="1">
        <v>120</v>
      </c>
      <c r="D50" s="1">
        <v>132</v>
      </c>
      <c r="E50" t="s">
        <v>355</v>
      </c>
      <c r="F50" t="s">
        <v>352</v>
      </c>
      <c r="G50" t="str">
        <f t="shared" si="1"/>
        <v>(:VaccineDose {name: '2nd dose', vaccine: 'HPV4', fromAgeInMonths: toInteger(120), toAgeInMonths:toInteger(132), classification: 'Mandatory'}),</v>
      </c>
      <c r="O50" t="str">
        <f t="shared" si="2"/>
        <v>MATCH (v:Vaccine), (d:VaccineDose) WHERE v.name = 'HPV4' AND d.vaccine = 'HPV4' MERGE (d)-[:IS_DOSE_OF]-&gt;(v);</v>
      </c>
    </row>
    <row r="51" spans="1:15" x14ac:dyDescent="0.3">
      <c r="A51" t="s">
        <v>365</v>
      </c>
      <c r="B51" t="str">
        <f t="shared" si="0"/>
        <v>DTPA</v>
      </c>
      <c r="C51" s="1">
        <v>2</v>
      </c>
      <c r="D51" s="1">
        <v>2</v>
      </c>
      <c r="E51" t="s">
        <v>354</v>
      </c>
      <c r="F51" t="s">
        <v>352</v>
      </c>
      <c r="G51" t="str">
        <f t="shared" si="1"/>
        <v>(:VaccineDose {name: '1st dose', vaccine: 'DTPa', fromAgeInMonths: toInteger(2), toAgeInMonths:toInteger(2), classification: 'Mandatory'}),</v>
      </c>
      <c r="O51" t="str">
        <f t="shared" si="2"/>
        <v>MATCH (v:Vaccine), (d:VaccineDose) WHERE v.name = 'DTPa' AND d.vaccine = 'DTPa' MERGE (d)-[:IS_DOSE_OF]-&gt;(v);</v>
      </c>
    </row>
    <row r="52" spans="1:15" x14ac:dyDescent="0.3">
      <c r="A52" t="s">
        <v>365</v>
      </c>
      <c r="B52" t="str">
        <f t="shared" si="0"/>
        <v>DTPA</v>
      </c>
      <c r="C52" s="1">
        <v>4</v>
      </c>
      <c r="D52" s="1">
        <v>4</v>
      </c>
      <c r="E52" t="s">
        <v>355</v>
      </c>
      <c r="F52" t="s">
        <v>352</v>
      </c>
      <c r="G52" t="str">
        <f t="shared" si="1"/>
        <v>(:VaccineDose {name: '2nd dose', vaccine: 'DTPa', fromAgeInMonths: toInteger(4), toAgeInMonths:toInteger(4), classification: 'Mandatory'}),</v>
      </c>
      <c r="O52" t="str">
        <f t="shared" si="2"/>
        <v>MATCH (v:Vaccine), (d:VaccineDose) WHERE v.name = 'DTPa' AND d.vaccine = 'DTPa' MERGE (d)-[:IS_DOSE_OF]-&gt;(v);</v>
      </c>
    </row>
    <row r="53" spans="1:15" x14ac:dyDescent="0.3">
      <c r="A53" t="s">
        <v>365</v>
      </c>
      <c r="B53" t="str">
        <f t="shared" si="0"/>
        <v>DTPA</v>
      </c>
      <c r="C53" s="1">
        <v>6</v>
      </c>
      <c r="D53" s="1">
        <v>6</v>
      </c>
      <c r="E53" t="s">
        <v>357</v>
      </c>
      <c r="F53" t="s">
        <v>352</v>
      </c>
      <c r="G53" t="str">
        <f t="shared" si="1"/>
        <v>(:VaccineDose {name: '3rd dose', vaccine: 'DTPa', fromAgeInMonths: toInteger(6), toAgeInMonths:toInteger(6), classification: 'Mandatory'}),</v>
      </c>
      <c r="O53" t="str">
        <f t="shared" si="2"/>
        <v>MATCH (v:Vaccine), (d:VaccineDose) WHERE v.name = 'DTPa' AND d.vaccine = 'DTPa' MERGE (d)-[:IS_DOSE_OF]-&gt;(v);</v>
      </c>
    </row>
    <row r="54" spans="1:15" x14ac:dyDescent="0.3">
      <c r="A54" t="s">
        <v>365</v>
      </c>
      <c r="B54" t="str">
        <f t="shared" si="0"/>
        <v>DTPA</v>
      </c>
      <c r="C54" s="1">
        <v>15</v>
      </c>
      <c r="D54" s="1">
        <v>18</v>
      </c>
      <c r="E54" t="s">
        <v>356</v>
      </c>
      <c r="F54" t="s">
        <v>352</v>
      </c>
      <c r="G54" t="str">
        <f t="shared" si="1"/>
        <v>(:VaccineDose {name: 'Booster', vaccine: 'DTPa', fromAgeInMonths: toInteger(15), toAgeInMonths:toInteger(18), classification: 'Mandatory'}),</v>
      </c>
      <c r="O54" t="str">
        <f t="shared" si="2"/>
        <v>MATCH (v:Vaccine), (d:VaccineDose) WHERE v.name = 'DTPa' AND d.vaccine = 'DTPa' MERGE (d)-[:IS_DOSE_OF]-&gt;(v);</v>
      </c>
    </row>
    <row r="55" spans="1:15" x14ac:dyDescent="0.3">
      <c r="A55" t="s">
        <v>365</v>
      </c>
      <c r="B55" t="str">
        <f t="shared" si="0"/>
        <v>DTPA</v>
      </c>
      <c r="C55" s="1">
        <v>48</v>
      </c>
      <c r="D55" s="1">
        <v>60</v>
      </c>
      <c r="E55" t="s">
        <v>356</v>
      </c>
      <c r="F55" t="s">
        <v>352</v>
      </c>
      <c r="G55" t="str">
        <f t="shared" si="1"/>
        <v>(:VaccineDose {name: 'Booster', vaccine: 'DTPa', fromAgeInMonths: toInteger(48), toAgeInMonths:toInteger(60), classification: 'Mandatory'}),</v>
      </c>
      <c r="O55" t="str">
        <f t="shared" si="2"/>
        <v>MATCH (v:Vaccine), (d:VaccineDose) WHERE v.name = 'DTPa' AND d.vaccine = 'DTPa' MERGE (d)-[:IS_DOSE_OF]-&gt;(v);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complication</vt:lpstr>
      <vt:lpstr>disease</vt:lpstr>
      <vt:lpstr>allergy</vt:lpstr>
      <vt:lpstr>intolerance</vt:lpstr>
      <vt:lpstr>symtom</vt:lpstr>
      <vt:lpstr>measurement</vt:lpstr>
      <vt:lpstr>specialty</vt:lpstr>
      <vt:lpstr>vaccine</vt:lpstr>
      <vt:lpstr>vaccine dose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Spakauskas</dc:creator>
  <cp:lastModifiedBy>Renato Spakauskas</cp:lastModifiedBy>
  <dcterms:created xsi:type="dcterms:W3CDTF">2015-06-05T18:19:34Z</dcterms:created>
  <dcterms:modified xsi:type="dcterms:W3CDTF">2021-03-26T16:38:57Z</dcterms:modified>
</cp:coreProperties>
</file>