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a8f772995d4d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L日报" sheetId="1" r:id="R8a1e2aa5bc1448ad"/>
    <x:sheet xmlns:r="http://schemas.openxmlformats.org/officeDocument/2006/relationships" name="持仓录入" sheetId="2" r:id="R2f1bb6dbf3754e45"/>
    <x:sheet xmlns:r="http://schemas.openxmlformats.org/officeDocument/2006/relationships" name="行情与资金流" sheetId="3" r:id="R18f32696d58445d8"/>
    <x:sheet xmlns:r="http://schemas.openxmlformats.org/officeDocument/2006/relationships" name="链上与动态" sheetId="4" r:id="R8c4945919b5c47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#,##0.00;[Red](#,##0.00);–"/>
    <x:numFmt numFmtId="201" formatCode="+#,##0.00;[Red]-#,##0.00;–"/>
    <x:numFmt numFmtId="202" formatCode="0.00%"/>
    <x:numFmt numFmtId="203" formatCode="0.00&quot;%&quot;"/>
    <x:numFmt numFmtId="204" formatCode="+#,##0.0;[Red]-#,##0.0;0.0"/>
    <x:numFmt numFmtId="205" formatCode="&quot;$&quot;#,##0.00"/>
    <x:numFmt numFmtId="206" formatCode="+0.00%;[Red]-0.00%;–"/>
    <x:numFmt numFmtId="207" formatCode="&quot;$&quot;#,##0"/>
    <x:numFmt numFmtId="208" formatCode="#,##0"/>
    <x:numFmt numFmtId="209" formatCode="#,##0.00"/>
  </x:numFmts>
  <x:fonts count="28">
    <x:font>
      <x:sz val="11"/>
      <x:name val="Carlito"/>
    </x:font>
    <x:font>
      <x:sz val="12"/>
      <x:color rgb="FF19354C"/>
      <x:name val="Arial"/>
    </x:font>
    <x:font>
      <x:b/>
      <x:sz val="17"/>
      <x:color rgb="FFFFFFFF"/>
      <x:name val="Arial"/>
    </x:font>
    <x:font>
      <x:b/>
      <x:sz val="12"/>
      <x:color rgb="FFFFFFFF"/>
      <x:name val="Arial"/>
    </x:font>
    <x:font>
      <x:b/>
      <x:sz val="14"/>
      <x:color rgb="FF7690A5"/>
      <x:name val="Arial"/>
    </x:font>
    <x:font>
      <x:b/>
      <x:sz val="13"/>
      <x:color rgb="FF19354C"/>
      <x:name val="Arial"/>
    </x:font>
    <x:font>
      <x:sz val="12"/>
      <x:color rgb="FF765925"/>
      <x:name val="Arial"/>
    </x:font>
    <x:font>
      <x:b/>
      <x:sz val="14"/>
      <x:color rgb="FFFFFFFF"/>
      <x:name val="Arial"/>
    </x:font>
    <x:font>
      <x:b/>
      <x:sz val="12"/>
      <x:color rgb="FF19354C"/>
      <x:name val="Arial"/>
    </x:font>
    <x:font>
      <x:b/>
      <x:sz val="12"/>
      <x:color rgb="FFD24569"/>
      <x:name val="Arial"/>
    </x:font>
    <x:font>
      <x:sz val="11"/>
      <x:color rgb="FF7690A5"/>
      <x:name val="Arial"/>
    </x:font>
    <x:font>
      <x:b/>
      <x:sz val="12"/>
      <x:color rgb="FFB49BD4"/>
      <x:name val="Arial"/>
    </x:font>
    <x:font>
      <x:b/>
      <x:sz val="29"/>
      <x:color rgb="FFFFFFFF"/>
      <x:name val="Arial"/>
    </x:font>
    <x:font>
      <x:sz val="12"/>
      <x:color rgb="FFB5C7D8"/>
      <x:name val="Arial"/>
    </x:font>
    <x:font>
      <x:b/>
      <x:sz val="12"/>
      <x:color rgb="FF765925"/>
      <x:name val="Arial"/>
    </x:font>
    <x:font>
      <x:b/>
      <x:sz val="12"/>
      <x:color rgb="FFB5C7D8"/>
      <x:name val="Arial"/>
    </x:font>
    <x:font>
      <x:b/>
      <x:sz val="20"/>
      <x:color rgb="FFFFFFFF"/>
      <x:name val="Arial"/>
    </x:font>
    <x:font>
      <x:sz val="11"/>
      <x:color rgb="FFB5C7D8"/>
      <x:name val="Arial"/>
    </x:font>
    <x:font>
      <x:b/>
      <x:sz val="12"/>
      <x:color rgb="FF7690A5"/>
      <x:name val="Arial"/>
    </x:font>
    <x:font>
      <x:b/>
      <x:sz val="20"/>
      <x:color rgb="FFD24569"/>
      <x:name val="Arial"/>
    </x:font>
    <x:font>
      <x:b/>
      <x:sz val="20"/>
      <x:color rgb="FF19354C"/>
      <x:name val="Arial"/>
    </x:font>
    <x:font>
      <x:b/>
      <x:sz val="20"/>
      <x:color rgb="FF11937E"/>
      <x:name val="Arial"/>
    </x:font>
    <x:font>
      <x:b/>
      <x:sz val="14"/>
      <x:color rgb="FF19354C"/>
      <x:name val="Arial"/>
    </x:font>
    <x:font>
      <x:b/>
      <x:sz val="14"/>
      <x:color rgb="FFD24569"/>
      <x:name val="Arial"/>
    </x:font>
    <x:font>
      <x:b/>
      <x:sz val="16"/>
      <x:color rgb="FF11937E"/>
      <x:name val="Arial"/>
    </x:font>
    <x:font>
      <x:b/>
      <x:sz val="12"/>
      <x:color rgb="FF11937E"/>
      <x:name val="Arial"/>
    </x:font>
    <x:font>
      <x:sz val="12"/>
      <x:color rgb="FF7690A5"/>
      <x:name val="Arial"/>
    </x:font>
    <x:font>
      <x:sz val="12"/>
      <x:color rgb="FF7690A5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081F35"/>
      </x:patternFill>
    </x:fill>
    <x:fill>
      <x:patternFill patternType="solid">
        <x:fgColor rgb="FF17344F"/>
      </x:patternFill>
    </x:fill>
    <x:fill>
      <x:patternFill patternType="solid">
        <x:fgColor rgb="FFEAF1F7"/>
      </x:patternFill>
    </x:fill>
    <x:fill>
      <x:patternFill patternType="solid">
        <x:fgColor rgb="FFDFEAF4"/>
      </x:patternFill>
    </x:fill>
    <x:fill>
      <x:patternFill patternType="solid">
        <x:fgColor rgb="FFFFF1D6"/>
      </x:patternFill>
    </x:fill>
    <x:fill>
      <x:patternFill patternType="solid">
        <x:fgColor rgb="FFFFFFFF"/>
      </x:patternFill>
    </x:fill>
    <x:fill>
      <x:patternFill patternType="solid">
        <x:fgColor rgb="FFE9F7F2"/>
      </x:patternFill>
    </x:fill>
  </x:fills>
  <x:borders count="9">
    <x:border>
      <x:left/>
      <x:right/>
      <x:top/>
      <x:bottom/>
      <x:diagonal/>
    </x:border>
    <x:border>
      <x:left style="medium">
        <x:color rgb="FFEAF1F7"/>
      </x:left>
      <x:right/>
      <x:top style="medium">
        <x:color rgb="FFEAF1F7"/>
      </x:top>
      <x:bottom/>
      <x:diagonal/>
    </x:border>
    <x:border>
      <x:left/>
      <x:right/>
      <x:top style="medium">
        <x:color rgb="FFEAF1F7"/>
      </x:top>
      <x:bottom/>
      <x:diagonal/>
    </x:border>
    <x:border>
      <x:left/>
      <x:right style="medium">
        <x:color rgb="FFEAF1F7"/>
      </x:right>
      <x:top style="medium">
        <x:color rgb="FFEAF1F7"/>
      </x:top>
      <x:bottom/>
      <x:diagonal/>
    </x:border>
    <x:border>
      <x:left style="medium">
        <x:color rgb="FFEAF1F7"/>
      </x:left>
      <x:right/>
      <x:top/>
      <x:bottom/>
      <x:diagonal/>
    </x:border>
    <x:border>
      <x:left/>
      <x:right style="medium">
        <x:color rgb="FFEAF1F7"/>
      </x:right>
      <x:top/>
      <x:bottom/>
      <x:diagonal/>
    </x:border>
    <x:border>
      <x:left style="medium">
        <x:color rgb="FFEAF1F7"/>
      </x:left>
      <x:right/>
      <x:top/>
      <x:bottom style="medium">
        <x:color rgb="FFEAF1F7"/>
      </x:bottom>
      <x:diagonal/>
    </x:border>
    <x:border>
      <x:left/>
      <x:right/>
      <x:top/>
      <x:bottom style="medium">
        <x:color rgb="FFEAF1F7"/>
      </x:bottom>
      <x:diagonal/>
    </x:border>
    <x:border>
      <x:left/>
      <x:right style="medium">
        <x:color rgb="FFEAF1F7"/>
      </x:right>
      <x:top/>
      <x:bottom style="medium">
        <x:color rgb="FFEAF1F7"/>
      </x:bottom>
      <x:diagonal/>
    </x:border>
  </x:borders>
  <x:cellStyleXfs count="1">
    <x:xf numFmtId="0" fontId="0" fillId="0" borderId="0"/>
  </x:cellStyleXfs>
  <x:cellXfs count="39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201" fontId="1" fillId="4" borderId="0" xfId="0" applyNumberFormat="1" applyFont="1" applyFill="1" applyBorder="1"/>
    <x:xf numFmtId="202" fontId="1" fillId="0" borderId="0" xfId="0" applyNumberFormat="1" applyFont="1" applyFill="1" applyBorder="1"/>
    <x:xf numFmtId="202" fontId="1" fillId="4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/>
    </x:xf>
    <x:xf numFmtId="202" fontId="1" fillId="0" borderId="0" xfId="0" applyNumberFormat="1" applyFont="1" applyFill="1" applyBorder="1" applyAlignment="1">
      <x:alignment horizontal="center"/>
    </x:xf>
    <x:xf numFmtId="202" fontId="1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/>
    </x:xf>
    <x:xf numFmtId="200" fontId="4" fillId="0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/>
    <x:xf numFmtId="200" fontId="4" fillId="0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/>
    </x:xf>
    <x:xf numFmtId="200" fontId="4" fillId="4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4" fillId="4" borderId="0" xfId="0" applyNumberFormat="1" applyFont="1" applyFill="1" applyBorder="1"/>
    <x:xf numFmtId="201" fontId="4" fillId="4" borderId="0" xfId="0" applyNumberFormat="1" applyFont="1" applyFill="1" applyBorder="1"/>
    <x:xf numFmtId="201" fontId="4" fillId="0" borderId="0" xfId="0" applyNumberFormat="1" applyFont="1" applyFill="1" applyBorder="1" applyAlignment="1">
      <x:alignment horizontal="center"/>
    </x:xf>
    <x:xf numFmtId="201" fontId="4" fillId="4" borderId="0" xfId="0" applyNumberFormat="1" applyFont="1" applyFill="1" applyBorder="1" applyAlignment="1">
      <x:alignment horizontal="center"/>
    </x:xf>
    <x:xf numFmtId="201" fontId="4" fillId="0" borderId="0" xfId="0" applyNumberFormat="1" applyFont="1" applyFill="1" applyBorder="1" applyAlignment="1">
      <x:alignment horizontal="center" vertical="center"/>
    </x:xf>
    <x:xf numFmtId="201" fontId="4" fillId="4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wrapText="1"/>
    </x:xf>
    <x:xf numFmtId="203" fontId="1" fillId="0" borderId="0" xfId="0" applyNumberFormat="1" applyFont="1" applyFill="1" applyBorder="1"/>
    <x:xf numFmtId="203" fontId="1" fillId="4" borderId="0" xfId="0" applyNumberFormat="1" applyFont="1" applyFill="1" applyBorder="1"/>
    <x:xf numFmtId="204" fontId="1" fillId="0" borderId="0" xfId="0" applyNumberFormat="1" applyFont="1" applyFill="1" applyBorder="1"/>
    <x:xf numFmtId="204" fontId="1" fillId="4" borderId="0" xfId="0" applyNumberFormat="1" applyFont="1" applyFill="1" applyBorder="1"/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/>
    <x:xf numFmtId="0" fontId="6" fillId="6" borderId="0" xfId="0" applyNumberFormat="1" applyFont="1" applyFill="1" applyBorder="1"/>
    <x:xf numFmtId="205" fontId="1" fillId="0" borderId="0" xfId="0" applyNumberFormat="1" applyFont="1" applyFill="1" applyBorder="1"/>
    <x:xf numFmtId="206" fontId="1" fillId="0" borderId="0" xfId="0" applyNumberFormat="1" applyFont="1" applyFill="1" applyBorder="1"/>
    <x:xf numFmtId="207" fontId="1" fillId="0" borderId="0" xfId="0" applyNumberFormat="1" applyFont="1" applyFill="1" applyBorder="1"/>
    <x:xf numFmtId="0" fontId="7" fillId="3" borderId="0" xfId="0" applyNumberFormat="1" applyFont="1" applyFill="1" applyBorder="1"/>
    <x:xf numFmtId="0" fontId="8" fillId="5" borderId="0" xfId="0" applyNumberFormat="1" applyFont="1" applyFill="1" applyBorder="1"/>
    <x:xf numFmtId="201" fontId="9" fillId="0" borderId="0" xfId="0" applyNumberFormat="1" applyFont="1" applyFill="1" applyBorder="1"/>
    <x:xf numFmtId="0" fontId="10" fillId="0" borderId="0" xfId="0" applyNumberFormat="1" applyFont="1" applyFill="1" applyBorder="1"/>
    <x:xf numFmtId="208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 wrapText="1"/>
    </x:xf>
    <x:xf numFmtId="208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wrapText="1"/>
    </x:xf>
    <x:xf numFmtId="208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  <x:xf numFmtId="208" fontId="3" fillId="3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wrapText="1"/>
    </x:xf>
    <x:xf numFmtId="0" fontId="11" fillId="2" borderId="0" xfId="0" applyNumberFormat="1" applyFont="1" applyFill="1" applyBorder="1"/>
    <x:xf numFmtId="0" fontId="7" fillId="2" borderId="0" xfId="0" applyNumberFormat="1" applyFont="1" applyFill="1" applyBorder="1"/>
    <x:xf numFmtId="0" fontId="12" fillId="2" borderId="0" xfId="0" applyNumberFormat="1" applyFont="1" applyFill="1" applyBorder="1"/>
    <x:xf numFmtId="0" fontId="13" fillId="2" borderId="0" xfId="0" applyNumberFormat="1" applyFont="1" applyFill="1" applyBorder="1"/>
    <x:xf numFmtId="0" fontId="14" fillId="6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5" fillId="2" borderId="1" xfId="0" applyNumberFormat="1" applyFont="1" applyFill="1" applyBorder="1"/>
    <x:xf numFmtId="0" fontId="15" fillId="2" borderId="2" xfId="0" applyNumberFormat="1" applyFont="1" applyFill="1" applyBorder="1"/>
    <x:xf numFmtId="0" fontId="15" fillId="2" borderId="3" xfId="0" applyNumberFormat="1" applyFont="1" applyFill="1" applyBorder="1"/>
    <x:xf numFmtId="0" fontId="15" fillId="2" borderId="4" xfId="0" applyNumberFormat="1" applyFont="1" applyFill="1" applyBorder="1"/>
    <x:xf numFmtId="0" fontId="15" fillId="2" borderId="0" xfId="0" applyNumberFormat="1" applyFont="1" applyFill="1" applyBorder="1"/>
    <x:xf numFmtId="0" fontId="15" fillId="2" borderId="5" xfId="0" applyNumberFormat="1" applyFont="1" applyFill="1" applyBorder="1"/>
    <x:xf numFmtId="0" fontId="16" fillId="2" borderId="4" xfId="0" applyNumberFormat="1" applyFont="1" applyFill="1" applyBorder="1"/>
    <x:xf numFmtId="0" fontId="16" fillId="2" borderId="0" xfId="0" applyNumberFormat="1" applyFont="1" applyFill="1" applyBorder="1"/>
    <x:xf numFmtId="0" fontId="16" fillId="2" borderId="5" xfId="0" applyNumberFormat="1" applyFont="1" applyFill="1" applyBorder="1"/>
    <x:xf numFmtId="0" fontId="17" fillId="2" borderId="6" xfId="0" applyNumberFormat="1" applyFont="1" applyFill="1" applyBorder="1"/>
    <x:xf numFmtId="0" fontId="17" fillId="2" borderId="7" xfId="0" applyNumberFormat="1" applyFont="1" applyFill="1" applyBorder="1"/>
    <x:xf numFmtId="0" fontId="17" fillId="2" borderId="8" xfId="0" applyNumberFormat="1" applyFont="1" applyFill="1" applyBorder="1"/>
    <x:xf numFmtId="209" fontId="16" fillId="2" borderId="4" xfId="0" applyNumberFormat="1" applyFont="1" applyFill="1" applyBorder="1"/>
    <x:xf numFmtId="209" fontId="16" fillId="2" borderId="0" xfId="0" applyNumberFormat="1" applyFont="1" applyFill="1" applyBorder="1"/>
    <x:xf numFmtId="209" fontId="16" fillId="2" borderId="5" xfId="0" applyNumberFormat="1" applyFont="1" applyFill="1" applyBorder="1"/>
    <x:xf numFmtId="0" fontId="15" fillId="2" borderId="1" xfId="0" applyNumberFormat="1" applyFont="1" applyFill="1" applyBorder="1" applyAlignment="1">
      <x:alignment horizontal="center"/>
    </x:xf>
    <x:xf numFmtId="0" fontId="15" fillId="2" borderId="2" xfId="0" applyNumberFormat="1" applyFont="1" applyFill="1" applyBorder="1" applyAlignment="1">
      <x:alignment horizontal="center"/>
    </x:xf>
    <x:xf numFmtId="0" fontId="15" fillId="2" borderId="3" xfId="0" applyNumberFormat="1" applyFont="1" applyFill="1" applyBorder="1" applyAlignment="1">
      <x:alignment horizontal="center"/>
    </x:xf>
    <x:xf numFmtId="0" fontId="15" fillId="2" borderId="4" xfId="0" applyNumberFormat="1" applyFont="1" applyFill="1" applyBorder="1" applyAlignment="1">
      <x:alignment horizontal="center"/>
    </x:xf>
    <x:xf numFmtId="0" fontId="15" fillId="2" borderId="0" xfId="0" applyNumberFormat="1" applyFont="1" applyFill="1" applyBorder="1" applyAlignment="1">
      <x:alignment horizontal="center"/>
    </x:xf>
    <x:xf numFmtId="0" fontId="15" fillId="2" borderId="5" xfId="0" applyNumberFormat="1" applyFont="1" applyFill="1" applyBorder="1" applyAlignment="1">
      <x:alignment horizontal="center"/>
    </x:xf>
    <x:xf numFmtId="209" fontId="16" fillId="2" borderId="4" xfId="0" applyNumberFormat="1" applyFont="1" applyFill="1" applyBorder="1" applyAlignment="1">
      <x:alignment horizontal="center"/>
    </x:xf>
    <x:xf numFmtId="209" fontId="16" fillId="2" borderId="0" xfId="0" applyNumberFormat="1" applyFont="1" applyFill="1" applyBorder="1" applyAlignment="1">
      <x:alignment horizontal="center"/>
    </x:xf>
    <x:xf numFmtId="209" fontId="16" fillId="2" borderId="5" xfId="0" applyNumberFormat="1" applyFont="1" applyFill="1" applyBorder="1" applyAlignment="1">
      <x:alignment horizontal="center"/>
    </x:xf>
    <x:xf numFmtId="0" fontId="17" fillId="2" borderId="6" xfId="0" applyNumberFormat="1" applyFont="1" applyFill="1" applyBorder="1" applyAlignment="1">
      <x:alignment horizontal="center"/>
    </x:xf>
    <x:xf numFmtId="0" fontId="17" fillId="2" borderId="7" xfId="0" applyNumberFormat="1" applyFont="1" applyFill="1" applyBorder="1" applyAlignment="1">
      <x:alignment horizontal="center"/>
    </x:xf>
    <x:xf numFmtId="0" fontId="17" fillId="2" borderId="8" xfId="0" applyNumberFormat="1" applyFont="1" applyFill="1" applyBorder="1" applyAlignment="1">
      <x:alignment horizontal="center"/>
    </x:xf>
    <x:xf numFmtId="0" fontId="15" fillId="2" borderId="1" xfId="0" applyNumberFormat="1" applyFont="1" applyFill="1" applyBorder="1" applyAlignment="1">
      <x:alignment horizontal="center" vertical="center"/>
    </x:xf>
    <x:xf numFmtId="0" fontId="15" fillId="2" borderId="2" xfId="0" applyNumberFormat="1" applyFont="1" applyFill="1" applyBorder="1" applyAlignment="1">
      <x:alignment horizontal="center" vertical="center"/>
    </x:xf>
    <x:xf numFmtId="0" fontId="15" fillId="2" borderId="3" xfId="0" applyNumberFormat="1" applyFont="1" applyFill="1" applyBorder="1" applyAlignment="1">
      <x:alignment horizontal="center" vertical="center"/>
    </x:xf>
    <x:xf numFmtId="0" fontId="15" fillId="2" borderId="4" xfId="0" applyNumberFormat="1" applyFont="1" applyFill="1" applyBorder="1" applyAlignment="1">
      <x:alignment horizontal="center" vertical="center"/>
    </x:xf>
    <x:xf numFmtId="0" fontId="15" fillId="2" borderId="0" xfId="0" applyNumberFormat="1" applyFont="1" applyFill="1" applyBorder="1" applyAlignment="1">
      <x:alignment horizontal="center" vertical="center"/>
    </x:xf>
    <x:xf numFmtId="0" fontId="15" fillId="2" borderId="5" xfId="0" applyNumberFormat="1" applyFont="1" applyFill="1" applyBorder="1" applyAlignment="1">
      <x:alignment horizontal="center" vertical="center"/>
    </x:xf>
    <x:xf numFmtId="209" fontId="16" fillId="2" borderId="4" xfId="0" applyNumberFormat="1" applyFont="1" applyFill="1" applyBorder="1" applyAlignment="1">
      <x:alignment horizontal="center" vertical="center"/>
    </x:xf>
    <x:xf numFmtId="209" fontId="16" fillId="2" borderId="0" xfId="0" applyNumberFormat="1" applyFont="1" applyFill="1" applyBorder="1" applyAlignment="1">
      <x:alignment horizontal="center" vertical="center"/>
    </x:xf>
    <x:xf numFmtId="209" fontId="16" fillId="2" borderId="5" xfId="0" applyNumberFormat="1" applyFont="1" applyFill="1" applyBorder="1" applyAlignment="1">
      <x:alignment horizontal="center" vertical="center"/>
    </x:xf>
    <x:xf numFmtId="0" fontId="17" fillId="2" borderId="6" xfId="0" applyNumberFormat="1" applyFont="1" applyFill="1" applyBorder="1" applyAlignment="1">
      <x:alignment horizontal="center" vertical="center"/>
    </x:xf>
    <x:xf numFmtId="0" fontId="17" fillId="2" borderId="7" xfId="0" applyNumberFormat="1" applyFont="1" applyFill="1" applyBorder="1" applyAlignment="1">
      <x:alignment horizontal="center" vertical="center"/>
    </x:xf>
    <x:xf numFmtId="0" fontId="17" fillId="2" borderId="8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/>
    <x:xf numFmtId="0" fontId="1" fillId="7" borderId="1" xfId="0" applyNumberFormat="1" applyFont="1" applyFill="1" applyBorder="1"/>
    <x:xf numFmtId="0" fontId="1" fillId="7" borderId="2" xfId="0" applyNumberFormat="1" applyFont="1" applyFill="1" applyBorder="1"/>
    <x:xf numFmtId="0" fontId="1" fillId="7" borderId="3" xfId="0" applyNumberFormat="1" applyFont="1" applyFill="1" applyBorder="1"/>
    <x:xf numFmtId="0" fontId="1" fillId="7" borderId="4" xfId="0" applyNumberFormat="1" applyFont="1" applyFill="1" applyBorder="1"/>
    <x:xf numFmtId="0" fontId="1" fillId="7" borderId="5" xfId="0" applyNumberFormat="1" applyFont="1" applyFill="1" applyBorder="1"/>
    <x:xf numFmtId="0" fontId="1" fillId="7" borderId="6" xfId="0" applyNumberFormat="1" applyFont="1" applyFill="1" applyBorder="1"/>
    <x:xf numFmtId="0" fontId="1" fillId="7" borderId="7" xfId="0" applyNumberFormat="1" applyFont="1" applyFill="1" applyBorder="1"/>
    <x:xf numFmtId="0" fontId="1" fillId="7" borderId="8" xfId="0" applyNumberFormat="1" applyFont="1" applyFill="1" applyBorder="1"/>
    <x:xf numFmtId="0" fontId="18" fillId="7" borderId="1" xfId="0" applyNumberFormat="1" applyFont="1" applyFill="1" applyBorder="1"/>
    <x:xf numFmtId="0" fontId="18" fillId="7" borderId="2" xfId="0" applyNumberFormat="1" applyFont="1" applyFill="1" applyBorder="1"/>
    <x:xf numFmtId="0" fontId="18" fillId="7" borderId="3" xfId="0" applyNumberFormat="1" applyFont="1" applyFill="1" applyBorder="1"/>
    <x:xf numFmtId="0" fontId="18" fillId="7" borderId="4" xfId="0" applyNumberFormat="1" applyFont="1" applyFill="1" applyBorder="1"/>
    <x:xf numFmtId="0" fontId="18" fillId="7" borderId="0" xfId="0" applyNumberFormat="1" applyFont="1" applyFill="1" applyBorder="1"/>
    <x:xf numFmtId="0" fontId="18" fillId="7" borderId="5" xfId="0" applyNumberFormat="1" applyFont="1" applyFill="1" applyBorder="1"/>
    <x:xf numFmtId="0" fontId="19" fillId="7" borderId="4" xfId="0" applyNumberFormat="1" applyFont="1" applyFill="1" applyBorder="1"/>
    <x:xf numFmtId="0" fontId="19" fillId="7" borderId="0" xfId="0" applyNumberFormat="1" applyFont="1" applyFill="1" applyBorder="1"/>
    <x:xf numFmtId="0" fontId="19" fillId="7" borderId="5" xfId="0" applyNumberFormat="1" applyFont="1" applyFill="1" applyBorder="1"/>
    <x:xf numFmtId="0" fontId="10" fillId="7" borderId="6" xfId="0" applyNumberFormat="1" applyFont="1" applyFill="1" applyBorder="1"/>
    <x:xf numFmtId="0" fontId="10" fillId="7" borderId="7" xfId="0" applyNumberFormat="1" applyFont="1" applyFill="1" applyBorder="1"/>
    <x:xf numFmtId="0" fontId="10" fillId="7" borderId="8" xfId="0" applyNumberFormat="1" applyFont="1" applyFill="1" applyBorder="1"/>
    <x:xf numFmtId="206" fontId="19" fillId="7" borderId="4" xfId="0" applyNumberFormat="1" applyFont="1" applyFill="1" applyBorder="1"/>
    <x:xf numFmtId="206" fontId="19" fillId="7" borderId="0" xfId="0" applyNumberFormat="1" applyFont="1" applyFill="1" applyBorder="1"/>
    <x:xf numFmtId="206" fontId="19" fillId="7" borderId="5" xfId="0" applyNumberFormat="1" applyFont="1" applyFill="1" applyBorder="1"/>
    <x:xf numFmtId="0" fontId="18" fillId="7" borderId="1" xfId="0" applyNumberFormat="1" applyFont="1" applyFill="1" applyBorder="1" applyAlignment="1">
      <x:alignment horizontal="center"/>
    </x:xf>
    <x:xf numFmtId="0" fontId="18" fillId="7" borderId="2" xfId="0" applyNumberFormat="1" applyFont="1" applyFill="1" applyBorder="1" applyAlignment="1">
      <x:alignment horizontal="center"/>
    </x:xf>
    <x:xf numFmtId="0" fontId="18" fillId="7" borderId="3" xfId="0" applyNumberFormat="1" applyFont="1" applyFill="1" applyBorder="1" applyAlignment="1">
      <x:alignment horizontal="center"/>
    </x:xf>
    <x:xf numFmtId="0" fontId="18" fillId="7" borderId="4" xfId="0" applyNumberFormat="1" applyFont="1" applyFill="1" applyBorder="1" applyAlignment="1">
      <x:alignment horizontal="center"/>
    </x:xf>
    <x:xf numFmtId="0" fontId="18" fillId="7" borderId="0" xfId="0" applyNumberFormat="1" applyFont="1" applyFill="1" applyBorder="1" applyAlignment="1">
      <x:alignment horizontal="center"/>
    </x:xf>
    <x:xf numFmtId="0" fontId="18" fillId="7" borderId="5" xfId="0" applyNumberFormat="1" applyFont="1" applyFill="1" applyBorder="1" applyAlignment="1">
      <x:alignment horizontal="center"/>
    </x:xf>
    <x:xf numFmtId="206" fontId="19" fillId="7" borderId="4" xfId="0" applyNumberFormat="1" applyFont="1" applyFill="1" applyBorder="1" applyAlignment="1">
      <x:alignment horizontal="center"/>
    </x:xf>
    <x:xf numFmtId="206" fontId="19" fillId="7" borderId="0" xfId="0" applyNumberFormat="1" applyFont="1" applyFill="1" applyBorder="1" applyAlignment="1">
      <x:alignment horizontal="center"/>
    </x:xf>
    <x:xf numFmtId="206" fontId="19" fillId="7" borderId="5" xfId="0" applyNumberFormat="1" applyFont="1" applyFill="1" applyBorder="1" applyAlignment="1">
      <x:alignment horizontal="center"/>
    </x:xf>
    <x:xf numFmtId="0" fontId="10" fillId="7" borderId="6" xfId="0" applyNumberFormat="1" applyFont="1" applyFill="1" applyBorder="1" applyAlignment="1">
      <x:alignment horizontal="center"/>
    </x:xf>
    <x:xf numFmtId="0" fontId="10" fillId="7" borderId="7" xfId="0" applyNumberFormat="1" applyFont="1" applyFill="1" applyBorder="1" applyAlignment="1">
      <x:alignment horizontal="center"/>
    </x:xf>
    <x:xf numFmtId="0" fontId="10" fillId="7" borderId="8" xfId="0" applyNumberFormat="1" applyFont="1" applyFill="1" applyBorder="1" applyAlignment="1">
      <x:alignment horizontal="center"/>
    </x:xf>
    <x:xf numFmtId="0" fontId="18" fillId="7" borderId="1" xfId="0" applyNumberFormat="1" applyFont="1" applyFill="1" applyBorder="1" applyAlignment="1">
      <x:alignment horizontal="center" vertical="center"/>
    </x:xf>
    <x:xf numFmtId="0" fontId="18" fillId="7" borderId="2" xfId="0" applyNumberFormat="1" applyFont="1" applyFill="1" applyBorder="1" applyAlignment="1">
      <x:alignment horizontal="center" vertical="center"/>
    </x:xf>
    <x:xf numFmtId="0" fontId="18" fillId="7" borderId="3" xfId="0" applyNumberFormat="1" applyFont="1" applyFill="1" applyBorder="1" applyAlignment="1">
      <x:alignment horizontal="center" vertical="center"/>
    </x:xf>
    <x:xf numFmtId="0" fontId="18" fillId="7" borderId="4" xfId="0" applyNumberFormat="1" applyFont="1" applyFill="1" applyBorder="1" applyAlignment="1">
      <x:alignment horizontal="center" vertical="center"/>
    </x:xf>
    <x:xf numFmtId="0" fontId="18" fillId="7" borderId="0" xfId="0" applyNumberFormat="1" applyFont="1" applyFill="1" applyBorder="1" applyAlignment="1">
      <x:alignment horizontal="center" vertical="center"/>
    </x:xf>
    <x:xf numFmtId="0" fontId="18" fillId="7" borderId="5" xfId="0" applyNumberFormat="1" applyFont="1" applyFill="1" applyBorder="1" applyAlignment="1">
      <x:alignment horizontal="center" vertical="center"/>
    </x:xf>
    <x:xf numFmtId="206" fontId="19" fillId="7" borderId="4" xfId="0" applyNumberFormat="1" applyFont="1" applyFill="1" applyBorder="1" applyAlignment="1">
      <x:alignment horizontal="center" vertical="center"/>
    </x:xf>
    <x:xf numFmtId="206" fontId="19" fillId="7" borderId="0" xfId="0" applyNumberFormat="1" applyFont="1" applyFill="1" applyBorder="1" applyAlignment="1">
      <x:alignment horizontal="center" vertical="center"/>
    </x:xf>
    <x:xf numFmtId="206" fontId="19" fillId="7" borderId="5" xfId="0" applyNumberFormat="1" applyFont="1" applyFill="1" applyBorder="1" applyAlignment="1">
      <x:alignment horizontal="center" vertical="center"/>
    </x:xf>
    <x:xf numFmtId="0" fontId="10" fillId="7" borderId="6" xfId="0" applyNumberFormat="1" applyFont="1" applyFill="1" applyBorder="1" applyAlignment="1">
      <x:alignment horizontal="center" vertical="center"/>
    </x:xf>
    <x:xf numFmtId="0" fontId="10" fillId="7" borderId="7" xfId="0" applyNumberFormat="1" applyFont="1" applyFill="1" applyBorder="1" applyAlignment="1">
      <x:alignment horizontal="center" vertical="center"/>
    </x:xf>
    <x:xf numFmtId="0" fontId="10" fillId="7" borderId="8" xfId="0" applyNumberFormat="1" applyFont="1" applyFill="1" applyBorder="1" applyAlignment="1">
      <x:alignment horizontal="center" vertical="center"/>
    </x:xf>
    <x:xf numFmtId="0" fontId="20" fillId="7" borderId="4" xfId="0" applyNumberFormat="1" applyFont="1" applyFill="1" applyBorder="1"/>
    <x:xf numFmtId="0" fontId="20" fillId="7" borderId="0" xfId="0" applyNumberFormat="1" applyFont="1" applyFill="1" applyBorder="1"/>
    <x:xf numFmtId="0" fontId="20" fillId="7" borderId="5" xfId="0" applyNumberFormat="1" applyFont="1" applyFill="1" applyBorder="1"/>
    <x:xf numFmtId="208" fontId="20" fillId="7" borderId="4" xfId="0" applyNumberFormat="1" applyFont="1" applyFill="1" applyBorder="1"/>
    <x:xf numFmtId="208" fontId="20" fillId="7" borderId="0" xfId="0" applyNumberFormat="1" applyFont="1" applyFill="1" applyBorder="1"/>
    <x:xf numFmtId="208" fontId="20" fillId="7" borderId="5" xfId="0" applyNumberFormat="1" applyFont="1" applyFill="1" applyBorder="1"/>
    <x:xf numFmtId="208" fontId="20" fillId="7" borderId="4" xfId="0" applyNumberFormat="1" applyFont="1" applyFill="1" applyBorder="1" applyAlignment="1">
      <x:alignment horizontal="center"/>
    </x:xf>
    <x:xf numFmtId="208" fontId="20" fillId="7" borderId="0" xfId="0" applyNumberFormat="1" applyFont="1" applyFill="1" applyBorder="1" applyAlignment="1">
      <x:alignment horizontal="center"/>
    </x:xf>
    <x:xf numFmtId="208" fontId="20" fillId="7" borderId="5" xfId="0" applyNumberFormat="1" applyFont="1" applyFill="1" applyBorder="1" applyAlignment="1">
      <x:alignment horizontal="center"/>
    </x:xf>
    <x:xf numFmtId="208" fontId="20" fillId="7" borderId="4" xfId="0" applyNumberFormat="1" applyFont="1" applyFill="1" applyBorder="1" applyAlignment="1">
      <x:alignment horizontal="center" vertical="center"/>
    </x:xf>
    <x:xf numFmtId="208" fontId="20" fillId="7" borderId="0" xfId="0" applyNumberFormat="1" applyFont="1" applyFill="1" applyBorder="1" applyAlignment="1">
      <x:alignment horizontal="center" vertical="center"/>
    </x:xf>
    <x:xf numFmtId="208" fontId="20" fillId="7" borderId="5" xfId="0" applyNumberFormat="1" applyFont="1" applyFill="1" applyBorder="1" applyAlignment="1">
      <x:alignment horizontal="center" vertical="center"/>
    </x:xf>
    <x:xf numFmtId="201" fontId="19" fillId="7" borderId="4" xfId="0" applyNumberFormat="1" applyFont="1" applyFill="1" applyBorder="1"/>
    <x:xf numFmtId="201" fontId="19" fillId="7" borderId="0" xfId="0" applyNumberFormat="1" applyFont="1" applyFill="1" applyBorder="1"/>
    <x:xf numFmtId="201" fontId="19" fillId="7" borderId="5" xfId="0" applyNumberFormat="1" applyFont="1" applyFill="1" applyBorder="1"/>
    <x:xf numFmtId="201" fontId="19" fillId="7" borderId="4" xfId="0" applyNumberFormat="1" applyFont="1" applyFill="1" applyBorder="1" applyAlignment="1">
      <x:alignment horizontal="center"/>
    </x:xf>
    <x:xf numFmtId="201" fontId="19" fillId="7" borderId="0" xfId="0" applyNumberFormat="1" applyFont="1" applyFill="1" applyBorder="1" applyAlignment="1">
      <x:alignment horizontal="center"/>
    </x:xf>
    <x:xf numFmtId="201" fontId="19" fillId="7" borderId="5" xfId="0" applyNumberFormat="1" applyFont="1" applyFill="1" applyBorder="1" applyAlignment="1">
      <x:alignment horizontal="center"/>
    </x:xf>
    <x:xf numFmtId="201" fontId="19" fillId="7" borderId="4" xfId="0" applyNumberFormat="1" applyFont="1" applyFill="1" applyBorder="1" applyAlignment="1">
      <x:alignment horizontal="center" vertical="center"/>
    </x:xf>
    <x:xf numFmtId="201" fontId="19" fillId="7" borderId="0" xfId="0" applyNumberFormat="1" applyFont="1" applyFill="1" applyBorder="1" applyAlignment="1">
      <x:alignment horizontal="center" vertical="center"/>
    </x:xf>
    <x:xf numFmtId="201" fontId="19" fillId="7" borderId="5" xfId="0" applyNumberFormat="1" applyFont="1" applyFill="1" applyBorder="1" applyAlignment="1">
      <x:alignment horizontal="center" vertical="center"/>
    </x:xf>
    <x:xf numFmtId="0" fontId="1" fillId="5" borderId="1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6" xfId="0" applyNumberFormat="1" applyFont="1" applyFill="1" applyBorder="1"/>
    <x:xf numFmtId="0" fontId="1" fillId="5" borderId="7" xfId="0" applyNumberFormat="1" applyFont="1" applyFill="1" applyBorder="1"/>
    <x:xf numFmtId="0" fontId="1" fillId="5" borderId="8" xfId="0" applyNumberFormat="1" applyFont="1" applyFill="1" applyBorder="1"/>
    <x:xf numFmtId="0" fontId="18" fillId="5" borderId="1" xfId="0" applyNumberFormat="1" applyFont="1" applyFill="1" applyBorder="1"/>
    <x:xf numFmtId="0" fontId="18" fillId="5" borderId="2" xfId="0" applyNumberFormat="1" applyFont="1" applyFill="1" applyBorder="1"/>
    <x:xf numFmtId="0" fontId="18" fillId="5" borderId="3" xfId="0" applyNumberFormat="1" applyFont="1" applyFill="1" applyBorder="1"/>
    <x:xf numFmtId="0" fontId="18" fillId="5" borderId="4" xfId="0" applyNumberFormat="1" applyFont="1" applyFill="1" applyBorder="1"/>
    <x:xf numFmtId="0" fontId="18" fillId="5" borderId="0" xfId="0" applyNumberFormat="1" applyFont="1" applyFill="1" applyBorder="1"/>
    <x:xf numFmtId="0" fontId="18" fillId="5" borderId="5" xfId="0" applyNumberFormat="1" applyFont="1" applyFill="1" applyBorder="1"/>
    <x:xf numFmtId="0" fontId="20" fillId="5" borderId="4" xfId="0" applyNumberFormat="1" applyFont="1" applyFill="1" applyBorder="1"/>
    <x:xf numFmtId="0" fontId="20" fillId="5" borderId="0" xfId="0" applyNumberFormat="1" applyFont="1" applyFill="1" applyBorder="1"/>
    <x:xf numFmtId="0" fontId="20" fillId="5" borderId="5" xfId="0" applyNumberFormat="1" applyFont="1" applyFill="1" applyBorder="1"/>
    <x:xf numFmtId="0" fontId="10" fillId="5" borderId="6" xfId="0" applyNumberFormat="1" applyFont="1" applyFill="1" applyBorder="1"/>
    <x:xf numFmtId="0" fontId="10" fillId="5" borderId="7" xfId="0" applyNumberFormat="1" applyFont="1" applyFill="1" applyBorder="1"/>
    <x:xf numFmtId="0" fontId="10" fillId="5" borderId="8" xfId="0" applyNumberFormat="1" applyFont="1" applyFill="1" applyBorder="1"/>
    <x:xf numFmtId="0" fontId="18" fillId="5" borderId="1" xfId="0" applyNumberFormat="1" applyFont="1" applyFill="1" applyBorder="1" applyAlignment="1">
      <x:alignment horizontal="center"/>
    </x:xf>
    <x:xf numFmtId="0" fontId="18" fillId="5" borderId="2" xfId="0" applyNumberFormat="1" applyFont="1" applyFill="1" applyBorder="1" applyAlignment="1">
      <x:alignment horizontal="center"/>
    </x:xf>
    <x:xf numFmtId="0" fontId="18" fillId="5" borderId="3" xfId="0" applyNumberFormat="1" applyFont="1" applyFill="1" applyBorder="1" applyAlignment="1">
      <x:alignment horizontal="center"/>
    </x:xf>
    <x:xf numFmtId="0" fontId="18" fillId="5" borderId="4" xfId="0" applyNumberFormat="1" applyFont="1" applyFill="1" applyBorder="1" applyAlignment="1">
      <x:alignment horizontal="center"/>
    </x:xf>
    <x:xf numFmtId="0" fontId="18" fillId="5" borderId="0" xfId="0" applyNumberFormat="1" applyFont="1" applyFill="1" applyBorder="1" applyAlignment="1">
      <x:alignment horizontal="center"/>
    </x:xf>
    <x:xf numFmtId="0" fontId="18" fillId="5" borderId="5" xfId="0" applyNumberFormat="1" applyFont="1" applyFill="1" applyBorder="1" applyAlignment="1">
      <x:alignment horizontal="center"/>
    </x:xf>
    <x:xf numFmtId="0" fontId="20" fillId="5" borderId="4" xfId="0" applyNumberFormat="1" applyFont="1" applyFill="1" applyBorder="1" applyAlignment="1">
      <x:alignment horizontal="center"/>
    </x:xf>
    <x:xf numFmtId="0" fontId="20" fillId="5" borderId="0" xfId="0" applyNumberFormat="1" applyFont="1" applyFill="1" applyBorder="1" applyAlignment="1">
      <x:alignment horizontal="center"/>
    </x:xf>
    <x:xf numFmtId="0" fontId="20" fillId="5" borderId="5" xfId="0" applyNumberFormat="1" applyFont="1" applyFill="1" applyBorder="1" applyAlignment="1">
      <x:alignment horizontal="center"/>
    </x:xf>
    <x:xf numFmtId="0" fontId="10" fillId="5" borderId="6" xfId="0" applyNumberFormat="1" applyFont="1" applyFill="1" applyBorder="1" applyAlignment="1">
      <x:alignment horizontal="center"/>
    </x:xf>
    <x:xf numFmtId="0" fontId="10" fillId="5" borderId="7" xfId="0" applyNumberFormat="1" applyFont="1" applyFill="1" applyBorder="1" applyAlignment="1">
      <x:alignment horizontal="center"/>
    </x:xf>
    <x:xf numFmtId="0" fontId="10" fillId="5" borderId="8" xfId="0" applyNumberFormat="1" applyFont="1" applyFill="1" applyBorder="1" applyAlignment="1">
      <x:alignment horizontal="center"/>
    </x:xf>
    <x:xf numFmtId="0" fontId="18" fillId="5" borderId="1" xfId="0" applyNumberFormat="1" applyFont="1" applyFill="1" applyBorder="1" applyAlignment="1">
      <x:alignment horizontal="center" vertical="center"/>
    </x:xf>
    <x:xf numFmtId="0" fontId="18" fillId="5" borderId="2" xfId="0" applyNumberFormat="1" applyFont="1" applyFill="1" applyBorder="1" applyAlignment="1">
      <x:alignment horizontal="center" vertical="center"/>
    </x:xf>
    <x:xf numFmtId="0" fontId="18" fillId="5" borderId="3" xfId="0" applyNumberFormat="1" applyFont="1" applyFill="1" applyBorder="1" applyAlignment="1">
      <x:alignment horizontal="center" vertical="center"/>
    </x:xf>
    <x:xf numFmtId="0" fontId="18" fillId="5" borderId="4" xfId="0" applyNumberFormat="1" applyFont="1" applyFill="1" applyBorder="1" applyAlignment="1">
      <x:alignment horizontal="center" vertical="center"/>
    </x:xf>
    <x:xf numFmtId="0" fontId="18" fillId="5" borderId="0" xfId="0" applyNumberFormat="1" applyFont="1" applyFill="1" applyBorder="1" applyAlignment="1">
      <x:alignment horizontal="center" vertical="center"/>
    </x:xf>
    <x:xf numFmtId="0" fontId="18" fillId="5" borderId="5" xfId="0" applyNumberFormat="1" applyFont="1" applyFill="1" applyBorder="1" applyAlignment="1">
      <x:alignment horizontal="center" vertical="center"/>
    </x:xf>
    <x:xf numFmtId="0" fontId="20" fillId="5" borderId="4" xfId="0" applyNumberFormat="1" applyFont="1" applyFill="1" applyBorder="1" applyAlignment="1">
      <x:alignment horizontal="center" vertical="center"/>
    </x:xf>
    <x:xf numFmtId="0" fontId="20" fillId="5" borderId="0" xfId="0" applyNumberFormat="1" applyFont="1" applyFill="1" applyBorder="1" applyAlignment="1">
      <x:alignment horizontal="center" vertical="center"/>
    </x:xf>
    <x:xf numFmtId="0" fontId="20" fillId="5" borderId="5" xfId="0" applyNumberFormat="1" applyFont="1" applyFill="1" applyBorder="1" applyAlignment="1">
      <x:alignment horizontal="center" vertical="center"/>
    </x:xf>
    <x:xf numFmtId="0" fontId="10" fillId="5" borderId="6" xfId="0" applyNumberFormat="1" applyFont="1" applyFill="1" applyBorder="1" applyAlignment="1">
      <x:alignment horizontal="center" vertical="center"/>
    </x:xf>
    <x:xf numFmtId="0" fontId="10" fillId="5" borderId="7" xfId="0" applyNumberFormat="1" applyFont="1" applyFill="1" applyBorder="1" applyAlignment="1">
      <x:alignment horizontal="center" vertical="center"/>
    </x:xf>
    <x:xf numFmtId="0" fontId="10" fillId="5" borderId="8" xfId="0" applyNumberFormat="1" applyFont="1" applyFill="1" applyBorder="1" applyAlignment="1">
      <x:alignment horizontal="center" vertical="center"/>
    </x:xf>
    <x:xf numFmtId="0" fontId="1" fillId="8" borderId="0" xfId="0" applyNumberFormat="1" applyFont="1" applyFill="1" applyBorder="1"/>
    <x:xf numFmtId="0" fontId="1" fillId="8" borderId="1" xfId="0" applyNumberFormat="1" applyFont="1" applyFill="1" applyBorder="1"/>
    <x:xf numFmtId="0" fontId="1" fillId="8" borderId="2" xfId="0" applyNumberFormat="1" applyFont="1" applyFill="1" applyBorder="1"/>
    <x:xf numFmtId="0" fontId="1" fillId="8" borderId="3" xfId="0" applyNumberFormat="1" applyFont="1" applyFill="1" applyBorder="1"/>
    <x:xf numFmtId="0" fontId="1" fillId="8" borderId="4" xfId="0" applyNumberFormat="1" applyFont="1" applyFill="1" applyBorder="1"/>
    <x:xf numFmtId="0" fontId="1" fillId="8" borderId="5" xfId="0" applyNumberFormat="1" applyFont="1" applyFill="1" applyBorder="1"/>
    <x:xf numFmtId="0" fontId="1" fillId="8" borderId="6" xfId="0" applyNumberFormat="1" applyFont="1" applyFill="1" applyBorder="1"/>
    <x:xf numFmtId="0" fontId="1" fillId="8" borderId="7" xfId="0" applyNumberFormat="1" applyFont="1" applyFill="1" applyBorder="1"/>
    <x:xf numFmtId="0" fontId="1" fillId="8" borderId="8" xfId="0" applyNumberFormat="1" applyFont="1" applyFill="1" applyBorder="1"/>
    <x:xf numFmtId="0" fontId="18" fillId="8" borderId="1" xfId="0" applyNumberFormat="1" applyFont="1" applyFill="1" applyBorder="1"/>
    <x:xf numFmtId="0" fontId="18" fillId="8" borderId="2" xfId="0" applyNumberFormat="1" applyFont="1" applyFill="1" applyBorder="1"/>
    <x:xf numFmtId="0" fontId="18" fillId="8" borderId="3" xfId="0" applyNumberFormat="1" applyFont="1" applyFill="1" applyBorder="1"/>
    <x:xf numFmtId="0" fontId="18" fillId="8" borderId="4" xfId="0" applyNumberFormat="1" applyFont="1" applyFill="1" applyBorder="1"/>
    <x:xf numFmtId="0" fontId="18" fillId="8" borderId="0" xfId="0" applyNumberFormat="1" applyFont="1" applyFill="1" applyBorder="1"/>
    <x:xf numFmtId="0" fontId="18" fillId="8" borderId="5" xfId="0" applyNumberFormat="1" applyFont="1" applyFill="1" applyBorder="1"/>
    <x:xf numFmtId="0" fontId="21" fillId="8" borderId="4" xfId="0" applyNumberFormat="1" applyFont="1" applyFill="1" applyBorder="1"/>
    <x:xf numFmtId="0" fontId="21" fillId="8" borderId="0" xfId="0" applyNumberFormat="1" applyFont="1" applyFill="1" applyBorder="1"/>
    <x:xf numFmtId="0" fontId="21" fillId="8" borderId="5" xfId="0" applyNumberFormat="1" applyFont="1" applyFill="1" applyBorder="1"/>
    <x:xf numFmtId="0" fontId="10" fillId="8" borderId="6" xfId="0" applyNumberFormat="1" applyFont="1" applyFill="1" applyBorder="1"/>
    <x:xf numFmtId="0" fontId="10" fillId="8" borderId="7" xfId="0" applyNumberFormat="1" applyFont="1" applyFill="1" applyBorder="1"/>
    <x:xf numFmtId="0" fontId="10" fillId="8" borderId="8" xfId="0" applyNumberFormat="1" applyFont="1" applyFill="1" applyBorder="1"/>
    <x:xf numFmtId="200" fontId="21" fillId="8" borderId="4" xfId="0" applyNumberFormat="1" applyFont="1" applyFill="1" applyBorder="1"/>
    <x:xf numFmtId="200" fontId="21" fillId="8" borderId="0" xfId="0" applyNumberFormat="1" applyFont="1" applyFill="1" applyBorder="1"/>
    <x:xf numFmtId="200" fontId="21" fillId="8" borderId="5" xfId="0" applyNumberFormat="1" applyFont="1" applyFill="1" applyBorder="1"/>
    <x:xf numFmtId="0" fontId="18" fillId="8" borderId="1" xfId="0" applyNumberFormat="1" applyFont="1" applyFill="1" applyBorder="1" applyAlignment="1">
      <x:alignment horizontal="center"/>
    </x:xf>
    <x:xf numFmtId="0" fontId="18" fillId="8" borderId="2" xfId="0" applyNumberFormat="1" applyFont="1" applyFill="1" applyBorder="1" applyAlignment="1">
      <x:alignment horizontal="center"/>
    </x:xf>
    <x:xf numFmtId="0" fontId="18" fillId="8" borderId="3" xfId="0" applyNumberFormat="1" applyFont="1" applyFill="1" applyBorder="1" applyAlignment="1">
      <x:alignment horizontal="center"/>
    </x:xf>
    <x:xf numFmtId="0" fontId="18" fillId="8" borderId="4" xfId="0" applyNumberFormat="1" applyFont="1" applyFill="1" applyBorder="1" applyAlignment="1">
      <x:alignment horizontal="center"/>
    </x:xf>
    <x:xf numFmtId="0" fontId="18" fillId="8" borderId="0" xfId="0" applyNumberFormat="1" applyFont="1" applyFill="1" applyBorder="1" applyAlignment="1">
      <x:alignment horizontal="center"/>
    </x:xf>
    <x:xf numFmtId="0" fontId="18" fillId="8" borderId="5" xfId="0" applyNumberFormat="1" applyFont="1" applyFill="1" applyBorder="1" applyAlignment="1">
      <x:alignment horizontal="center"/>
    </x:xf>
    <x:xf numFmtId="200" fontId="21" fillId="8" borderId="4" xfId="0" applyNumberFormat="1" applyFont="1" applyFill="1" applyBorder="1" applyAlignment="1">
      <x:alignment horizontal="center"/>
    </x:xf>
    <x:xf numFmtId="200" fontId="21" fillId="8" borderId="0" xfId="0" applyNumberFormat="1" applyFont="1" applyFill="1" applyBorder="1" applyAlignment="1">
      <x:alignment horizontal="center"/>
    </x:xf>
    <x:xf numFmtId="200" fontId="21" fillId="8" borderId="5" xfId="0" applyNumberFormat="1" applyFont="1" applyFill="1" applyBorder="1" applyAlignment="1">
      <x:alignment horizontal="center"/>
    </x:xf>
    <x:xf numFmtId="0" fontId="10" fillId="8" borderId="6" xfId="0" applyNumberFormat="1" applyFont="1" applyFill="1" applyBorder="1" applyAlignment="1">
      <x:alignment horizontal="center"/>
    </x:xf>
    <x:xf numFmtId="0" fontId="10" fillId="8" borderId="7" xfId="0" applyNumberFormat="1" applyFont="1" applyFill="1" applyBorder="1" applyAlignment="1">
      <x:alignment horizontal="center"/>
    </x:xf>
    <x:xf numFmtId="0" fontId="10" fillId="8" borderId="8" xfId="0" applyNumberFormat="1" applyFont="1" applyFill="1" applyBorder="1" applyAlignment="1">
      <x:alignment horizontal="center"/>
    </x:xf>
    <x:xf numFmtId="0" fontId="18" fillId="8" borderId="1" xfId="0" applyNumberFormat="1" applyFont="1" applyFill="1" applyBorder="1" applyAlignment="1">
      <x:alignment horizontal="center" vertical="center"/>
    </x:xf>
    <x:xf numFmtId="0" fontId="18" fillId="8" borderId="2" xfId="0" applyNumberFormat="1" applyFont="1" applyFill="1" applyBorder="1" applyAlignment="1">
      <x:alignment horizontal="center" vertical="center"/>
    </x:xf>
    <x:xf numFmtId="0" fontId="18" fillId="8" borderId="3" xfId="0" applyNumberFormat="1" applyFont="1" applyFill="1" applyBorder="1" applyAlignment="1">
      <x:alignment horizontal="center" vertical="center"/>
    </x:xf>
    <x:xf numFmtId="0" fontId="18" fillId="8" borderId="4" xfId="0" applyNumberFormat="1" applyFont="1" applyFill="1" applyBorder="1" applyAlignment="1">
      <x:alignment horizontal="center" vertical="center"/>
    </x:xf>
    <x:xf numFmtId="0" fontId="18" fillId="8" borderId="0" xfId="0" applyNumberFormat="1" applyFont="1" applyFill="1" applyBorder="1" applyAlignment="1">
      <x:alignment horizontal="center" vertical="center"/>
    </x:xf>
    <x:xf numFmtId="0" fontId="18" fillId="8" borderId="5" xfId="0" applyNumberFormat="1" applyFont="1" applyFill="1" applyBorder="1" applyAlignment="1">
      <x:alignment horizontal="center" vertical="center"/>
    </x:xf>
    <x:xf numFmtId="200" fontId="21" fillId="8" borderId="4" xfId="0" applyNumberFormat="1" applyFont="1" applyFill="1" applyBorder="1" applyAlignment="1">
      <x:alignment horizontal="center" vertical="center"/>
    </x:xf>
    <x:xf numFmtId="200" fontId="21" fillId="8" borderId="0" xfId="0" applyNumberFormat="1" applyFont="1" applyFill="1" applyBorder="1" applyAlignment="1">
      <x:alignment horizontal="center" vertical="center"/>
    </x:xf>
    <x:xf numFmtId="200" fontId="21" fillId="8" borderId="5" xfId="0" applyNumberFormat="1" applyFont="1" applyFill="1" applyBorder="1" applyAlignment="1">
      <x:alignment horizontal="center" vertical="center"/>
    </x:xf>
    <x:xf numFmtId="0" fontId="10" fillId="8" borderId="6" xfId="0" applyNumberFormat="1" applyFont="1" applyFill="1" applyBorder="1" applyAlignment="1">
      <x:alignment horizontal="center" vertical="center"/>
    </x:xf>
    <x:xf numFmtId="0" fontId="10" fillId="8" borderId="7" xfId="0" applyNumberFormat="1" applyFont="1" applyFill="1" applyBorder="1" applyAlignment="1">
      <x:alignment horizontal="center" vertical="center"/>
    </x:xf>
    <x:xf numFmtId="0" fontId="10" fillId="8" borderId="8" xfId="0" applyNumberFormat="1" applyFont="1" applyFill="1" applyBorder="1" applyAlignment="1">
      <x:alignment horizontal="center" vertical="center"/>
    </x:xf>
    <x:xf numFmtId="0" fontId="20" fillId="7" borderId="4" xfId="0" applyNumberFormat="1" applyFont="1" applyFill="1" applyBorder="1" applyAlignment="1">
      <x:alignment horizontal="center"/>
    </x:xf>
    <x:xf numFmtId="0" fontId="20" fillId="7" borderId="0" xfId="0" applyNumberFormat="1" applyFont="1" applyFill="1" applyBorder="1" applyAlignment="1">
      <x:alignment horizontal="center"/>
    </x:xf>
    <x:xf numFmtId="0" fontId="20" fillId="7" borderId="5" xfId="0" applyNumberFormat="1" applyFont="1" applyFill="1" applyBorder="1" applyAlignment="1">
      <x:alignment horizontal="center"/>
    </x:xf>
    <x:xf numFmtId="0" fontId="20" fillId="7" borderId="4" xfId="0" applyNumberFormat="1" applyFont="1" applyFill="1" applyBorder="1" applyAlignment="1">
      <x:alignment horizontal="center" vertical="center"/>
    </x:xf>
    <x:xf numFmtId="0" fontId="20" fillId="7" borderId="0" xfId="0" applyNumberFormat="1" applyFont="1" applyFill="1" applyBorder="1" applyAlignment="1">
      <x:alignment horizontal="center" vertical="center"/>
    </x:xf>
    <x:xf numFmtId="0" fontId="20" fillId="7" borderId="5" xfId="0" applyNumberFormat="1" applyFont="1" applyFill="1" applyBorder="1" applyAlignment="1">
      <x:alignment horizontal="center" vertical="center"/>
    </x:xf>
    <x:xf numFmtId="0" fontId="21" fillId="7" borderId="4" xfId="0" applyNumberFormat="1" applyFont="1" applyFill="1" applyBorder="1"/>
    <x:xf numFmtId="0" fontId="21" fillId="7" borderId="0" xfId="0" applyNumberFormat="1" applyFont="1" applyFill="1" applyBorder="1"/>
    <x:xf numFmtId="0" fontId="21" fillId="7" borderId="5" xfId="0" applyNumberFormat="1" applyFont="1" applyFill="1" applyBorder="1"/>
    <x:xf numFmtId="208" fontId="21" fillId="7" borderId="4" xfId="0" applyNumberFormat="1" applyFont="1" applyFill="1" applyBorder="1"/>
    <x:xf numFmtId="208" fontId="21" fillId="7" borderId="0" xfId="0" applyNumberFormat="1" applyFont="1" applyFill="1" applyBorder="1"/>
    <x:xf numFmtId="208" fontId="21" fillId="7" borderId="5" xfId="0" applyNumberFormat="1" applyFont="1" applyFill="1" applyBorder="1"/>
    <x:xf numFmtId="208" fontId="21" fillId="7" borderId="4" xfId="0" applyNumberFormat="1" applyFont="1" applyFill="1" applyBorder="1" applyAlignment="1">
      <x:alignment horizontal="center"/>
    </x:xf>
    <x:xf numFmtId="208" fontId="21" fillId="7" borderId="0" xfId="0" applyNumberFormat="1" applyFont="1" applyFill="1" applyBorder="1" applyAlignment="1">
      <x:alignment horizontal="center"/>
    </x:xf>
    <x:xf numFmtId="208" fontId="21" fillId="7" borderId="5" xfId="0" applyNumberFormat="1" applyFont="1" applyFill="1" applyBorder="1" applyAlignment="1">
      <x:alignment horizontal="center"/>
    </x:xf>
    <x:xf numFmtId="208" fontId="21" fillId="7" borderId="4" xfId="0" applyNumberFormat="1" applyFont="1" applyFill="1" applyBorder="1" applyAlignment="1">
      <x:alignment horizontal="center" vertical="center"/>
    </x:xf>
    <x:xf numFmtId="208" fontId="21" fillId="7" borderId="0" xfId="0" applyNumberFormat="1" applyFont="1" applyFill="1" applyBorder="1" applyAlignment="1">
      <x:alignment horizontal="center" vertical="center"/>
    </x:xf>
    <x:xf numFmtId="208" fontId="21" fillId="7" borderId="5" xfId="0" applyNumberFormat="1" applyFont="1" applyFill="1" applyBorder="1" applyAlignment="1">
      <x:alignment horizontal="center" vertical="center"/>
    </x:xf>
    <x:xf numFmtId="0" fontId="22" fillId="7" borderId="1" xfId="0" applyNumberFormat="1" applyFont="1" applyFill="1" applyBorder="1"/>
    <x:xf numFmtId="0" fontId="22" fillId="7" borderId="2" xfId="0" applyNumberFormat="1" applyFont="1" applyFill="1" applyBorder="1"/>
    <x:xf numFmtId="0" fontId="22" fillId="7" borderId="3" xfId="0" applyNumberFormat="1" applyFont="1" applyFill="1" applyBorder="1"/>
    <x:xf numFmtId="0" fontId="22" fillId="5" borderId="1" xfId="0" applyNumberFormat="1" applyFont="1" applyFill="1" applyBorder="1"/>
    <x:xf numFmtId="0" fontId="22" fillId="5" borderId="2" xfId="0" applyNumberFormat="1" applyFont="1" applyFill="1" applyBorder="1"/>
    <x:xf numFmtId="0" fontId="22" fillId="5" borderId="3" xfId="0" applyNumberFormat="1" applyFont="1" applyFill="1" applyBorder="1"/>
    <x:xf numFmtId="201" fontId="1" fillId="7" borderId="0" xfId="0" applyNumberFormat="1" applyFont="1" applyFill="1" applyBorder="1"/>
    <x:xf numFmtId="0" fontId="5" fillId="7" borderId="4" xfId="0" applyNumberFormat="1" applyFont="1" applyFill="1" applyBorder="1"/>
    <x:xf numFmtId="0" fontId="5" fillId="7" borderId="0" xfId="0" applyNumberFormat="1" applyFont="1" applyFill="1" applyBorder="1"/>
    <x:xf numFmtId="201" fontId="23" fillId="7" borderId="0" xfId="0" applyNumberFormat="1" applyFont="1" applyFill="1" applyBorder="1"/>
    <x:xf numFmtId="0" fontId="23" fillId="7" borderId="0" xfId="0" applyNumberFormat="1" applyFont="1" applyFill="1" applyBorder="1"/>
    <x:xf numFmtId="0" fontId="23" fillId="7" borderId="5" xfId="0" applyNumberFormat="1" applyFont="1" applyFill="1" applyBorder="1"/>
    <x:xf numFmtId="0" fontId="5" fillId="7" borderId="4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/>
    </x:xf>
    <x:xf numFmtId="201" fontId="23" fillId="7" borderId="0" xfId="0" applyNumberFormat="1" applyFont="1" applyFill="1" applyBorder="1" applyAlignment="1">
      <x:alignment horizontal="center"/>
    </x:xf>
    <x:xf numFmtId="0" fontId="23" fillId="7" borderId="0" xfId="0" applyNumberFormat="1" applyFont="1" applyFill="1" applyBorder="1" applyAlignment="1">
      <x:alignment horizontal="center"/>
    </x:xf>
    <x:xf numFmtId="0" fontId="23" fillId="7" borderId="5" xfId="0" applyNumberFormat="1" applyFont="1" applyFill="1" applyBorder="1" applyAlignment="1">
      <x:alignment horizontal="center"/>
    </x:xf>
    <x:xf numFmtId="0" fontId="10" fillId="7" borderId="4" xfId="0" applyNumberFormat="1" applyFont="1" applyFill="1" applyBorder="1"/>
    <x:xf numFmtId="0" fontId="10" fillId="7" borderId="0" xfId="0" applyNumberFormat="1" applyFont="1" applyFill="1" applyBorder="1"/>
    <x:xf numFmtId="0" fontId="10" fillId="7" borderId="5" xfId="0" applyNumberFormat="1" applyFont="1" applyFill="1" applyBorder="1"/>
    <x:xf numFmtId="0" fontId="10" fillId="7" borderId="4" xfId="0" applyNumberFormat="1" applyFont="1" applyFill="1" applyBorder="1" applyAlignment="1">
      <x:alignment horizontal="center"/>
    </x:xf>
    <x:xf numFmtId="0" fontId="10" fillId="7" borderId="0" xfId="0" applyNumberFormat="1" applyFont="1" applyFill="1" applyBorder="1" applyAlignment="1">
      <x:alignment horizontal="center"/>
    </x:xf>
    <x:xf numFmtId="0" fontId="10" fillId="7" borderId="5" xfId="0" applyNumberFormat="1" applyFont="1" applyFill="1" applyBorder="1" applyAlignment="1">
      <x:alignment horizontal="center"/>
    </x:xf>
    <x:xf numFmtId="208" fontId="1" fillId="8" borderId="0" xfId="0" applyNumberFormat="1" applyFont="1" applyFill="1" applyBorder="1"/>
    <x:xf numFmtId="208" fontId="1" fillId="8" borderId="5" xfId="0" applyNumberFormat="1" applyFont="1" applyFill="1" applyBorder="1"/>
    <x:xf numFmtId="0" fontId="8" fillId="8" borderId="4" xfId="0" applyNumberFormat="1" applyFont="1" applyFill="1" applyBorder="1"/>
    <x:xf numFmtId="0" fontId="8" fillId="8" borderId="0" xfId="0" applyNumberFormat="1" applyFont="1" applyFill="1" applyBorder="1"/>
    <x:xf numFmtId="208" fontId="24" fillId="8" borderId="0" xfId="0" applyNumberFormat="1" applyFont="1" applyFill="1" applyBorder="1"/>
    <x:xf numFmtId="208" fontId="24" fillId="8" borderId="5" xfId="0" applyNumberFormat="1" applyFont="1" applyFill="1" applyBorder="1"/>
    <x:xf numFmtId="0" fontId="8" fillId="8" borderId="4" xfId="0" applyNumberFormat="1" applyFont="1" applyFill="1" applyBorder="1" applyAlignment="1">
      <x:alignment horizontal="center"/>
    </x:xf>
    <x:xf numFmtId="0" fontId="8" fillId="8" borderId="0" xfId="0" applyNumberFormat="1" applyFont="1" applyFill="1" applyBorder="1" applyAlignment="1">
      <x:alignment horizontal="center"/>
    </x:xf>
    <x:xf numFmtId="208" fontId="24" fillId="8" borderId="0" xfId="0" applyNumberFormat="1" applyFont="1" applyFill="1" applyBorder="1" applyAlignment="1">
      <x:alignment horizontal="center"/>
    </x:xf>
    <x:xf numFmtId="208" fontId="24" fillId="8" borderId="5" xfId="0" applyNumberFormat="1" applyFont="1" applyFill="1" applyBorder="1" applyAlignment="1">
      <x:alignment horizontal="center"/>
    </x:xf>
    <x:xf numFmtId="0" fontId="1" fillId="8" borderId="4" xfId="0" applyNumberFormat="1" applyFont="1" applyFill="1" applyBorder="1" applyAlignment="1">
      <x:alignment horizontal="center"/>
    </x:xf>
    <x:xf numFmtId="0" fontId="1" fillId="8" borderId="0" xfId="0" applyNumberFormat="1" applyFont="1" applyFill="1" applyBorder="1" applyAlignment="1">
      <x:alignment horizontal="center"/>
    </x:xf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4" xfId="0" applyNumberFormat="1" applyFont="1" applyFill="1" applyBorder="1" applyAlignment="1">
      <x:alignment horizontal="center"/>
    </x:xf>
    <x:xf numFmtId="0" fontId="3" fillId="3" borderId="5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/>
    <x:xf numFmtId="200" fontId="1" fillId="7" borderId="0" xfId="0" applyNumberFormat="1" applyFont="1" applyFill="1" applyBorder="1"/>
    <x:xf numFmtId="204" fontId="1" fillId="7" borderId="0" xfId="0" applyNumberFormat="1" applyFont="1" applyFill="1" applyBorder="1"/>
    <x:xf numFmtId="0" fontId="8" fillId="7" borderId="4" xfId="0" applyNumberFormat="1" applyFont="1" applyFill="1" applyBorder="1"/>
    <x:xf numFmtId="0" fontId="8" fillId="7" borderId="0" xfId="0" applyNumberFormat="1" applyFont="1" applyFill="1" applyBorder="1"/>
    <x:xf numFmtId="200" fontId="25" fillId="7" borderId="0" xfId="0" applyNumberFormat="1" applyFont="1" applyFill="1" applyBorder="1"/>
    <x:xf numFmtId="0" fontId="25" fillId="7" borderId="0" xfId="0" applyNumberFormat="1" applyFont="1" applyFill="1" applyBorder="1"/>
    <x:xf numFmtId="0" fontId="26" fillId="7" borderId="0" xfId="0" applyNumberFormat="1" applyFont="1" applyFill="1" applyBorder="1"/>
    <x:xf numFmtId="204" fontId="9" fillId="7" borderId="0" xfId="0" applyNumberFormat="1" applyFont="1" applyFill="1" applyBorder="1"/>
    <x:xf numFmtId="0" fontId="9" fillId="7" borderId="0" xfId="0" applyNumberFormat="1" applyFont="1" applyFill="1" applyBorder="1"/>
    <x:xf numFmtId="0" fontId="26" fillId="7" borderId="5" xfId="0" applyNumberFormat="1" applyFont="1" applyFill="1" applyBorder="1"/>
    <x:xf numFmtId="0" fontId="8" fillId="7" borderId="4" xfId="0" applyNumberFormat="1" applyFont="1" applyFill="1" applyBorder="1" applyAlignment="1">
      <x:alignment horizontal="center"/>
    </x:xf>
    <x:xf numFmtId="0" fontId="8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 applyAlignment="1">
      <x:alignment horizontal="center"/>
    </x:xf>
    <x:xf numFmtId="200" fontId="25" fillId="7" borderId="0" xfId="0" applyNumberFormat="1" applyFont="1" applyFill="1" applyBorder="1" applyAlignment="1">
      <x:alignment horizontal="center"/>
    </x:xf>
    <x:xf numFmtId="0" fontId="25" fillId="7" borderId="0" xfId="0" applyNumberFormat="1" applyFont="1" applyFill="1" applyBorder="1" applyAlignment="1">
      <x:alignment horizontal="center"/>
    </x:xf>
    <x:xf numFmtId="0" fontId="26" fillId="7" borderId="0" xfId="0" applyNumberFormat="1" applyFont="1" applyFill="1" applyBorder="1" applyAlignment="1">
      <x:alignment horizontal="center"/>
    </x:xf>
    <x:xf numFmtId="204" fontId="9" fillId="7" borderId="0" xfId="0" applyNumberFormat="1" applyFont="1" applyFill="1" applyBorder="1" applyAlignment="1">
      <x:alignment horizontal="center"/>
    </x:xf>
    <x:xf numFmtId="0" fontId="9" fillId="7" borderId="0" xfId="0" applyNumberFormat="1" applyFont="1" applyFill="1" applyBorder="1" applyAlignment="1">
      <x:alignment horizontal="center"/>
    </x:xf>
    <x:xf numFmtId="0" fontId="26" fillId="7" borderId="5" xfId="0" applyNumberFormat="1" applyFont="1" applyFill="1" applyBorder="1" applyAlignment="1">
      <x:alignment horizontal="center"/>
    </x:xf>
    <x:xf numFmtId="0" fontId="1" fillId="4" borderId="4" xfId="0" applyNumberFormat="1" applyFont="1" applyFill="1" applyBorder="1"/>
    <x:xf numFmtId="0" fontId="1" fillId="4" borderId="5" xfId="0" applyNumberFormat="1" applyFont="1" applyFill="1" applyBorder="1"/>
    <x:xf numFmtId="0" fontId="8" fillId="4" borderId="4" xfId="0" applyNumberFormat="1" applyFont="1" applyFill="1" applyBorder="1"/>
    <x:xf numFmtId="0" fontId="8" fillId="4" borderId="0" xfId="0" applyNumberFormat="1" applyFont="1" applyFill="1" applyBorder="1"/>
    <x:xf numFmtId="200" fontId="27" fillId="4" borderId="0" xfId="0" applyNumberFormat="1" applyFont="1" applyFill="1" applyBorder="1"/>
    <x:xf numFmtId="0" fontId="27" fillId="4" borderId="0" xfId="0" applyNumberFormat="1" applyFont="1" applyFill="1" applyBorder="1"/>
    <x:xf numFmtId="0" fontId="26" fillId="4" borderId="0" xfId="0" applyNumberFormat="1" applyFont="1" applyFill="1" applyBorder="1"/>
    <x:xf numFmtId="204" fontId="8" fillId="4" borderId="0" xfId="0" applyNumberFormat="1" applyFont="1" applyFill="1" applyBorder="1"/>
    <x:xf numFmtId="0" fontId="26" fillId="4" borderId="5" xfId="0" applyNumberFormat="1" applyFont="1" applyFill="1" applyBorder="1"/>
    <x:xf numFmtId="0" fontId="8" fillId="4" borderId="4" xfId="0" applyNumberFormat="1" applyFont="1" applyFill="1" applyBorder="1" applyAlignment="1">
      <x:alignment horizontal="center"/>
    </x:xf>
    <x:xf numFmtId="0" fontId="8" fillId="4" borderId="0" xfId="0" applyNumberFormat="1" applyFont="1" applyFill="1" applyBorder="1" applyAlignment="1">
      <x:alignment horizontal="center"/>
    </x:xf>
    <x:xf numFmtId="203" fontId="1" fillId="4" borderId="0" xfId="0" applyNumberFormat="1" applyFont="1" applyFill="1" applyBorder="1" applyAlignment="1">
      <x:alignment horizontal="center"/>
    </x:xf>
    <x:xf numFmtId="200" fontId="27" fillId="4" borderId="0" xfId="0" applyNumberFormat="1" applyFont="1" applyFill="1" applyBorder="1" applyAlignment="1">
      <x:alignment horizontal="center"/>
    </x:xf>
    <x:xf numFmtId="0" fontId="27" fillId="4" borderId="0" xfId="0" applyNumberFormat="1" applyFont="1" applyFill="1" applyBorder="1" applyAlignment="1">
      <x:alignment horizontal="center"/>
    </x:xf>
    <x:xf numFmtId="0" fontId="26" fillId="4" borderId="0" xfId="0" applyNumberFormat="1" applyFont="1" applyFill="1" applyBorder="1" applyAlignment="1">
      <x:alignment horizontal="center"/>
    </x:xf>
    <x:xf numFmtId="204" fontId="8" fillId="4" borderId="0" xfId="0" applyNumberFormat="1" applyFont="1" applyFill="1" applyBorder="1" applyAlignment="1">
      <x:alignment horizontal="center"/>
    </x:xf>
    <x:xf numFmtId="0" fontId="26" fillId="4" borderId="5" xfId="0" applyNumberFormat="1" applyFont="1" applyFill="1" applyBorder="1" applyAlignment="1">
      <x:alignment horizontal="center"/>
    </x:xf>
    <x:xf numFmtId="200" fontId="27" fillId="7" borderId="0" xfId="0" applyNumberFormat="1" applyFont="1" applyFill="1" applyBorder="1"/>
    <x:xf numFmtId="0" fontId="27" fillId="7" borderId="0" xfId="0" applyNumberFormat="1" applyFont="1" applyFill="1" applyBorder="1"/>
    <x:xf numFmtId="204" fontId="8" fillId="7" borderId="0" xfId="0" applyNumberFormat="1" applyFont="1" applyFill="1" applyBorder="1"/>
    <x:xf numFmtId="200" fontId="27" fillId="7" borderId="0" xfId="0" applyNumberFormat="1" applyFont="1" applyFill="1" applyBorder="1" applyAlignment="1">
      <x:alignment horizontal="center"/>
    </x:xf>
    <x:xf numFmtId="0" fontId="27" fillId="7" borderId="0" xfId="0" applyNumberFormat="1" applyFont="1" applyFill="1" applyBorder="1" applyAlignment="1">
      <x:alignment horizontal="center"/>
    </x:xf>
    <x:xf numFmtId="204" fontId="8" fillId="7" borderId="0" xfId="0" applyNumberFormat="1" applyFont="1" applyFill="1" applyBorder="1" applyAlignment="1">
      <x:alignment horizontal="center"/>
    </x:xf>
    <x:xf numFmtId="200" fontId="25" fillId="4" borderId="0" xfId="0" applyNumberFormat="1" applyFont="1" applyFill="1" applyBorder="1"/>
    <x:xf numFmtId="0" fontId="25" fillId="4" borderId="0" xfId="0" applyNumberFormat="1" applyFont="1" applyFill="1" applyBorder="1"/>
    <x:xf numFmtId="204" fontId="27" fillId="4" borderId="0" xfId="0" applyNumberFormat="1" applyFont="1" applyFill="1" applyBorder="1"/>
    <x:xf numFmtId="200" fontId="25" fillId="4" borderId="0" xfId="0" applyNumberFormat="1" applyFont="1" applyFill="1" applyBorder="1" applyAlignment="1">
      <x:alignment horizontal="center"/>
    </x:xf>
    <x:xf numFmtId="0" fontId="25" fillId="4" borderId="0" xfId="0" applyNumberFormat="1" applyFont="1" applyFill="1" applyBorder="1" applyAlignment="1">
      <x:alignment horizontal="center"/>
    </x:xf>
    <x:xf numFmtId="204" fontId="27" fillId="4" borderId="0" xfId="0" applyNumberFormat="1" applyFont="1" applyFill="1" applyBorder="1" applyAlignment="1">
      <x:alignment horizontal="center"/>
    </x:xf>
    <x:xf numFmtId="204" fontId="27" fillId="7" borderId="0" xfId="0" applyNumberFormat="1" applyFont="1" applyFill="1" applyBorder="1"/>
    <x:xf numFmtId="204" fontId="27" fillId="7" borderId="0" xfId="0" applyNumberFormat="1" applyFont="1" applyFill="1" applyBorder="1" applyAlignment="1">
      <x:alignment horizontal="center"/>
    </x:xf>
    <x:xf numFmtId="200" fontId="1" fillId="8" borderId="0" xfId="0" applyNumberFormat="1" applyFont="1" applyFill="1" applyBorder="1"/>
    <x:xf numFmtId="204" fontId="1" fillId="8" borderId="0" xfId="0" applyNumberFormat="1" applyFont="1" applyFill="1" applyBorder="1"/>
    <x:xf numFmtId="200" fontId="8" fillId="8" borderId="0" xfId="0" applyNumberFormat="1" applyFont="1" applyFill="1" applyBorder="1"/>
    <x:xf numFmtId="204" fontId="8" fillId="8" borderId="0" xfId="0" applyNumberFormat="1" applyFont="1" applyFill="1" applyBorder="1"/>
    <x:xf numFmtId="0" fontId="8" fillId="8" borderId="5" xfId="0" applyNumberFormat="1" applyFont="1" applyFill="1" applyBorder="1"/>
    <x:xf numFmtId="200" fontId="8" fillId="8" borderId="0" xfId="0" applyNumberFormat="1" applyFont="1" applyFill="1" applyBorder="1" applyAlignment="1">
      <x:alignment horizontal="center"/>
    </x:xf>
    <x:xf numFmtId="204" fontId="8" fillId="8" borderId="0" xfId="0" applyNumberFormat="1" applyFont="1" applyFill="1" applyBorder="1" applyAlignment="1">
      <x:alignment horizontal="center"/>
    </x:xf>
    <x:xf numFmtId="0" fontId="8" fillId="8" borderId="5" xfId="0" applyNumberFormat="1" applyFont="1" applyFill="1" applyBorder="1" applyAlignment="1">
      <x:alignment horizontal="center"/>
    </x:xf>
    <x:xf numFmtId="0" fontId="10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9c422d444a45bb" /><Relationship Type="http://schemas.openxmlformats.org/officeDocument/2006/relationships/theme" Target="/xl/theme/theme1.xml" Id="R637586ff80544d62" /><Relationship Type="http://schemas.openxmlformats.org/officeDocument/2006/relationships/sharedStrings" Target="/xl/sharedStrings.xml" Id="R19699466fea44800" /><Relationship Type="http://schemas.openxmlformats.org/officeDocument/2006/relationships/worksheet" Target="/xl/worksheets/sheet1.xml" Id="R8a1e2aa5bc1448ad" /><Relationship Type="http://schemas.openxmlformats.org/officeDocument/2006/relationships/worksheet" Target="/xl/worksheets/sheet2.xml" Id="R2f1bb6dbf3754e45" /><Relationship Type="http://schemas.openxmlformats.org/officeDocument/2006/relationships/worksheet" Target="/xl/worksheets/sheet3.xml" Id="R18f32696d58445d8" /><Relationship Type="http://schemas.openxmlformats.org/officeDocument/2006/relationships/worksheet" Target="/xl/worksheets/sheet4.xml" Id="R8c4945919b5c47d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2f2feb4207c94502" /><Relationship Type="http://schemas.openxmlformats.org/officeDocument/2006/relationships/chart" Target="/xl/drawings/charts/chart1.xml" Id="R6aea2f352ed0418f" /><Relationship Type="http://schemas.openxmlformats.org/officeDocument/2006/relationships/chart" Target="/xl/drawings/charts/chart2.xml" Id="Rad869b2612f94a0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SOL 收盘价 USD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SOL 收盘 USD</c:v>
          </c:tx>
          <c:spPr>
            <a:ln xmlns:a="http://schemas.openxmlformats.org/drawingml/2006/main" w="19050">
              <a:solidFill>
                <a:srgbClr val="438AC6"/>
              </a:solidFill>
              <a:prstDash val="solid"/>
            </a:ln>
          </c:spPr>
          <c:marker>
            <c:symbol val="none"/>
          </c:marker>
          <c:cat>
            <c:strRef>
              <c:f>'行情与资金流'!$D$11:$D$17</c:f>
              <c:strCache>
                <c:ptCount val="0"/>
              </c:strCache>
            </c:strRef>
          </c:cat>
          <c:val>
            <c:numRef>
              <c:f>'行情与资金流'!$E$11:$E$17</c:f>
              <c:numCache>
                <c:formatCode>"$"#,##0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净资金流 · 百万美元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流入</c:v>
          </c:tx>
          <c:spPr>
            <a:solidFill xmlns:a="http://schemas.openxmlformats.org/drawingml/2006/main">
              <a:srgbClr val="11937E"/>
            </a:solidFill>
          </c:spPr>
          <c:invertIfNegative val="0"/>
          <c:cat>
            <c:strRef>
              <c:f>'行情与资金流'!$L$11:$L$17</c:f>
              <c:strCache>
                <c:ptCount val="0"/>
              </c:strCache>
            </c:strRef>
          </c:cat>
          <c:val>
            <c:numRef>
              <c:f>'行情与资金流'!$M$11:$M$17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流出</c:v>
          </c:tx>
          <c:spPr>
            <a:solidFill xmlns:a="http://schemas.openxmlformats.org/drawingml/2006/main">
              <a:srgbClr val="D24569"/>
            </a:solidFill>
          </c:spPr>
          <c:invertIfNegative val="0"/>
          <c:cat>
            <c:strRef>
              <c:f>'行情与资金流'!$L$11:$L$17</c:f>
              <c:strCache>
                <c:ptCount val="0"/>
              </c:strCache>
            </c:strRef>
          </c:cat>
          <c:val>
            <c:numRef>
              <c:f>'行情与资金流'!$N$11:$N$17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6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aea2f352ed0418f"/>
        </a:graphicData>
      </a:graphic>
    </xdr:graphicFrame>
    <xdr:clientData/>
  </xdr:twoCellAnchor>
  <xdr:twoCellAnchor>
    <xdr:from>
      <xdr:col>6</xdr:col>
      <xdr:colOff>0</xdr:colOff>
      <xdr:row>21</xdr:row>
      <xdr:rowOff>0</xdr:rowOff>
    </xdr:from>
    <xdr:to>
      <xdr:col>12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d869b2612f94a0c"/>
        </a:graphicData>
      </a:graphic>
    </xdr:graphicFrame>
    <xdr:clientData/>
  </xdr:twoCellAnchor>
  <xdr:oneCellAnchor>
    <xdr:from>
      <xdr:col>11</xdr:col>
      <xdr:colOff>0</xdr:colOff>
      <xdr:row>0</xdr:row>
      <xdr:rowOff>0</xdr:rowOff>
    </xdr:from>
    <xdr:ext cx="6953250" cy="2047875"/>
    <xdr:pic>
      <xdr:nvPicPr>
        <xdr:cNvPr id="3" name="7729124e-852c-4417-8b79-70d10aee8da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f2feb4207c9450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8f75148ccf34877" /></Relationships>
</file>

<file path=xl/worksheets/sheet1.xml><?xml version="1.0" encoding="utf-8"?>
<x:worksheet xmlns:x="http://schemas.openxmlformats.org/spreadsheetml/2006/main">
  <x:sheetPr>
    <x:tabColor rgb="FF0B233B"/>
  </x:sheetPr>
  <x:sheetViews>
    <x:sheetView showGridLines="0" workbookViewId="0"/>
  </x:sheetViews>
  <x:sheetFormatPr defaultRowHeight="15"/>
  <x:cols>
    <x:col min="1" max="1" width="11.5" hidden="0" customWidth="1"/>
    <x:col min="2" max="2" width="11.5" hidden="0" customWidth="1"/>
    <x:col min="3" max="3" width="11.5" hidden="0" customWidth="1"/>
    <x:col min="4" max="4" width="11.5" hidden="0" customWidth="1"/>
    <x:col min="5" max="5" width="11.5" hidden="0" customWidth="1"/>
    <x:col min="6" max="6" width="11.5" hidden="0" customWidth="1"/>
    <x:col min="7" max="7" width="11.5" hidden="0" customWidth="1"/>
    <x:col min="8" max="8" width="11.5" hidden="0" customWidth="1"/>
    <x:col min="9" max="9" width="11.5" hidden="0" customWidth="1"/>
    <x:col min="10" max="10" width="11.5" hidden="0" customWidth="1"/>
    <x:col min="11" max="11" width="11.5" hidden="0" customWidth="1"/>
    <x:col min="12" max="12" width="11.5" hidden="0" customWidth="1"/>
    <x:col min="13" max="13" width="11.5" hidden="0" customWidth="1"/>
    <x:col min="14" max="14" width="11.5" hidden="0" customWidth="1"/>
    <x:col min="15" max="15" width="11.5" hidden="0" customWidth="1"/>
    <x:col min="16" max="16" width="11.5" hidden="0" customWidth="1"/>
    <x:col min="17" max="17" width="11.5" hidden="0" customWidth="1"/>
    <x:col min="18" max="18" width="11.5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7" customHeight="1">
      <x:c r="A2" s="66" t="str">
        <x:v>  CRYPTO CHARTING  /  DAILY INTELLIGENCE</x:v>
      </x:c>
      <x:c r="B2" s="66"/>
      <x:c r="C2" s="66"/>
      <x:c r="D2" s="66"/>
      <x:c r="E2" s="66"/>
      <x:c r="F2" s="66"/>
      <x:c r="G2" s="66"/>
      <x:c r="H2" s="66"/>
      <x:c r="I2" s="66"/>
      <x:c r="J2" s="67" t="str">
        <x:v>2026.10.18</x:v>
      </x:c>
      <x:c r="K2" s="67"/>
      <x:c r="L2" s="2"/>
      <x:c r="M2" s="2"/>
      <x:c r="N2" s="2"/>
      <x:c r="O2" s="2"/>
      <x:c r="P2" s="2"/>
      <x:c r="Q2" s="2"/>
      <x:c r="R2" s="2"/>
    </x:row>
    <x:row r="3" ht="27" customHeight="1">
      <x:c r="A3" s="68" t="str">
        <x:v>  SOL 数据总览</x:v>
      </x:c>
      <x:c r="B3" s="68"/>
      <x:c r="C3" s="68"/>
      <x:c r="D3" s="68"/>
      <x:c r="E3" s="68"/>
      <x:c r="F3" s="68"/>
      <x:c r="G3" s="68"/>
      <x:c r="H3" s="68"/>
      <x:c r="I3" s="68"/>
      <x:c r="J3" s="68"/>
      <x:c r="K3" s="68"/>
      <x:c r="L3" s="2"/>
      <x:c r="M3" s="2"/>
      <x:c r="N3" s="2"/>
      <x:c r="O3" s="2"/>
      <x:c r="P3" s="2"/>
      <x:c r="Q3" s="2"/>
      <x:c r="R3" s="2"/>
    </x:row>
    <x:row r="4" ht="27" customHeight="1">
      <x:c r="A4" s="68"/>
      <x:c r="B4" s="68"/>
      <x:c r="C4" s="68"/>
      <x:c r="D4" s="68"/>
      <x:c r="E4" s="68"/>
      <x:c r="F4" s="68"/>
      <x:c r="G4" s="68"/>
      <x:c r="H4" s="68"/>
      <x:c r="I4" s="68"/>
      <x:c r="J4" s="68"/>
      <x:c r="K4" s="68"/>
      <x:c r="L4" s="2"/>
      <x:c r="M4" s="2"/>
      <x:c r="N4" s="2"/>
      <x:c r="O4" s="2"/>
      <x:c r="P4" s="2"/>
      <x:c r="Q4" s="2"/>
      <x:c r="R4" s="2"/>
    </x:row>
    <x:row r="5" ht="27" customHeight="1">
      <x:c r="A5" s="69" t="str">
        <x:v>  行情观察 12:09 北京时间  ·  ETF 流量截至美东 2026-10-16</x:v>
      </x:c>
      <x:c r="B5" s="69"/>
      <x:c r="C5" s="69"/>
      <x:c r="D5" s="69"/>
      <x:c r="E5" s="69"/>
      <x:c r="F5" s="69"/>
      <x:c r="G5" s="69"/>
      <x:c r="H5" s="69"/>
      <x:c r="I5" s="69"/>
      <x:c r="J5" s="69"/>
      <x:c r="K5" s="69"/>
      <x:c r="L5" s="2"/>
      <x:c r="M5" s="2"/>
      <x:c r="N5" s="2"/>
      <x:c r="O5" s="2"/>
      <x:c r="P5" s="2"/>
      <x:c r="Q5" s="2"/>
      <x:c r="R5" s="2"/>
    </x:row>
    <x:row r="6" ht="27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 ht="23" customHeight="1">
      <x:c r="A7" s="70" t="str">
        <x:v>  ETF 原生币持仓：逐只可查 2/9；2026-10-16 同日样本 1/9，非全市场总量；异日数不入小计。</x:v>
      </x:c>
      <x:c r="B7" s="70"/>
      <x:c r="C7" s="70"/>
      <x:c r="D7" s="70"/>
      <x:c r="E7" s="70"/>
      <x:c r="F7" s="70"/>
      <x:c r="G7" s="70"/>
      <x:c r="H7" s="70"/>
      <x:c r="I7" s="70"/>
      <x:c r="J7" s="70"/>
      <x:c r="K7" s="70"/>
      <x:c r="L7" s="70"/>
      <x:c r="M7" s="70"/>
      <x:c r="N7" s="70"/>
      <x:c r="O7" s="70"/>
      <x:c r="P7" s="70"/>
      <x:c r="Q7" s="70"/>
      <x:c r="R7" s="70"/>
    </x:row>
    <x:row r="8" ht="23" customHeight="1">
      <x:c r="A8" s="106" t="str">
        <x:v>现价</x:v>
      </x:c>
      <x:c r="B8" s="107"/>
      <x:c r="C8" s="108"/>
      <x:c r="D8" s="154" t="str">
        <x:v>24h 涨跌</x:v>
      </x:c>
      <x:c r="E8" s="155"/>
      <x:c r="F8" s="156"/>
      <x:c r="G8" s="154" t="str">
        <x:v>7d 涨跌</x:v>
      </x:c>
      <x:c r="H8" s="155"/>
      <x:c r="I8" s="156"/>
      <x:c r="J8" s="154" t="str">
        <x:v>24h 成交额</x:v>
      </x:c>
      <x:c r="K8" s="155"/>
      <x:c r="L8" s="156"/>
      <x:c r="M8" s="154" t="str">
        <x:v>流通市值</x:v>
      </x:c>
      <x:c r="N8" s="155"/>
      <x:c r="O8" s="156"/>
      <x:c r="P8" s="154" t="str">
        <x:v>ETF 表内日净流</x:v>
      </x:c>
      <x:c r="Q8" s="155"/>
      <x:c r="R8" s="156"/>
    </x:row>
    <x:row r="9" ht="23" customHeight="1">
      <x:c r="A9" s="109"/>
      <x:c r="B9" s="110"/>
      <x:c r="C9" s="111"/>
      <x:c r="D9" s="157"/>
      <x:c r="E9" s="158"/>
      <x:c r="F9" s="159"/>
      <x:c r="G9" s="157"/>
      <x:c r="H9" s="158"/>
      <x:c r="I9" s="159"/>
      <x:c r="J9" s="157"/>
      <x:c r="K9" s="158"/>
      <x:c r="L9" s="159"/>
      <x:c r="M9" s="157"/>
      <x:c r="N9" s="158"/>
      <x:c r="O9" s="159"/>
      <x:c r="P9" s="157"/>
      <x:c r="Q9" s="158"/>
      <x:c r="R9" s="159"/>
    </x:row>
    <x:row r="10" ht="23" customHeight="1">
      <x:c r="A10" s="112" t="n">
        <x:f>'行情与资金流'!B4</x:f>
        <x:v>104.24</x:v>
      </x:c>
      <x:c r="B10" s="113"/>
      <x:c r="C10" s="114"/>
      <x:c r="D10" s="160" t="n">
        <x:f>'行情与资金流'!B5</x:f>
        <x:v>-0.0045694</x:v>
      </x:c>
      <x:c r="E10" s="161"/>
      <x:c r="F10" s="162"/>
      <x:c r="G10" s="160" t="n">
        <x:f>'行情与资金流'!B8</x:f>
        <x:v>-0.049856</x:v>
      </x:c>
      <x:c r="H10" s="161"/>
      <x:c r="I10" s="162"/>
      <x:c r="J10" s="175" t="n">
        <x:f>'行情与资金流'!B6</x:f>
        <x:v>1820176934</x:v>
      </x:c>
      <x:c r="K10" s="176"/>
      <x:c r="L10" s="177"/>
      <x:c r="M10" s="175" t="n">
        <x:f>'行情与资金流'!B7</x:f>
        <x:v>61438328258</x:v>
      </x:c>
      <x:c r="N10" s="176"/>
      <x:c r="O10" s="177"/>
      <x:c r="P10" s="184" t="n">
        <x:f>'行情与资金流'!E4</x:f>
        <x:v>-12.7</x:v>
      </x:c>
      <x:c r="Q10" s="185"/>
      <x:c r="R10" s="186"/>
    </x:row>
    <x:row r="11" ht="23" customHeight="1">
      <x:c r="A11" s="112"/>
      <x:c r="B11" s="113"/>
      <x:c r="C11" s="114"/>
      <x:c r="D11" s="160"/>
      <x:c r="E11" s="161"/>
      <x:c r="F11" s="162"/>
      <x:c r="G11" s="160"/>
      <x:c r="H11" s="161"/>
      <x:c r="I11" s="162"/>
      <x:c r="J11" s="175"/>
      <x:c r="K11" s="176"/>
      <x:c r="L11" s="177"/>
      <x:c r="M11" s="175"/>
      <x:c r="N11" s="176"/>
      <x:c r="O11" s="177"/>
      <x:c r="P11" s="184"/>
      <x:c r="Q11" s="185"/>
      <x:c r="R11" s="186"/>
    </x:row>
    <x:row r="12" ht="23" customHeight="1">
      <x:c r="A12" s="112"/>
      <x:c r="B12" s="113"/>
      <x:c r="C12" s="114"/>
      <x:c r="D12" s="160"/>
      <x:c r="E12" s="161"/>
      <x:c r="F12" s="162"/>
      <x:c r="G12" s="160"/>
      <x:c r="H12" s="161"/>
      <x:c r="I12" s="162"/>
      <x:c r="J12" s="175"/>
      <x:c r="K12" s="176"/>
      <x:c r="L12" s="177"/>
      <x:c r="M12" s="175"/>
      <x:c r="N12" s="176"/>
      <x:c r="O12" s="177"/>
      <x:c r="P12" s="184"/>
      <x:c r="Q12" s="185"/>
      <x:c r="R12" s="186"/>
    </x:row>
    <x:row r="13" ht="23" customHeight="1">
      <x:c r="A13" s="115" t="str">
        <x:v>USD / SOL</x:v>
      </x:c>
      <x:c r="B13" s="116"/>
      <x:c r="C13" s="117"/>
      <x:c r="D13" s="163" t="str">
        <x:v>滚动 24 小时</x:v>
      </x:c>
      <x:c r="E13" s="164"/>
      <x:c r="F13" s="165"/>
      <x:c r="G13" s="163" t="str">
        <x:v>滚动 7 天</x:v>
      </x:c>
      <x:c r="H13" s="164"/>
      <x:c r="I13" s="165"/>
      <x:c r="J13" s="163" t="str">
        <x:v>USD · 全市场</x:v>
      </x:c>
      <x:c r="K13" s="164"/>
      <x:c r="L13" s="165"/>
      <x:c r="M13" s="163" t="str">
        <x:v>USD</x:v>
      </x:c>
      <x:c r="N13" s="164"/>
      <x:c r="O13" s="165"/>
      <x:c r="P13" s="163" t="str">
        <x:v>百万美元 · 美东10-16</x:v>
      </x:c>
      <x:c r="Q13" s="164"/>
      <x:c r="R13" s="165"/>
    </x:row>
    <x:row r="14" ht="23" customHeight="1">
      <x:c r="A14" s="219" t="str">
        <x:v>ETF 流量日</x:v>
      </x:c>
      <x:c r="B14" s="220"/>
      <x:c r="C14" s="221"/>
      <x:c r="D14" s="154" t="str">
        <x:v>近7日表内净流</x:v>
      </x:c>
      <x:c r="E14" s="155"/>
      <x:c r="F14" s="156"/>
      <x:c r="G14" s="267" t="str">
        <x:v>已核实持仓样本</x:v>
      </x:c>
      <x:c r="H14" s="268"/>
      <x:c r="I14" s="269"/>
      <x:c r="J14" s="154" t="str">
        <x:v>现货产品数</x:v>
      </x:c>
      <x:c r="K14" s="155"/>
      <x:c r="L14" s="156"/>
      <x:c r="M14" s="154" t="str">
        <x:v>链上 DeFi TVL</x:v>
      </x:c>
      <x:c r="N14" s="155"/>
      <x:c r="O14" s="156"/>
      <x:c r="P14" s="154" t="str">
        <x:v>链上 DEX 24h</x:v>
      </x:c>
      <x:c r="Q14" s="155"/>
      <x:c r="R14" s="156"/>
    </x:row>
    <x:row r="15" ht="23" customHeight="1">
      <x:c r="A15" s="222"/>
      <x:c r="B15" s="223"/>
      <x:c r="C15" s="224"/>
      <x:c r="D15" s="157"/>
      <x:c r="E15" s="158"/>
      <x:c r="F15" s="159"/>
      <x:c r="G15" s="270"/>
      <x:c r="H15" s="271"/>
      <x:c r="I15" s="272"/>
      <x:c r="J15" s="157"/>
      <x:c r="K15" s="158"/>
      <x:c r="L15" s="159"/>
      <x:c r="M15" s="157"/>
      <x:c r="N15" s="158"/>
      <x:c r="O15" s="159"/>
      <x:c r="P15" s="157"/>
      <x:c r="Q15" s="158"/>
      <x:c r="R15" s="159"/>
    </x:row>
    <x:row r="16" ht="23" customHeight="1">
      <x:c r="A16" s="225" t="str">
        <x:v>2026-10-16</x:v>
      </x:c>
      <x:c r="B16" s="226"/>
      <x:c r="C16" s="227"/>
      <x:c r="D16" s="184" t="n">
        <x:f>SUM('行情与资金流'!B11:B17)</x:f>
        <x:v>-32.8</x:v>
      </x:c>
      <x:c r="E16" s="185"/>
      <x:c r="F16" s="186"/>
      <x:c r="G16" s="273" t="n">
        <x:f>'持仓录入'!B5</x:f>
        <x:v>34448.4897468</x:v>
      </x:c>
      <x:c r="H16" s="274"/>
      <x:c r="I16" s="275"/>
      <x:c r="J16" s="282" t="n">
        <x:v>9</x:v>
      </x:c>
      <x:c r="K16" s="283"/>
      <x:c r="L16" s="284"/>
      <x:c r="M16" s="294" t="n">
        <x:f>'链上与动态'!B4</x:f>
        <x:v>5927128324.639937</x:v>
      </x:c>
      <x:c r="N16" s="295"/>
      <x:c r="O16" s="296"/>
      <x:c r="P16" s="294" t="n">
        <x:f>'链上与动态'!B5</x:f>
        <x:v>1514655503.55</x:v>
      </x:c>
      <x:c r="Q16" s="295"/>
      <x:c r="R16" s="296"/>
    </x:row>
    <x:row r="17" ht="23" customHeight="1">
      <x:c r="A17" s="225"/>
      <x:c r="B17" s="226"/>
      <x:c r="C17" s="227"/>
      <x:c r="D17" s="184"/>
      <x:c r="E17" s="185"/>
      <x:c r="F17" s="186"/>
      <x:c r="G17" s="273"/>
      <x:c r="H17" s="274"/>
      <x:c r="I17" s="275"/>
      <x:c r="J17" s="282"/>
      <x:c r="K17" s="283"/>
      <x:c r="L17" s="284"/>
      <x:c r="M17" s="294"/>
      <x:c r="N17" s="295"/>
      <x:c r="O17" s="296"/>
      <x:c r="P17" s="294"/>
      <x:c r="Q17" s="295"/>
      <x:c r="R17" s="296"/>
    </x:row>
    <x:row r="18" ht="23" customHeight="1">
      <x:c r="A18" s="225"/>
      <x:c r="B18" s="226"/>
      <x:c r="C18" s="227"/>
      <x:c r="D18" s="184"/>
      <x:c r="E18" s="185"/>
      <x:c r="F18" s="186"/>
      <x:c r="G18" s="273"/>
      <x:c r="H18" s="274"/>
      <x:c r="I18" s="275"/>
      <x:c r="J18" s="282"/>
      <x:c r="K18" s="283"/>
      <x:c r="L18" s="284"/>
      <x:c r="M18" s="294"/>
      <x:c r="N18" s="295"/>
      <x:c r="O18" s="296"/>
      <x:c r="P18" s="294"/>
      <x:c r="Q18" s="295"/>
      <x:c r="R18" s="296"/>
    </x:row>
    <x:row r="19" ht="23" customHeight="1">
      <x:c r="A19" s="228" t="str">
        <x:v>美国东部交易日</x:v>
      </x:c>
      <x:c r="B19" s="229"/>
      <x:c r="C19" s="230"/>
      <x:c r="D19" s="163" t="str">
        <x:v>百万美元 · 完整交易日</x:v>
      </x:c>
      <x:c r="E19" s="164"/>
      <x:c r="F19" s="165"/>
      <x:c r="G19" s="276" t="str">
        <x:v>SOL · 1/9只 · 2026-10-16美东</x:v>
      </x:c>
      <x:c r="H19" s="277"/>
      <x:c r="I19" s="278"/>
      <x:c r="J19" s="163" t="str">
        <x:v>只 · 已确认产品</x:v>
      </x:c>
      <x:c r="K19" s="164"/>
      <x:c r="L19" s="165"/>
      <x:c r="M19" s="163" t="str">
        <x:v>USD · 链级指标</x:v>
      </x:c>
      <x:c r="N19" s="164"/>
      <x:c r="O19" s="165"/>
      <x:c r="P19" s="163" t="str">
        <x:v>USD · 链级指标</x:v>
      </x:c>
      <x:c r="Q19" s="164"/>
      <x:c r="R19" s="165"/>
    </x:row>
    <x:row r="20" ht="23" customHeight="1">
      <x:c r="A20" s="9"/>
      <x:c r="B20" s="9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</x:row>
    <x:row r="21" ht="23" customHeight="1">
      <x:c r="A21" s="300" t="str">
        <x:v>  近7个完整 UTC 日收盘价</x:v>
      </x:c>
      <x:c r="B21" s="301"/>
      <x:c r="C21" s="301"/>
      <x:c r="D21" s="301"/>
      <x:c r="E21" s="301"/>
      <x:c r="F21" s="302"/>
      <x:c r="G21" s="300" t="str">
        <x:v>  近7交易日 ETF 美元资金流</x:v>
      </x:c>
      <x:c r="H21" s="301"/>
      <x:c r="I21" s="301"/>
      <x:c r="J21" s="301"/>
      <x:c r="K21" s="301"/>
      <x:c r="L21" s="302"/>
      <x:c r="M21" s="300" t="str">
        <x:v>  ETF 产品贡献与链上补充</x:v>
      </x:c>
      <x:c r="N21" s="301"/>
      <x:c r="O21" s="301"/>
      <x:c r="P21" s="301"/>
      <x:c r="Q21" s="301"/>
      <x:c r="R21" s="302"/>
    </x:row>
    <x:row r="22" ht="23" customHeight="1">
      <x:c r="A22" s="122"/>
      <x:c r="B22" s="118"/>
      <x:c r="C22" s="118"/>
      <x:c r="D22" s="118"/>
      <x:c r="E22" s="118"/>
      <x:c r="F22" s="123"/>
      <x:c r="G22" s="122"/>
      <x:c r="H22" s="118"/>
      <x:c r="I22" s="118"/>
      <x:c r="J22" s="118"/>
      <x:c r="K22" s="118"/>
      <x:c r="L22" s="123"/>
      <x:c r="M22" s="122"/>
      <x:c r="N22" s="118"/>
      <x:c r="O22" s="118"/>
      <x:c r="P22" s="118"/>
      <x:c r="Q22" s="118"/>
      <x:c r="R22" s="123"/>
    </x:row>
    <x:row r="23" ht="23" customHeight="1">
      <x:c r="A23" s="122"/>
      <x:c r="B23" s="118"/>
      <x:c r="C23" s="118"/>
      <x:c r="D23" s="118"/>
      <x:c r="E23" s="118"/>
      <x:c r="F23" s="123"/>
      <x:c r="G23" s="122"/>
      <x:c r="H23" s="118"/>
      <x:c r="I23" s="118"/>
      <x:c r="J23" s="118"/>
      <x:c r="K23" s="118"/>
      <x:c r="L23" s="123"/>
      <x:c r="M23" s="145" t="str">
        <x:v>美东 2026-10-16 · 产品净流量</x:v>
      </x:c>
      <x:c r="N23" s="146"/>
      <x:c r="O23" s="146"/>
      <x:c r="P23" s="146"/>
      <x:c r="Q23" s="146"/>
      <x:c r="R23" s="147"/>
    </x:row>
    <x:row r="24" ht="23" customHeight="1">
      <x:c r="A24" s="122"/>
      <x:c r="B24" s="118"/>
      <x:c r="C24" s="118"/>
      <x:c r="D24" s="118"/>
      <x:c r="E24" s="118"/>
      <x:c r="F24" s="123"/>
      <x:c r="G24" s="122"/>
      <x:c r="H24" s="118"/>
      <x:c r="I24" s="118"/>
      <x:c r="J24" s="118"/>
      <x:c r="K24" s="118"/>
      <x:c r="L24" s="123"/>
      <x:c r="M24" s="122"/>
      <x:c r="N24" s="118"/>
      <x:c r="O24" s="118"/>
      <x:c r="P24" s="118"/>
      <x:c r="Q24" s="118"/>
      <x:c r="R24" s="123"/>
    </x:row>
    <x:row r="25" ht="23" customHeight="1">
      <x:c r="A25" s="122"/>
      <x:c r="B25" s="118"/>
      <x:c r="C25" s="118"/>
      <x:c r="D25" s="118"/>
      <x:c r="E25" s="118"/>
      <x:c r="F25" s="123"/>
      <x:c r="G25" s="122"/>
      <x:c r="H25" s="118"/>
      <x:c r="I25" s="118"/>
      <x:c r="J25" s="118"/>
      <x:c r="K25" s="118"/>
      <x:c r="L25" s="123"/>
      <x:c r="M25" s="309" t="str">
        <x:f>'行情与资金流'!A23</x:f>
        <x:v>BSOL</x:v>
      </x:c>
      <x:c r="N25" s="310"/>
      <x:c r="O25" s="310"/>
      <x:c r="P25" s="311" t="n">
        <x:f>'行情与资金流'!B23</x:f>
        <x:v>-12.7</x:v>
      </x:c>
      <x:c r="Q25" s="312"/>
      <x:c r="R25" s="313"/>
    </x:row>
    <x:row r="26" ht="23" customHeight="1">
      <x:c r="A26" s="122"/>
      <x:c r="B26" s="118"/>
      <x:c r="C26" s="118"/>
      <x:c r="D26" s="118"/>
      <x:c r="E26" s="118"/>
      <x:c r="F26" s="123"/>
      <x:c r="G26" s="122"/>
      <x:c r="H26" s="118"/>
      <x:c r="I26" s="118"/>
      <x:c r="J26" s="118"/>
      <x:c r="K26" s="118"/>
      <x:c r="L26" s="123"/>
      <x:c r="M26" s="122"/>
      <x:c r="N26" s="118"/>
      <x:c r="O26" s="118"/>
      <x:c r="P26" s="118"/>
      <x:c r="Q26" s="118"/>
      <x:c r="R26" s="123"/>
    </x:row>
    <x:row r="27" ht="23" customHeight="1">
      <x:c r="A27" s="122"/>
      <x:c r="B27" s="118"/>
      <x:c r="C27" s="118"/>
      <x:c r="D27" s="118"/>
      <x:c r="E27" s="118"/>
      <x:c r="F27" s="123"/>
      <x:c r="G27" s="122"/>
      <x:c r="H27" s="118"/>
      <x:c r="I27" s="118"/>
      <x:c r="J27" s="118"/>
      <x:c r="K27" s="118"/>
      <x:c r="L27" s="123"/>
      <x:c r="M27" s="317" t="str">
        <x:v>本日仅一只产品有非零净流量</x:v>
      </x:c>
      <x:c r="N27" s="318"/>
      <x:c r="O27" s="318"/>
      <x:c r="P27" s="318"/>
      <x:c r="Q27" s="318"/>
      <x:c r="R27" s="319"/>
    </x:row>
    <x:row r="28" ht="23" customHeight="1">
      <x:c r="A28" s="122"/>
      <x:c r="B28" s="118"/>
      <x:c r="C28" s="118"/>
      <x:c r="D28" s="118"/>
      <x:c r="E28" s="118"/>
      <x:c r="F28" s="123"/>
      <x:c r="G28" s="122"/>
      <x:c r="H28" s="118"/>
      <x:c r="I28" s="118"/>
      <x:c r="J28" s="118"/>
      <x:c r="K28" s="118"/>
      <x:c r="L28" s="123"/>
      <x:c r="M28" s="317"/>
      <x:c r="N28" s="318"/>
      <x:c r="O28" s="318"/>
      <x:c r="P28" s="318"/>
      <x:c r="Q28" s="318"/>
      <x:c r="R28" s="319"/>
    </x:row>
    <x:row r="29" ht="23" customHeight="1">
      <x:c r="A29" s="122"/>
      <x:c r="B29" s="118"/>
      <x:c r="C29" s="118"/>
      <x:c r="D29" s="118"/>
      <x:c r="E29" s="118"/>
      <x:c r="F29" s="123"/>
      <x:c r="G29" s="122"/>
      <x:c r="H29" s="118"/>
      <x:c r="I29" s="118"/>
      <x:c r="J29" s="118"/>
      <x:c r="K29" s="118"/>
      <x:c r="L29" s="123"/>
      <x:c r="M29" s="122"/>
      <x:c r="N29" s="118"/>
      <x:c r="O29" s="118"/>
      <x:c r="P29" s="118"/>
      <x:c r="Q29" s="118"/>
      <x:c r="R29" s="123"/>
    </x:row>
    <x:row r="30" ht="23" customHeight="1">
      <x:c r="A30" s="122"/>
      <x:c r="B30" s="118"/>
      <x:c r="C30" s="118"/>
      <x:c r="D30" s="118"/>
      <x:c r="E30" s="118"/>
      <x:c r="F30" s="123"/>
      <x:c r="G30" s="122"/>
      <x:c r="H30" s="118"/>
      <x:c r="I30" s="118"/>
      <x:c r="J30" s="118"/>
      <x:c r="K30" s="118"/>
      <x:c r="L30" s="123"/>
      <x:c r="M30" s="326" t="str">
        <x:v>链上 DEX 7d</x:v>
      </x:c>
      <x:c r="N30" s="327"/>
      <x:c r="O30" s="327"/>
      <x:c r="P30" s="328" t="n">
        <x:f>'链上与动态'!B6</x:f>
        <x:v>13744024804.7</x:v>
      </x:c>
      <x:c r="Q30" s="328"/>
      <x:c r="R30" s="329"/>
    </x:row>
    <x:row r="31" ht="23" customHeight="1">
      <x:c r="A31" s="122"/>
      <x:c r="B31" s="118"/>
      <x:c r="C31" s="118"/>
      <x:c r="D31" s="118"/>
      <x:c r="E31" s="118"/>
      <x:c r="F31" s="123"/>
      <x:c r="G31" s="122"/>
      <x:c r="H31" s="118"/>
      <x:c r="I31" s="118"/>
      <x:c r="J31" s="118"/>
      <x:c r="K31" s="118"/>
      <x:c r="L31" s="123"/>
      <x:c r="M31" s="330"/>
      <x:c r="N31" s="331"/>
      <x:c r="O31" s="331"/>
      <x:c r="P31" s="328"/>
      <x:c r="Q31" s="328"/>
      <x:c r="R31" s="329"/>
    </x:row>
    <x:row r="32" ht="23" customHeight="1">
      <x:c r="A32" s="122"/>
      <x:c r="B32" s="118"/>
      <x:c r="C32" s="118"/>
      <x:c r="D32" s="118"/>
      <x:c r="E32" s="118"/>
      <x:c r="F32" s="123"/>
      <x:c r="G32" s="122"/>
      <x:c r="H32" s="118"/>
      <x:c r="I32" s="118"/>
      <x:c r="J32" s="118"/>
      <x:c r="K32" s="118"/>
      <x:c r="L32" s="123"/>
      <x:c r="M32" s="235"/>
      <x:c r="N32" s="231"/>
      <x:c r="O32" s="231"/>
      <x:c r="P32" s="231"/>
      <x:c r="Q32" s="231"/>
      <x:c r="R32" s="236"/>
    </x:row>
    <x:row r="33" ht="23" customHeight="1">
      <x:c r="A33" s="122"/>
      <x:c r="B33" s="118"/>
      <x:c r="C33" s="118"/>
      <x:c r="D33" s="118"/>
      <x:c r="E33" s="118"/>
      <x:c r="F33" s="123"/>
      <x:c r="G33" s="122"/>
      <x:c r="H33" s="118"/>
      <x:c r="I33" s="118"/>
      <x:c r="J33" s="118"/>
      <x:c r="K33" s="118"/>
      <x:c r="L33" s="123"/>
      <x:c r="M33" s="317" t="str">
        <x:v>美元净流量不等于原生币持仓变化</x:v>
      </x:c>
      <x:c r="N33" s="318"/>
      <x:c r="O33" s="318"/>
      <x:c r="P33" s="318"/>
      <x:c r="Q33" s="318"/>
      <x:c r="R33" s="319"/>
    </x:row>
    <x:row r="34" ht="23" customHeight="1">
      <x:c r="A34" s="124"/>
      <x:c r="B34" s="125"/>
      <x:c r="C34" s="125"/>
      <x:c r="D34" s="125"/>
      <x:c r="E34" s="125"/>
      <x:c r="F34" s="126"/>
      <x:c r="G34" s="124"/>
      <x:c r="H34" s="125"/>
      <x:c r="I34" s="125"/>
      <x:c r="J34" s="125"/>
      <x:c r="K34" s="125"/>
      <x:c r="L34" s="126"/>
      <x:c r="M34" s="151"/>
      <x:c r="N34" s="152"/>
      <x:c r="O34" s="152"/>
      <x:c r="P34" s="152"/>
      <x:c r="Q34" s="152"/>
      <x:c r="R34" s="153"/>
    </x:row>
    <x:row r="35" ht="23" customHeight="1">
      <x:c r="A35" s="9"/>
      <x:c r="B35" s="9"/>
      <x:c r="C35" s="9"/>
      <x:c r="D35" s="9"/>
      <x:c r="E35" s="9"/>
      <x:c r="F35" s="9"/>
      <x:c r="G35" s="9"/>
      <x:c r="H35" s="9"/>
      <x:c r="I35" s="9"/>
      <x:c r="J35" s="9"/>
      <x:c r="K35" s="9"/>
      <x:c r="L35" s="9"/>
      <x:c r="M35" s="9"/>
      <x:c r="N35" s="9"/>
      <x:c r="O35" s="9"/>
      <x:c r="P35" s="9"/>
      <x:c r="Q35" s="9"/>
      <x:c r="R35" s="9"/>
    </x:row>
    <x:row r="36" ht="23" customHeight="1">
      <x:c r="A36" s="300" t="str">
        <x:v>  美国现货 SOL ETF 产品明细  ·  持仓日期逐只标注  ·  流量 2026-10-16 美东</x:v>
      </x:c>
      <x:c r="B36" s="301"/>
      <x:c r="C36" s="301"/>
      <x:c r="D36" s="301"/>
      <x:c r="E36" s="301"/>
      <x:c r="F36" s="301"/>
      <x:c r="G36" s="301"/>
      <x:c r="H36" s="301"/>
      <x:c r="I36" s="301"/>
      <x:c r="J36" s="301"/>
      <x:c r="K36" s="301"/>
      <x:c r="L36" s="301"/>
      <x:c r="M36" s="301"/>
      <x:c r="N36" s="301"/>
      <x:c r="O36" s="301"/>
      <x:c r="P36" s="301"/>
      <x:c r="Q36" s="301"/>
      <x:c r="R36" s="302"/>
    </x:row>
    <x:row r="37" ht="29" customHeight="1">
      <x:c r="A37" s="336" t="str">
        <x:v>代码</x:v>
      </x:c>
      <x:c r="B37" s="8"/>
      <x:c r="C37" s="8" t="str">
        <x:v>发行商</x:v>
      </x:c>
      <x:c r="D37" s="8"/>
      <x:c r="E37" s="8" t="str">
        <x:v>标示年费率</x:v>
      </x:c>
      <x:c r="F37" s="8"/>
      <x:c r="G37" s="8" t="str">
        <x:v>原生币持仓 SOL</x:v>
      </x:c>
      <x:c r="H37" s="8"/>
      <x:c r="I37" s="8"/>
      <x:c r="J37" s="8"/>
      <x:c r="K37" s="8" t="str">
        <x:v>持仓日</x:v>
      </x:c>
      <x:c r="L37" s="8"/>
      <x:c r="M37" s="8" t="str">
        <x:v>净流量 · 百万美元</x:v>
      </x:c>
      <x:c r="N37" s="8"/>
      <x:c r="O37" s="8"/>
      <x:c r="P37" s="8" t="str">
        <x:v>流量日</x:v>
      </x:c>
      <x:c r="Q37" s="8"/>
      <x:c r="R37" s="337"/>
    </x:row>
    <x:row r="38" ht="27" customHeight="1">
      <x:c r="A38" s="349" t="str">
        <x:f>'持仓录入'!F18</x:f>
        <x:v>BSOL</x:v>
      </x:c>
      <x:c r="B38" s="350"/>
      <x:c r="C38" s="351" t="str">
        <x:f>'持仓录入'!G18</x:f>
        <x:v>Bitwise</x:v>
      </x:c>
      <x:c r="D38" s="351"/>
      <x:c r="E38" s="352" t="n">
        <x:f>'持仓录入'!J18</x:f>
        <x:v>0.2</x:v>
      </x:c>
      <x:c r="F38" s="351"/>
      <x:c r="G38" s="353" t="n">
        <x:f>'持仓录入'!H18</x:f>
        <x:v>10853896.11</x:v>
      </x:c>
      <x:c r="H38" s="354"/>
      <x:c r="I38" s="354"/>
      <x:c r="J38" s="354"/>
      <x:c r="K38" s="355" t="str">
        <x:f>'持仓录入'!I18</x:f>
        <x:v>2026-10-15</x:v>
      </x:c>
      <x:c r="L38" s="355"/>
      <x:c r="M38" s="356" t="n">
        <x:f>'持仓录入'!K18</x:f>
        <x:v>-12.7</x:v>
      </x:c>
      <x:c r="N38" s="357"/>
      <x:c r="O38" s="357"/>
      <x:c r="P38" s="355" t="str">
        <x:f>'持仓录入'!L18</x:f>
        <x:v>2026-10-16</x:v>
      </x:c>
      <x:c r="Q38" s="355"/>
      <x:c r="R38" s="358"/>
    </x:row>
    <x:row r="39" ht="27" customHeight="1">
      <x:c r="A39" s="368" t="str">
        <x:f>'持仓录入'!F19</x:f>
        <x:v>VSOL</x:v>
      </x:c>
      <x:c r="B39" s="369"/>
      <x:c r="C39" s="15" t="str">
        <x:f>'持仓录入'!G19</x:f>
        <x:v>VanEck</x:v>
      </x:c>
      <x:c r="D39" s="15"/>
      <x:c r="E39" s="370" t="n">
        <x:f>'持仓录入'!J19</x:f>
        <x:v>0.3</x:v>
      </x:c>
      <x:c r="F39" s="15"/>
      <x:c r="G39" s="371" t="str">
        <x:v>未核实</x:v>
      </x:c>
      <x:c r="H39" s="372"/>
      <x:c r="I39" s="372"/>
      <x:c r="J39" s="372"/>
      <x:c r="K39" s="373" t="str">
        <x:v>—</x:v>
      </x:c>
      <x:c r="L39" s="373"/>
      <x:c r="M39" s="374" t="n">
        <x:f>'持仓录入'!K19</x:f>
        <x:v>0</x:v>
      </x:c>
      <x:c r="N39" s="369"/>
      <x:c r="O39" s="369"/>
      <x:c r="P39" s="373" t="str">
        <x:f>'持仓录入'!L19</x:f>
        <x:v>2026-10-16</x:v>
      </x:c>
      <x:c r="Q39" s="373"/>
      <x:c r="R39" s="375"/>
    </x:row>
    <x:row r="40" ht="27" customHeight="1">
      <x:c r="A40" s="349" t="str">
        <x:f>'持仓录入'!F20</x:f>
        <x:v>FSOL</x:v>
      </x:c>
      <x:c r="B40" s="350"/>
      <x:c r="C40" s="351" t="str">
        <x:f>'持仓录入'!G20</x:f>
        <x:v>Fidelity</x:v>
      </x:c>
      <x:c r="D40" s="351"/>
      <x:c r="E40" s="352" t="n">
        <x:f>'持仓录入'!J20</x:f>
        <x:v>0.25</x:v>
      </x:c>
      <x:c r="F40" s="351"/>
      <x:c r="G40" s="379" t="str">
        <x:v>未核实</x:v>
      </x:c>
      <x:c r="H40" s="380"/>
      <x:c r="I40" s="380"/>
      <x:c r="J40" s="380"/>
      <x:c r="K40" s="355" t="str">
        <x:v>—</x:v>
      </x:c>
      <x:c r="L40" s="355"/>
      <x:c r="M40" s="381" t="n">
        <x:f>'持仓录入'!K20</x:f>
        <x:v>0</x:v>
      </x:c>
      <x:c r="N40" s="350"/>
      <x:c r="O40" s="350"/>
      <x:c r="P40" s="355" t="str">
        <x:f>'持仓录入'!L20</x:f>
        <x:v>2026-10-16</x:v>
      </x:c>
      <x:c r="Q40" s="355"/>
      <x:c r="R40" s="358"/>
    </x:row>
    <x:row r="41" ht="27" customHeight="1">
      <x:c r="A41" s="368" t="str">
        <x:f>'持仓录入'!F21</x:f>
        <x:v>TSOL</x:v>
      </x:c>
      <x:c r="B41" s="369"/>
      <x:c r="C41" s="15" t="str">
        <x:f>'持仓录入'!G21</x:f>
        <x:v>21Shares</x:v>
      </x:c>
      <x:c r="D41" s="15"/>
      <x:c r="E41" s="370" t="n">
        <x:f>'持仓录入'!J21</x:f>
        <x:v>0.21</x:v>
      </x:c>
      <x:c r="F41" s="15"/>
      <x:c r="G41" s="371" t="str">
        <x:v>未核实</x:v>
      </x:c>
      <x:c r="H41" s="372"/>
      <x:c r="I41" s="372"/>
      <x:c r="J41" s="372"/>
      <x:c r="K41" s="373" t="str">
        <x:v>—</x:v>
      </x:c>
      <x:c r="L41" s="373"/>
      <x:c r="M41" s="374" t="n">
        <x:f>'持仓录入'!K21</x:f>
        <x:v>0</x:v>
      </x:c>
      <x:c r="N41" s="369"/>
      <x:c r="O41" s="369"/>
      <x:c r="P41" s="373" t="str">
        <x:f>'持仓录入'!L21</x:f>
        <x:v>2026-10-16</x:v>
      </x:c>
      <x:c r="Q41" s="373"/>
      <x:c r="R41" s="375"/>
    </x:row>
    <x:row r="42" ht="27" customHeight="1">
      <x:c r="A42" s="349" t="str">
        <x:f>'持仓录入'!F22</x:f>
        <x:v>SOEZ</x:v>
      </x:c>
      <x:c r="B42" s="350"/>
      <x:c r="C42" s="351" t="str">
        <x:f>'持仓录入'!G22</x:f>
        <x:v>Franklin</x:v>
      </x:c>
      <x:c r="D42" s="351"/>
      <x:c r="E42" s="352" t="n">
        <x:f>'持仓录入'!J22</x:f>
        <x:v>0.19</x:v>
      </x:c>
      <x:c r="F42" s="351"/>
      <x:c r="G42" s="379" t="str">
        <x:v>未核实</x:v>
      </x:c>
      <x:c r="H42" s="380"/>
      <x:c r="I42" s="380"/>
      <x:c r="J42" s="380"/>
      <x:c r="K42" s="355" t="str">
        <x:v>—</x:v>
      </x:c>
      <x:c r="L42" s="355"/>
      <x:c r="M42" s="381" t="n">
        <x:f>'持仓录入'!K22</x:f>
        <x:v>0</x:v>
      </x:c>
      <x:c r="N42" s="350"/>
      <x:c r="O42" s="350"/>
      <x:c r="P42" s="355" t="str">
        <x:f>'持仓录入'!L22</x:f>
        <x:v>2026-10-16</x:v>
      </x:c>
      <x:c r="Q42" s="355"/>
      <x:c r="R42" s="358"/>
    </x:row>
    <x:row r="43" ht="27" customHeight="1">
      <x:c r="A43" s="368" t="str">
        <x:f>'持仓录入'!F23</x:f>
        <x:v>MSOL</x:v>
      </x:c>
      <x:c r="B43" s="369"/>
      <x:c r="C43" s="15" t="str">
        <x:f>'持仓录入'!G23</x:f>
        <x:v>Morgan Stanley</x:v>
      </x:c>
      <x:c r="D43" s="15"/>
      <x:c r="E43" s="370" t="n">
        <x:f>'持仓录入'!J23</x:f>
        <x:v>0.14</x:v>
      </x:c>
      <x:c r="F43" s="15"/>
      <x:c r="G43" s="371" t="str">
        <x:v>未核实</x:v>
      </x:c>
      <x:c r="H43" s="372"/>
      <x:c r="I43" s="372"/>
      <x:c r="J43" s="372"/>
      <x:c r="K43" s="373" t="str">
        <x:v>—</x:v>
      </x:c>
      <x:c r="L43" s="373"/>
      <x:c r="M43" s="374" t="n">
        <x:f>'持仓录入'!K23</x:f>
        <x:v>0</x:v>
      </x:c>
      <x:c r="N43" s="369"/>
      <x:c r="O43" s="369"/>
      <x:c r="P43" s="373" t="str">
        <x:f>'持仓录入'!L23</x:f>
        <x:v>2026-10-16</x:v>
      </x:c>
      <x:c r="Q43" s="373"/>
      <x:c r="R43" s="375"/>
    </x:row>
    <x:row r="44" ht="27" customHeight="1">
      <x:c r="A44" s="349" t="str">
        <x:f>'持仓录入'!F24</x:f>
        <x:v>GSOL</x:v>
      </x:c>
      <x:c r="B44" s="350"/>
      <x:c r="C44" s="351" t="str">
        <x:f>'持仓录入'!G24</x:f>
        <x:v>Grayscale</x:v>
      </x:c>
      <x:c r="D44" s="351"/>
      <x:c r="E44" s="352" t="n">
        <x:f>'持仓录入'!J24</x:f>
        <x:v>0.19</x:v>
      </x:c>
      <x:c r="F44" s="351"/>
      <x:c r="G44" s="379" t="str">
        <x:v>未核实</x:v>
      </x:c>
      <x:c r="H44" s="380"/>
      <x:c r="I44" s="380"/>
      <x:c r="J44" s="380"/>
      <x:c r="K44" s="355" t="str">
        <x:v>—</x:v>
      </x:c>
      <x:c r="L44" s="355"/>
      <x:c r="M44" s="381" t="n">
        <x:f>'持仓录入'!K24</x:f>
        <x:v>0</x:v>
      </x:c>
      <x:c r="N44" s="350"/>
      <x:c r="O44" s="350"/>
      <x:c r="P44" s="355" t="str">
        <x:f>'持仓录入'!L24</x:f>
        <x:v>2026-10-16</x:v>
      </x:c>
      <x:c r="Q44" s="355"/>
      <x:c r="R44" s="358"/>
    </x:row>
    <x:row r="45" ht="27" customHeight="1">
      <x:c r="A45" s="368" t="str">
        <x:f>'持仓录入'!F25</x:f>
        <x:v>SOLC</x:v>
      </x:c>
      <x:c r="B45" s="369"/>
      <x:c r="C45" s="15" t="str">
        <x:f>'持仓录入'!G25</x:f>
        <x:v>Canary Capital</x:v>
      </x:c>
      <x:c r="D45" s="15"/>
      <x:c r="E45" s="370" t="n">
        <x:f>'持仓录入'!J25</x:f>
        <x:v>0.5</x:v>
      </x:c>
      <x:c r="F45" s="15"/>
      <x:c r="G45" s="385" t="n">
        <x:f>'持仓录入'!H25</x:f>
        <x:v>34448.4897468</x:v>
      </x:c>
      <x:c r="H45" s="386"/>
      <x:c r="I45" s="386"/>
      <x:c r="J45" s="386"/>
      <x:c r="K45" s="373" t="str">
        <x:f>'持仓录入'!I25</x:f>
        <x:v>2026-10-16</x:v>
      </x:c>
      <x:c r="L45" s="373"/>
      <x:c r="M45" s="387" t="str">
        <x:v>未披露</x:v>
      </x:c>
      <x:c r="N45" s="372"/>
      <x:c r="O45" s="372"/>
      <x:c r="P45" s="373" t="str">
        <x:v>—</x:v>
      </x:c>
      <x:c r="Q45" s="373"/>
      <x:c r="R45" s="375"/>
    </x:row>
    <x:row r="46" ht="27" customHeight="1">
      <x:c r="A46" s="349" t="str">
        <x:f>'持仓录入'!F26</x:f>
        <x:v>QSOL</x:v>
      </x:c>
      <x:c r="B46" s="350"/>
      <x:c r="C46" s="351" t="str">
        <x:f>'持仓录入'!G26</x:f>
        <x:v>Invesco Galaxy</x:v>
      </x:c>
      <x:c r="D46" s="351"/>
      <x:c r="E46" s="352" t="n">
        <x:f>'持仓录入'!J26</x:f>
        <x:v>0.25</x:v>
      </x:c>
      <x:c r="F46" s="351"/>
      <x:c r="G46" s="379" t="str">
        <x:v>未核实</x:v>
      </x:c>
      <x:c r="H46" s="380"/>
      <x:c r="I46" s="380"/>
      <x:c r="J46" s="380"/>
      <x:c r="K46" s="355" t="str">
        <x:v>—</x:v>
      </x:c>
      <x:c r="L46" s="355"/>
      <x:c r="M46" s="389" t="str">
        <x:v>未披露</x:v>
      </x:c>
      <x:c r="N46" s="380"/>
      <x:c r="O46" s="380"/>
      <x:c r="P46" s="355" t="str">
        <x:v>—</x:v>
      </x:c>
      <x:c r="Q46" s="355"/>
      <x:c r="R46" s="358"/>
    </x:row>
    <x:row r="47" ht="34" customHeight="1">
      <x:c r="A47" s="326" t="str">
        <x:v>已核实持仓样本 1/9 只</x:v>
      </x:c>
      <x:c r="B47" s="327"/>
      <x:c r="C47" s="327"/>
      <x:c r="D47" s="327"/>
      <x:c r="E47" s="327"/>
      <x:c r="F47" s="327"/>
      <x:c r="G47" s="395" t="n">
        <x:f>'持仓录入'!B5</x:f>
        <x:v>34448.4897468</x:v>
      </x:c>
      <x:c r="H47" s="327"/>
      <x:c r="I47" s="327"/>
      <x:c r="J47" s="327"/>
      <x:c r="K47" s="327" t="str">
        <x:v>ETF 表内净流 · 2026-10-16 美东</x:v>
      </x:c>
      <x:c r="L47" s="327"/>
      <x:c r="M47" s="327"/>
      <x:c r="N47" s="327"/>
      <x:c r="O47" s="327"/>
      <x:c r="P47" s="396" t="n">
        <x:f>'行情与资金流'!E4</x:f>
        <x:v>-12.7</x:v>
      </x:c>
      <x:c r="Q47" s="327"/>
      <x:c r="R47" s="397"/>
    </x:row>
    <x:row r="48" ht="23" customHeight="1">
      <x:c r="A48" s="314" t="str">
        <x:v>口径：样本小计仅含同日产品；异日持仓只逐只展示；ETF 美元资金流不等于原生币增减。</x:v>
      </x:c>
      <x:c r="B48" s="315"/>
      <x:c r="C48" s="315"/>
      <x:c r="D48" s="315"/>
      <x:c r="E48" s="315"/>
      <x:c r="F48" s="315"/>
      <x:c r="G48" s="315"/>
      <x:c r="H48" s="315"/>
      <x:c r="I48" s="315"/>
      <x:c r="J48" s="315"/>
      <x:c r="K48" s="315"/>
      <x:c r="L48" s="315"/>
      <x:c r="M48" s="315"/>
      <x:c r="N48" s="315"/>
      <x:c r="O48" s="315"/>
      <x:c r="P48" s="315"/>
      <x:c r="Q48" s="315"/>
      <x:c r="R48" s="316"/>
    </x:row>
    <x:row r="49" ht="23" customHeight="1">
      <x:c r="A49" s="314" t="str">
        <x:v>0.0 表示来源明确披露零流量；“未披露”或“未核实”表示缺失，不能填零。</x:v>
      </x:c>
      <x:c r="B49" s="315"/>
      <x:c r="C49" s="315"/>
      <x:c r="D49" s="315"/>
      <x:c r="E49" s="315"/>
      <x:c r="F49" s="315"/>
      <x:c r="G49" s="315"/>
      <x:c r="H49" s="315"/>
      <x:c r="I49" s="315"/>
      <x:c r="J49" s="315"/>
      <x:c r="K49" s="315"/>
      <x:c r="L49" s="315"/>
      <x:c r="M49" s="315"/>
      <x:c r="N49" s="315"/>
      <x:c r="O49" s="315"/>
      <x:c r="P49" s="315"/>
      <x:c r="Q49" s="315"/>
      <x:c r="R49" s="316"/>
    </x:row>
    <x:row r="50" ht="23" customHeight="1">
      <x:c r="A50" s="136" t="str">
        <x:v>Canary 页面当前出现未来日期，未采用该行；SOLC / SUIS 持仓沿用 10月16日最后有效披露，详情见「持仓录入」。</x:v>
      </x:c>
      <x:c r="B50" s="137"/>
      <x:c r="C50" s="137"/>
      <x:c r="D50" s="137"/>
      <x:c r="E50" s="137"/>
      <x:c r="F50" s="137"/>
      <x:c r="G50" s="137"/>
      <x:c r="H50" s="137"/>
      <x:c r="I50" s="137"/>
      <x:c r="J50" s="137"/>
      <x:c r="K50" s="137"/>
      <x:c r="L50" s="137"/>
      <x:c r="M50" s="137"/>
      <x:c r="N50" s="137"/>
      <x:c r="O50" s="137"/>
      <x:c r="P50" s="137"/>
      <x:c r="Q50" s="137"/>
      <x:c r="R50" s="138"/>
    </x:row>
    <x:row r="51" ht="23" customHeight="1">
      <x:c r="A51" s="9"/>
      <x:c r="B51" s="9"/>
      <x:c r="C51" s="9"/>
      <x:c r="D51" s="9"/>
      <x:c r="E51" s="9"/>
      <x:c r="F51" s="9"/>
      <x:c r="G51" s="9"/>
      <x:c r="H51" s="9"/>
      <x:c r="I51" s="9"/>
      <x:c r="J51" s="9"/>
      <x:c r="K51" s="9"/>
      <x:c r="L51" s="9"/>
      <x:c r="M51" s="9"/>
      <x:c r="N51" s="9"/>
      <x:c r="O51" s="9"/>
      <x:c r="P51" s="9"/>
      <x:c r="Q51" s="9"/>
      <x:c r="R51" s="9"/>
    </x:row>
    <x:row r="52" ht="23" customHeight="1">
      <x:c r="A52" s="398" t="str">
        <x:v>行情观察 12:09 北京时间｜收盘截至 2026-10-17 UTC｜持仓样本 2026-10-16 美东（逐只日期见表）｜流量 2026-10-16 美东</x:v>
      </x:c>
      <x:c r="B52" s="398"/>
      <x:c r="C52" s="398"/>
      <x:c r="D52" s="398"/>
      <x:c r="E52" s="398"/>
      <x:c r="F52" s="398"/>
      <x:c r="G52" s="398"/>
      <x:c r="H52" s="398"/>
      <x:c r="I52" s="398"/>
      <x:c r="J52" s="398"/>
      <x:c r="K52" s="398"/>
      <x:c r="L52" s="398"/>
      <x:c r="M52" s="398"/>
      <x:c r="N52" s="398"/>
      <x:c r="O52" s="398"/>
      <x:c r="P52" s="398"/>
      <x:c r="Q52" s="398"/>
      <x:c r="R52" s="398"/>
    </x:row>
    <x:row r="53" ht="23" customHeight="1">
      <x:c r="A53" s="398" t="str">
        <x:v>原始行情采集 2026-10-18T12:11:05+08:00｜本次产品明细核验 2026-10-18T12:11:05+08:00</x:v>
      </x:c>
      <x:c r="B53" s="398"/>
      <x:c r="C53" s="398"/>
      <x:c r="D53" s="398"/>
      <x:c r="E53" s="398"/>
      <x:c r="F53" s="398"/>
      <x:c r="G53" s="398"/>
      <x:c r="H53" s="398"/>
      <x:c r="I53" s="398"/>
      <x:c r="J53" s="398"/>
      <x:c r="K53" s="398"/>
      <x:c r="L53" s="398"/>
      <x:c r="M53" s="398"/>
      <x:c r="N53" s="398"/>
      <x:c r="O53" s="398"/>
      <x:c r="P53" s="398"/>
      <x:c r="Q53" s="398"/>
      <x:c r="R53" s="398"/>
    </x:row>
    <x:row r="54" ht="23" customHeight="1">
      <x:c r="A54" s="398" t="str">
        <x:v>行情、ETF 持仓、美元流量和链上指标属于不同口径，均按各自来源日期展示。</x:v>
      </x:c>
      <x:c r="B54" s="398"/>
      <x:c r="C54" s="398"/>
      <x:c r="D54" s="398"/>
      <x:c r="E54" s="398"/>
      <x:c r="F54" s="398"/>
      <x:c r="G54" s="398"/>
      <x:c r="H54" s="398"/>
      <x:c r="I54" s="398"/>
      <x:c r="J54" s="398"/>
      <x:c r="K54" s="398"/>
      <x:c r="L54" s="398"/>
      <x:c r="M54" s="398"/>
      <x:c r="N54" s="398"/>
      <x:c r="O54" s="398"/>
      <x:c r="P54" s="398"/>
      <x:c r="Q54" s="398"/>
      <x:c r="R54" s="398"/>
    </x:row>
    <x:row r="55" ht="23" customHeight="1">
      <x:c r="A55" s="398" t="str">
        <x:v>产品链接、费率与流量来源见「持仓录入」；价格历史见「行情与资金流」；链上数据见「链上与动态」。</x:v>
      </x:c>
      <x:c r="B55" s="398"/>
      <x:c r="C55" s="398"/>
      <x:c r="D55" s="398"/>
      <x:c r="E55" s="398"/>
      <x:c r="F55" s="398"/>
      <x:c r="G55" s="398"/>
      <x:c r="H55" s="398"/>
      <x:c r="I55" s="398"/>
      <x:c r="J55" s="398"/>
      <x:c r="K55" s="398"/>
      <x:c r="L55" s="398"/>
      <x:c r="M55" s="398"/>
      <x:c r="N55" s="398"/>
      <x:c r="O55" s="398"/>
      <x:c r="P55" s="398"/>
      <x:c r="Q55" s="398"/>
      <x:c r="R55" s="398"/>
    </x:row>
    <x:row r="56" ht="23" customHeight="1">
      <x:c r="A56" s="9"/>
      <x:c r="B56" s="9"/>
      <x:c r="C56" s="9"/>
      <x:c r="D56" s="9"/>
      <x:c r="E56" s="9"/>
      <x:c r="F56" s="9"/>
      <x:c r="G56" s="9"/>
      <x:c r="H56" s="9"/>
      <x:c r="I56" s="9"/>
      <x:c r="J56" s="9"/>
      <x:c r="K56" s="9"/>
      <x:c r="L56" s="9"/>
      <x:c r="M56" s="9"/>
      <x:c r="N56" s="9"/>
      <x:c r="O56" s="9"/>
      <x:c r="P56" s="9"/>
      <x:c r="Q56" s="9"/>
      <x:c r="R56" s="9"/>
    </x:row>
    <x:row r="57" ht="23" customHeight="1">
      <x:c r="A57" s="9"/>
      <x:c r="B57" s="9"/>
      <x:c r="C57" s="9"/>
      <x:c r="D57" s="9"/>
      <x:c r="E57" s="9"/>
      <x:c r="F57" s="9"/>
      <x:c r="G57" s="9"/>
      <x:c r="H57" s="9"/>
      <x:c r="I57" s="9"/>
      <x:c r="J57" s="9"/>
      <x:c r="K57" s="9"/>
      <x:c r="L57" s="9"/>
      <x:c r="M57" s="9"/>
      <x:c r="N57" s="9"/>
      <x:c r="O57" s="9"/>
      <x:c r="P57" s="9"/>
      <x:c r="Q57" s="9"/>
      <x:c r="R57" s="9"/>
    </x:row>
    <x:row r="58" ht="23" customHeight="1">
      <x:c r="A58" s="9"/>
      <x:c r="B58" s="9"/>
      <x:c r="C58" s="9"/>
      <x:c r="D58" s="9"/>
      <x:c r="E58" s="9"/>
      <x:c r="F58" s="9"/>
      <x:c r="G58" s="9"/>
      <x:c r="H58" s="9"/>
      <x:c r="I58" s="9"/>
      <x:c r="J58" s="9"/>
      <x:c r="K58" s="9"/>
      <x:c r="L58" s="9"/>
      <x:c r="M58" s="9"/>
      <x:c r="N58" s="9"/>
      <x:c r="O58" s="9"/>
      <x:c r="P58" s="9"/>
      <x:c r="Q58" s="9"/>
      <x:c r="R58" s="9"/>
    </x:row>
  </x:sheetData>
  <x:mergeCells>
    <x:mergeCell ref="A2:I2"/>
    <x:mergeCell ref="J2:K2"/>
    <x:mergeCell ref="A3:K4"/>
    <x:mergeCell ref="A5:K5"/>
    <x:mergeCell ref="A7:R7"/>
    <x:mergeCell ref="A8:C9"/>
    <x:mergeCell ref="A10:C12"/>
    <x:mergeCell ref="A13:C13"/>
    <x:mergeCell ref="D8:F9"/>
    <x:mergeCell ref="D10:F12"/>
    <x:mergeCell ref="D13:F13"/>
    <x:mergeCell ref="G8:I9"/>
    <x:mergeCell ref="G10:I12"/>
    <x:mergeCell ref="G13:I13"/>
    <x:mergeCell ref="J8:L9"/>
    <x:mergeCell ref="J10:L12"/>
    <x:mergeCell ref="J13:L13"/>
    <x:mergeCell ref="M8:O9"/>
    <x:mergeCell ref="M10:O12"/>
    <x:mergeCell ref="M13:O13"/>
    <x:mergeCell ref="P8:R9"/>
    <x:mergeCell ref="P10:R12"/>
    <x:mergeCell ref="P13:R13"/>
    <x:mergeCell ref="A14:C15"/>
    <x:mergeCell ref="A16:C18"/>
    <x:mergeCell ref="A19:C19"/>
    <x:mergeCell ref="D14:F15"/>
    <x:mergeCell ref="D16:F18"/>
    <x:mergeCell ref="D19:F19"/>
    <x:mergeCell ref="G14:I15"/>
    <x:mergeCell ref="G16:I18"/>
    <x:mergeCell ref="G19:I19"/>
    <x:mergeCell ref="J14:L15"/>
    <x:mergeCell ref="J16:L18"/>
    <x:mergeCell ref="J19:L19"/>
    <x:mergeCell ref="M14:O15"/>
    <x:mergeCell ref="M16:O18"/>
    <x:mergeCell ref="M19:O19"/>
    <x:mergeCell ref="P14:R15"/>
    <x:mergeCell ref="P16:R18"/>
    <x:mergeCell ref="P19:R19"/>
    <x:mergeCell ref="M23:R23"/>
    <x:mergeCell ref="M25:O25"/>
    <x:mergeCell ref="P25:R25"/>
    <x:mergeCell ref="M27:R28"/>
    <x:mergeCell ref="M30:O30"/>
    <x:mergeCell ref="P30:R31"/>
    <x:mergeCell ref="M33:R34"/>
    <x:mergeCell ref="A36:R36"/>
    <x:mergeCell ref="A37:B37"/>
    <x:mergeCell ref="C37:D37"/>
    <x:mergeCell ref="E37:F37"/>
    <x:mergeCell ref="G37:J37"/>
    <x:mergeCell ref="K37:L37"/>
    <x:mergeCell ref="M37:O37"/>
    <x:mergeCell ref="P37:R37"/>
    <x:mergeCell ref="A38:B38"/>
    <x:mergeCell ref="C38:D38"/>
    <x:mergeCell ref="E38:F38"/>
    <x:mergeCell ref="G38:J38"/>
    <x:mergeCell ref="K38:L38"/>
    <x:mergeCell ref="M38:O38"/>
    <x:mergeCell ref="P38:R38"/>
    <x:mergeCell ref="A39:B39"/>
    <x:mergeCell ref="C39:D39"/>
    <x:mergeCell ref="E39:F39"/>
    <x:mergeCell ref="G39:J39"/>
    <x:mergeCell ref="K39:L39"/>
    <x:mergeCell ref="M39:O39"/>
    <x:mergeCell ref="P39:R39"/>
    <x:mergeCell ref="A40:B40"/>
    <x:mergeCell ref="C40:D40"/>
    <x:mergeCell ref="E40:F40"/>
    <x:mergeCell ref="G40:J40"/>
    <x:mergeCell ref="K40:L40"/>
    <x:mergeCell ref="M40:O40"/>
    <x:mergeCell ref="P40:R40"/>
    <x:mergeCell ref="A41:B41"/>
    <x:mergeCell ref="C41:D41"/>
    <x:mergeCell ref="E41:F41"/>
    <x:mergeCell ref="G41:J41"/>
    <x:mergeCell ref="K41:L41"/>
    <x:mergeCell ref="M41:O41"/>
    <x:mergeCell ref="P41:R41"/>
    <x:mergeCell ref="A42:B42"/>
    <x:mergeCell ref="C42:D42"/>
    <x:mergeCell ref="E42:F42"/>
    <x:mergeCell ref="G42:J42"/>
    <x:mergeCell ref="K42:L42"/>
    <x:mergeCell ref="M42:O42"/>
    <x:mergeCell ref="P42:R42"/>
    <x:mergeCell ref="A43:B43"/>
    <x:mergeCell ref="C43:D43"/>
    <x:mergeCell ref="E43:F43"/>
    <x:mergeCell ref="G43:J43"/>
    <x:mergeCell ref="K43:L43"/>
    <x:mergeCell ref="M43:O43"/>
    <x:mergeCell ref="P43:R43"/>
    <x:mergeCell ref="A44:B44"/>
    <x:mergeCell ref="C44:D44"/>
    <x:mergeCell ref="E44:F44"/>
    <x:mergeCell ref="G44:J44"/>
    <x:mergeCell ref="K44:L44"/>
    <x:mergeCell ref="M44:O44"/>
    <x:mergeCell ref="P44:R44"/>
    <x:mergeCell ref="A45:B45"/>
    <x:mergeCell ref="C45:D45"/>
    <x:mergeCell ref="E45:F45"/>
    <x:mergeCell ref="G45:J45"/>
    <x:mergeCell ref="K45:L45"/>
    <x:mergeCell ref="M45:O45"/>
    <x:mergeCell ref="P45:R45"/>
    <x:mergeCell ref="A46:B46"/>
    <x:mergeCell ref="C46:D46"/>
    <x:mergeCell ref="E46:F46"/>
    <x:mergeCell ref="G46:J46"/>
    <x:mergeCell ref="K46:L46"/>
    <x:mergeCell ref="M46:O46"/>
    <x:mergeCell ref="P46:R46"/>
    <x:mergeCell ref="A47:F47"/>
    <x:mergeCell ref="G47:J47"/>
    <x:mergeCell ref="K47:O47"/>
    <x:mergeCell ref="P47:R47"/>
    <x:mergeCell ref="A48:R48"/>
    <x:mergeCell ref="A49:R49"/>
    <x:mergeCell ref="A50:R50"/>
    <x:mergeCell ref="A52:R52"/>
    <x:mergeCell ref="A53:R53"/>
    <x:mergeCell ref="A54:R54"/>
    <x:mergeCell ref="A55:R55"/>
  </x:mergeCells>
  <x:pageMargins left="0.7" right="0.7" top="0.75" bottom="0.75" header="0.3" footer="0.3"/>
  <x:drawing xmlns:r="http://schemas.openxmlformats.org/officeDocument/2006/relationships" r:id="R58f75148ccf34877"/>
</x:worksheet>
</file>

<file path=xl/worksheets/sheet2.xml><?xml version="1.0" encoding="utf-8"?>
<x:worksheet xmlns:x="http://schemas.openxmlformats.org/spreadsheetml/2006/main">
  <x:sheetPr>
    <x:tabColor rgb="FFA88AC9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3" hidden="0" customWidth="1"/>
    <x:col min="3" max="3" width="18" hidden="0" customWidth="1"/>
    <x:col min="4" max="4" width="20" hidden="0" customWidth="1"/>
    <x:col min="5" max="5" width="20" hidden="0" customWidth="1"/>
    <x:col min="6" max="6" width="16" hidden="0" customWidth="1"/>
    <x:col min="7" max="7" width="17" hidden="0" customWidth="1"/>
    <x:col min="8" max="8" width="30" hidden="0" customWidth="1"/>
    <x:col min="9" max="9" width="14" hidden="0" customWidth="1"/>
    <x:col min="10" max="10" width="17" hidden="0" customWidth="1"/>
    <x:col min="11" max="11" width="17" hidden="0" customWidth="1"/>
    <x:col min="12" max="12" width="17" hidden="0" customWidth="1"/>
    <x:col min="13" max="13" width="60" hidden="0" customWidth="1"/>
    <x:col min="14" max="14" width="60" hidden="0" customWidth="1"/>
    <x:col min="15" max="15" width="60" hidden="0" customWidth="1"/>
    <x:col min="16" max="16" width="60" hidden="0" customWidth="1"/>
    <x:col min="17" max="17" width="44" hidden="0" customWidth="1"/>
  </x:cols>
  <x:sheetData>
    <x:row r="1" ht="28" customHeight="1">
      <x:c r="A1" s="3" t="str">
        <x:v>SOL ETF 产品数据｜持仓、费率与资金流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8" customHeight="1">
      <x:c r="A2" s="1" t="str">
        <x:v>持仓日期</x:v>
      </x:c>
      <x:c r="B2" s="1" t="str">
        <x:v>2026-10-16</x:v>
      </x:c>
      <x:c r="C2" s="1"/>
      <x:c r="D2" s="1"/>
      <x:c r="E2" s="1"/>
      <x:c r="F2" s="1" t="str">
        <x:v>上7交易日变化</x:v>
      </x:c>
      <x:c r="G2" s="5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8" customHeight="1">
      <x:c r="A3" s="1" t="str">
        <x:v>数据状态</x:v>
      </x:c>
      <x:c r="B3" s="1" t="str">
        <x:v>逐只可查 2/9；同日样本 1/9</x:v>
      </x:c>
      <x:c r="C3" s="1"/>
      <x:c r="D3" s="1"/>
      <x:c r="E3" s="1"/>
      <x:c r="F3" s="1" t="str">
        <x:v>本月以来</x:v>
      </x:c>
      <x:c r="G3" s="5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8" customHeight="1">
      <x:c r="A4" s="1" t="str">
        <x:v>来源文件</x:v>
      </x:c>
      <x:c r="B4" s="1" t="str"/>
      <x:c r="C4" s="1"/>
      <x:c r="D4" s="1"/>
      <x:c r="E4" s="1"/>
      <x:c r="F4" s="1" t="str">
        <x:v>今年以来</x:v>
      </x:c>
      <x:c r="G4" s="5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28" customHeight="1">
      <x:c r="A5" s="1" t="str">
        <x:v>已核实样本 (SOL)</x:v>
      </x:c>
      <x:c r="B5" s="4" t="n">
        <x:f>SUMIF(I18:I29,B2,H18:H29)</x:f>
        <x:v>34448.4897468</x:v>
      </x:c>
      <x:c r="C5" s="4"/>
      <x:c r="D5" s="4"/>
      <x:c r="E5" s="4"/>
      <x:c r="F5" s="4" t="str">
        <x:v>上市以来</x:v>
      </x:c>
      <x:c r="G5" s="5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8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8" customHeight="1">
      <x:c r="A7" s="8" t="str">
        <x:v>交易日</x:v>
      </x:c>
      <x:c r="B7" s="8" t="str">
        <x:v>总持仓 SOL</x:v>
      </x:c>
      <x:c r="C7" s="8" t="str">
        <x:v>日变化 SOL</x:v>
      </x:c>
      <x:c r="D7" s="8" t="str">
        <x:v>由持仓差计算</x:v>
      </x:c>
      <x:c r="E7" s="8" t="str">
        <x:v>差额 SOL</x:v>
      </x:c>
      <x:c r="F7" s="1"/>
      <x:c r="G7" s="1"/>
      <x:c r="H7" s="1"/>
      <x:c r="I7" s="1"/>
      <x:c r="J7" s="1"/>
      <x:c r="K7" s="1"/>
      <x:c r="L7" s="1" t="str">
        <x:v>交易日</x:v>
      </x:c>
      <x:c r="M7" s="1" t="str">
        <x:v>增持</x:v>
      </x:c>
      <x:c r="N7" s="1" t="str">
        <x:v>减持</x:v>
      </x:c>
      <x:c r="O7" s="1"/>
      <x:c r="P7" s="1"/>
      <x:c r="Q7" s="1"/>
    </x:row>
    <x:row r="8" ht="28" customHeight="1">
      <x:c r="A8" s="24" t="str">
        <x:v>尚未取得完整、同交易日的原生币持仓历史。</x:v>
      </x:c>
      <x:c r="B8" s="25"/>
      <x:c r="C8" s="25"/>
      <x:c r="D8" s="25"/>
      <x:c r="E8" s="25"/>
      <x:c r="F8" s="1"/>
      <x:c r="G8" s="1"/>
      <x:c r="H8" s="1"/>
      <x:c r="I8" s="1"/>
      <x:c r="J8" s="1"/>
      <x:c r="K8" s="1"/>
      <x:c r="L8" s="1"/>
      <x:c r="M8" s="5"/>
      <x:c r="N8" s="5"/>
      <x:c r="O8" s="1"/>
      <x:c r="P8" s="1"/>
      <x:c r="Q8" s="1"/>
    </x:row>
    <x:row r="9" ht="28" customHeight="1">
      <x:c r="A9" s="26"/>
      <x:c r="B9" s="27"/>
      <x:c r="C9" s="27"/>
      <x:c r="D9" s="27"/>
      <x:c r="E9" s="27"/>
      <x:c r="F9" s="1"/>
      <x:c r="G9" s="1"/>
      <x:c r="H9" s="1"/>
      <x:c r="I9" s="1"/>
      <x:c r="J9" s="1"/>
      <x:c r="K9" s="1"/>
      <x:c r="L9" s="1"/>
      <x:c r="M9" s="5"/>
      <x:c r="N9" s="5"/>
      <x:c r="O9" s="1"/>
      <x:c r="P9" s="1"/>
      <x:c r="Q9" s="1"/>
    </x:row>
    <x:row r="10" ht="28" customHeight="1">
      <x:c r="A10" s="24"/>
      <x:c r="B10" s="25"/>
      <x:c r="C10" s="25"/>
      <x:c r="D10" s="25"/>
      <x:c r="E10" s="25"/>
      <x:c r="F10" s="1"/>
      <x:c r="G10" s="1"/>
      <x:c r="H10" s="1"/>
      <x:c r="I10" s="1"/>
      <x:c r="J10" s="1"/>
      <x:c r="K10" s="1"/>
      <x:c r="L10" s="1"/>
      <x:c r="M10" s="5"/>
      <x:c r="N10" s="5"/>
      <x:c r="O10" s="1"/>
      <x:c r="P10" s="1"/>
      <x:c r="Q10" s="1"/>
    </x:row>
    <x:row r="11" ht="28" customHeight="1">
      <x:c r="A11" s="26"/>
      <x:c r="B11" s="27"/>
      <x:c r="C11" s="27"/>
      <x:c r="D11" s="27"/>
      <x:c r="E11" s="27"/>
      <x:c r="F11" s="1"/>
      <x:c r="G11" s="1"/>
      <x:c r="H11" s="1"/>
      <x:c r="I11" s="1"/>
      <x:c r="J11" s="1"/>
      <x:c r="K11" s="1"/>
      <x:c r="L11" s="1"/>
      <x:c r="M11" s="5"/>
      <x:c r="N11" s="5"/>
      <x:c r="O11" s="1"/>
      <x:c r="P11" s="1"/>
      <x:c r="Q11" s="1"/>
    </x:row>
    <x:row r="12" ht="28" customHeight="1">
      <x:c r="A12" s="24"/>
      <x:c r="B12" s="25"/>
      <x:c r="C12" s="25"/>
      <x:c r="D12" s="25"/>
      <x:c r="E12" s="25"/>
      <x:c r="F12" s="1"/>
      <x:c r="G12" s="1"/>
      <x:c r="H12" s="1"/>
      <x:c r="I12" s="1"/>
      <x:c r="J12" s="1"/>
      <x:c r="K12" s="1"/>
      <x:c r="L12" s="1"/>
      <x:c r="M12" s="5"/>
      <x:c r="N12" s="5"/>
      <x:c r="O12" s="1"/>
      <x:c r="P12" s="1"/>
      <x:c r="Q12" s="1"/>
    </x:row>
    <x:row r="13" ht="28" customHeight="1">
      <x:c r="A13" s="26"/>
      <x:c r="B13" s="27"/>
      <x:c r="C13" s="27"/>
      <x:c r="D13" s="27"/>
      <x:c r="E13" s="27"/>
      <x:c r="F13" s="1"/>
      <x:c r="G13" s="1"/>
      <x:c r="H13" s="1"/>
      <x:c r="I13" s="1"/>
      <x:c r="J13" s="1"/>
      <x:c r="K13" s="1"/>
      <x:c r="L13" s="1"/>
      <x:c r="M13" s="5"/>
      <x:c r="N13" s="5"/>
      <x:c r="O13" s="1"/>
      <x:c r="P13" s="1"/>
      <x:c r="Q13" s="1"/>
    </x:row>
    <x:row r="14" ht="28" customHeight="1">
      <x:c r="A14" s="24"/>
      <x:c r="B14" s="25"/>
      <x:c r="C14" s="25"/>
      <x:c r="D14" s="25"/>
      <x:c r="E14" s="25"/>
      <x:c r="F14" s="1"/>
      <x:c r="G14" s="1"/>
      <x:c r="H14" s="1"/>
      <x:c r="I14" s="1"/>
      <x:c r="J14" s="1"/>
      <x:c r="K14" s="1"/>
      <x:c r="L14" s="1"/>
      <x:c r="M14" s="5"/>
      <x:c r="N14" s="5"/>
      <x:c r="O14" s="1"/>
      <x:c r="P14" s="1"/>
      <x:c r="Q14" s="1"/>
    </x:row>
    <x:row r="15" ht="28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8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8" customHeight="1">
      <x:c r="A17" s="8" t="str">
        <x:v>项目</x:v>
      </x:c>
      <x:c r="B17" s="8" t="str">
        <x:v>状态</x:v>
      </x:c>
      <x:c r="C17" s="8" t="str">
        <x:v>说明</x:v>
      </x:c>
      <x:c r="D17" s="1"/>
      <x:c r="E17" s="1"/>
      <x:c r="F17" s="8" t="str">
        <x:v>产品</x:v>
      </x:c>
      <x:c r="G17" s="8" t="str">
        <x:v>发行商</x:v>
      </x:c>
      <x:c r="H17" s="8" t="str">
        <x:v>持仓 SOL</x:v>
      </x:c>
      <x:c r="I17" s="8" t="str">
        <x:v>持仓日</x:v>
      </x:c>
      <x:c r="J17" s="8" t="str">
        <x:v>标示年费率 %</x:v>
      </x:c>
      <x:c r="K17" s="8" t="str">
        <x:v>净流量 百万美元</x:v>
      </x:c>
      <x:c r="L17" s="8" t="str">
        <x:v>流量日</x:v>
      </x:c>
      <x:c r="M17" s="8" t="str">
        <x:v>产品链接</x:v>
      </x:c>
      <x:c r="N17" s="8" t="str">
        <x:v>持仓来源</x:v>
      </x:c>
      <x:c r="O17" s="8" t="str">
        <x:v>费率来源</x:v>
      </x:c>
      <x:c r="P17" s="8" t="str">
        <x:v>流量来源</x:v>
      </x:c>
      <x:c r="Q17" s="8" t="str">
        <x:v>持仓核验说明</x:v>
      </x:c>
    </x:row>
    <x:row r="18" ht="48" customHeight="1">
      <x:c r="A18" s="24" t="str">
        <x:v>持仓、增减和排名均待发行商同日数据核验。
空白不代表零。</x:v>
      </x:c>
      <x:c r="B18" s="24"/>
      <x:c r="C18" s="34"/>
      <x:c r="D18" s="1"/>
      <x:c r="E18" s="1"/>
      <x:c r="F18" s="14" t="str">
        <x:v>BSOL</x:v>
      </x:c>
      <x:c r="G18" s="1" t="str">
        <x:v>Bitwise</x:v>
      </x:c>
      <x:c r="H18" s="4" t="n">
        <x:v>10853896.11</x:v>
      </x:c>
      <x:c r="I18" s="16" t="str">
        <x:v>2026-10-15</x:v>
      </x:c>
      <x:c r="J18" s="37" t="n">
        <x:v>0.2</x:v>
      </x:c>
      <x:c r="K18" s="39" t="n">
        <x:v>-12.7</x:v>
      </x:c>
      <x:c r="L18" s="1" t="str">
        <x:v>2026-10-16</x:v>
      </x:c>
      <x:c r="M18" s="1" t="str">
        <x:v>https://bsoletf.com/</x:v>
      </x:c>
      <x:c r="N18" s="1" t="str">
        <x:v>https://bsoletf.com/</x:v>
      </x:c>
      <x:c r="O18" s="1" t="str">
        <x:v>https://farside.co.uk/sol/</x:v>
      </x:c>
      <x:c r="P18" s="1" t="str">
        <x:v>https://farside.co.uk/sol/</x:v>
      </x:c>
      <x:c r="Q18" s="36" t="str">
        <x:v>已核实 2026-10-15；发行商直接披露；较旧，不纳入最新样本</x:v>
      </x:c>
    </x:row>
    <x:row r="19" ht="48" customHeight="1">
      <x:c r="A19" s="26"/>
      <x:c r="B19" s="26"/>
      <x:c r="C19" s="35"/>
      <x:c r="D19" s="1"/>
      <x:c r="E19" s="1"/>
      <x:c r="F19" s="15" t="str">
        <x:v>VSOL</x:v>
      </x:c>
      <x:c r="G19" s="9" t="str">
        <x:v>VanEck</x:v>
      </x:c>
      <x:c r="H19" s="10"/>
      <x:c r="I19" s="17" t="str">
        <x:v>待核实</x:v>
      </x:c>
      <x:c r="J19" s="38" t="n">
        <x:v>0.3</x:v>
      </x:c>
      <x:c r="K19" s="40" t="n">
        <x:v>0</x:v>
      </x:c>
      <x:c r="L19" s="9" t="str">
        <x:v>2026-10-16</x:v>
      </x:c>
      <x:c r="M19" s="9" t="str">
        <x:v>https://www.vaneck.com/us/en/investments/solana-etf-vsol/</x:v>
      </x:c>
      <x:c r="N19" s="9" t="str"/>
      <x:c r="O19" s="9" t="str">
        <x:v>https://farside.co.uk/sol/</x:v>
      </x:c>
      <x:c r="P19" s="9" t="str">
        <x:v>https://farside.co.uk/sol/</x:v>
      </x:c>
      <x:c r="Q19" s="36" t="str">
        <x:v>10月14日仅见取整托管量 201,306 SOL；口径不同，未入样本</x:v>
      </x:c>
    </x:row>
    <x:row r="20" ht="48" customHeight="1">
      <x:c r="A20" s="24"/>
      <x:c r="B20" s="24"/>
      <x:c r="C20" s="34"/>
      <x:c r="D20" s="1"/>
      <x:c r="E20" s="1"/>
      <x:c r="F20" s="14" t="str">
        <x:v>FSOL</x:v>
      </x:c>
      <x:c r="G20" s="1" t="str">
        <x:v>Fidelity</x:v>
      </x:c>
      <x:c r="H20" s="4"/>
      <x:c r="I20" s="16" t="str">
        <x:v>待核实</x:v>
      </x:c>
      <x:c r="J20" s="37" t="n">
        <x:v>0.25</x:v>
      </x:c>
      <x:c r="K20" s="39" t="n">
        <x:v>0</x:v>
      </x:c>
      <x:c r="L20" s="1" t="str">
        <x:v>2026-10-16</x:v>
      </x:c>
      <x:c r="M20" s="1" t="str">
        <x:v>https://farside.co.uk/sol/</x:v>
      </x:c>
      <x:c r="N20" s="1" t="str"/>
      <x:c r="O20" s="1" t="str">
        <x:v>https://farside.co.uk/sol/</x:v>
      </x:c>
      <x:c r="P20" s="1" t="str">
        <x:v>https://farside.co.uk/sol/</x:v>
      </x:c>
      <x:c r="Q20" s="36" t="str">
        <x:v>发行商同日原生币数量待核实</x:v>
      </x:c>
    </x:row>
    <x:row r="21" ht="48" customHeight="1">
      <x:c r="A21" s="26"/>
      <x:c r="B21" s="26"/>
      <x:c r="C21" s="35"/>
      <x:c r="D21" s="1"/>
      <x:c r="E21" s="1"/>
      <x:c r="F21" s="15" t="str">
        <x:v>TSOL</x:v>
      </x:c>
      <x:c r="G21" s="9" t="str">
        <x:v>21Shares</x:v>
      </x:c>
      <x:c r="H21" s="10"/>
      <x:c r="I21" s="17" t="str">
        <x:v>待核实</x:v>
      </x:c>
      <x:c r="J21" s="38" t="n">
        <x:v>0.21</x:v>
      </x:c>
      <x:c r="K21" s="40" t="n">
        <x:v>0</x:v>
      </x:c>
      <x:c r="L21" s="9" t="str">
        <x:v>2026-10-16</x:v>
      </x:c>
      <x:c r="M21" s="9" t="str">
        <x:v>https://farside.co.uk/sol/</x:v>
      </x:c>
      <x:c r="N21" s="9" t="str"/>
      <x:c r="O21" s="9" t="str">
        <x:v>https://farside.co.uk/sol/</x:v>
      </x:c>
      <x:c r="P21" s="9" t="str">
        <x:v>https://farside.co.uk/sol/</x:v>
      </x:c>
      <x:c r="Q21" s="36" t="str">
        <x:v>发行商同日原生币数量待核实</x:v>
      </x:c>
    </x:row>
    <x:row r="22" ht="48" customHeight="1">
      <x:c r="A22" s="24"/>
      <x:c r="B22" s="24"/>
      <x:c r="C22" s="34"/>
      <x:c r="D22" s="1"/>
      <x:c r="E22" s="1"/>
      <x:c r="F22" s="14" t="str">
        <x:v>SOEZ</x:v>
      </x:c>
      <x:c r="G22" s="1" t="str">
        <x:v>Franklin</x:v>
      </x:c>
      <x:c r="H22" s="4"/>
      <x:c r="I22" s="16" t="str">
        <x:v>待核实</x:v>
      </x:c>
      <x:c r="J22" s="37" t="n">
        <x:v>0.19</x:v>
      </x:c>
      <x:c r="K22" s="39" t="n">
        <x:v>0</x:v>
      </x:c>
      <x:c r="L22" s="1" t="str">
        <x:v>2026-10-16</x:v>
      </x:c>
      <x:c r="M22" s="1" t="str">
        <x:v>https://farside.co.uk/sol/</x:v>
      </x:c>
      <x:c r="N22" s="1" t="str"/>
      <x:c r="O22" s="1" t="str">
        <x:v>https://farside.co.uk/sol/</x:v>
      </x:c>
      <x:c r="P22" s="1" t="str">
        <x:v>https://farside.co.uk/sol/</x:v>
      </x:c>
      <x:c r="Q22" s="36" t="str">
        <x:v>发行商同日原生币数量待核实</x:v>
      </x:c>
    </x:row>
    <x:row r="23" ht="48" customHeight="1">
      <x:c r="A23" s="26"/>
      <x:c r="B23" s="26"/>
      <x:c r="C23" s="35"/>
      <x:c r="D23" s="1"/>
      <x:c r="E23" s="1"/>
      <x:c r="F23" s="15" t="str">
        <x:v>MSOL</x:v>
      </x:c>
      <x:c r="G23" s="9" t="str">
        <x:v>Morgan Stanley</x:v>
      </x:c>
      <x:c r="H23" s="10"/>
      <x:c r="I23" s="17" t="str">
        <x:v>待核实</x:v>
      </x:c>
      <x:c r="J23" s="38" t="n">
        <x:v>0.14</x:v>
      </x:c>
      <x:c r="K23" s="40" t="n">
        <x:v>0</x:v>
      </x:c>
      <x:c r="L23" s="9" t="str">
        <x:v>2026-10-16</x:v>
      </x:c>
      <x:c r="M23" s="9" t="str">
        <x:v>https://farside.co.uk/sol/</x:v>
      </x:c>
      <x:c r="N23" s="9" t="str"/>
      <x:c r="O23" s="9" t="str">
        <x:v>https://farside.co.uk/sol/</x:v>
      </x:c>
      <x:c r="P23" s="9" t="str">
        <x:v>https://farside.co.uk/sol/</x:v>
      </x:c>
      <x:c r="Q23" s="36" t="str">
        <x:v>发行商同日原生币数量待核实</x:v>
      </x:c>
    </x:row>
    <x:row r="24" ht="48" customHeight="1">
      <x:c r="A24" s="24"/>
      <x:c r="B24" s="24"/>
      <x:c r="C24" s="34"/>
      <x:c r="D24" s="1"/>
      <x:c r="E24" s="1"/>
      <x:c r="F24" s="14" t="str">
        <x:v>GSOL</x:v>
      </x:c>
      <x:c r="G24" s="1" t="str">
        <x:v>Grayscale</x:v>
      </x:c>
      <x:c r="H24" s="4"/>
      <x:c r="I24" s="16" t="str">
        <x:v>待核实</x:v>
      </x:c>
      <x:c r="J24" s="37" t="n">
        <x:v>0.19</x:v>
      </x:c>
      <x:c r="K24" s="39" t="n">
        <x:v>0</x:v>
      </x:c>
      <x:c r="L24" s="1" t="str">
        <x:v>2026-10-16</x:v>
      </x:c>
      <x:c r="M24" s="1" t="str">
        <x:v>https://farside.co.uk/sol/</x:v>
      </x:c>
      <x:c r="N24" s="1" t="str"/>
      <x:c r="O24" s="1" t="str">
        <x:v>https://farside.co.uk/sol/</x:v>
      </x:c>
      <x:c r="P24" s="1" t="str">
        <x:v>https://farside.co.uk/sol/</x:v>
      </x:c>
      <x:c r="Q24" s="36" t="str">
        <x:v>发行商同日原生币数量待核实</x:v>
      </x:c>
    </x:row>
    <x:row r="25" ht="48" customHeight="1">
      <x:c r="A25" s="15"/>
      <x:c r="B25" s="9"/>
      <x:c r="C25" s="11"/>
      <x:c r="D25" s="1"/>
      <x:c r="E25" s="1"/>
      <x:c r="F25" s="15" t="str">
        <x:v>SOLC</x:v>
      </x:c>
      <x:c r="G25" s="9" t="str">
        <x:v>Canary Capital</x:v>
      </x:c>
      <x:c r="H25" s="10" t="n">
        <x:v>34448.4897468</x:v>
      </x:c>
      <x:c r="I25" s="15" t="str">
        <x:v>2026-10-16</x:v>
      </x:c>
      <x:c r="J25" s="38" t="n">
        <x:v>0.5</x:v>
      </x:c>
      <x:c r="K25" s="40"/>
      <x:c r="L25" s="9" t="str">
        <x:v>未披露</x:v>
      </x:c>
      <x:c r="M25" s="9" t="str">
        <x:v>https://canaryetfs.com/solc/</x:v>
      </x:c>
      <x:c r="N25" s="9" t="str">
        <x:v>https://canaryetfs.com/solc/</x:v>
      </x:c>
      <x:c r="O25" s="9" t="str">
        <x:v>https://canaryetfs.com/solc/</x:v>
      </x:c>
      <x:c r="P25" s="9" t="str"/>
      <x:c r="Q25" s="36" t="str">
        <x:v>已核实 2026-10-16；发行商直接披露</x:v>
      </x:c>
    </x:row>
    <x:row r="26" ht="48" customHeight="1">
      <x:c r="A26" s="14"/>
      <x:c r="B26" s="1"/>
      <x:c r="C26" s="5"/>
      <x:c r="D26" s="1"/>
      <x:c r="E26" s="1"/>
      <x:c r="F26" s="1" t="str">
        <x:v>QSOL</x:v>
      </x:c>
      <x:c r="G26" s="1" t="str">
        <x:v>Invesco Galaxy</x:v>
      </x:c>
      <x:c r="H26" s="4"/>
      <x:c r="I26" s="1" t="str">
        <x:v>待核实</x:v>
      </x:c>
      <x:c r="J26" s="37" t="n">
        <x:v>0.25</x:v>
      </x:c>
      <x:c r="K26" s="39"/>
      <x:c r="L26" s="1" t="str">
        <x:v>未披露</x:v>
      </x:c>
      <x:c r="M26" s="1" t="str">
        <x:v>https://www.invesco.com/us/en/financial-products/etfs/invesco-galaxy-solana-etf.html</x:v>
      </x:c>
      <x:c r="N26" s="1" t="str"/>
      <x:c r="O26" s="1" t="str">
        <x:v>https://www.invesco.com/us/en/solutions/invesco-etfs/digital-assets.html</x:v>
      </x:c>
      <x:c r="P26" s="1" t="str"/>
      <x:c r="Q26" s="36" t="str">
        <x:v>发行商当前原生币数量未核实</x:v>
      </x:c>
    </x:row>
    <x:row r="27" ht="28" customHeight="1">
      <x:c r="A27" s="15"/>
      <x:c r="B27" s="9"/>
      <x:c r="C27" s="11"/>
      <x:c r="D27" s="1"/>
      <x:c r="E27" s="1"/>
      <x:c r="F27" s="1"/>
      <x:c r="G27" s="1"/>
      <x:c r="H27" s="4"/>
      <x:c r="I27" s="1"/>
      <x:c r="J27" s="37"/>
      <x:c r="K27" s="39"/>
      <x:c r="L27" s="1"/>
      <x:c r="M27" s="1"/>
      <x:c r="N27" s="1"/>
      <x:c r="O27" s="1"/>
      <x:c r="P27" s="1"/>
      <x:c r="Q27" s="36"/>
    </x:row>
    <x:row r="28" ht="28" customHeight="1">
      <x:c r="A28" s="14"/>
      <x:c r="B28" s="1"/>
      <x:c r="C28" s="5"/>
      <x:c r="D28" s="1"/>
      <x:c r="E28" s="1"/>
      <x:c r="F28" s="1"/>
      <x:c r="G28" s="1"/>
      <x:c r="H28" s="4"/>
      <x:c r="I28" s="1"/>
      <x:c r="J28" s="37"/>
      <x:c r="K28" s="39"/>
      <x:c r="L28" s="1"/>
      <x:c r="M28" s="1"/>
      <x:c r="N28" s="1"/>
      <x:c r="O28" s="1"/>
      <x:c r="P28" s="1"/>
      <x:c r="Q28" s="36"/>
    </x:row>
    <x:row r="29" ht="28" customHeight="1">
      <x:c r="A29" s="15"/>
      <x:c r="B29" s="9"/>
      <x:c r="C29" s="11"/>
      <x:c r="D29" s="1"/>
      <x:c r="E29" s="1"/>
      <x:c r="F29" s="1"/>
      <x:c r="G29" s="1"/>
      <x:c r="H29" s="4"/>
      <x:c r="I29" s="1"/>
      <x:c r="J29" s="37"/>
      <x:c r="K29" s="39"/>
      <x:c r="L29" s="1"/>
      <x:c r="M29" s="1"/>
      <x:c r="N29" s="1"/>
      <x:c r="O29" s="1"/>
      <x:c r="P29" s="1"/>
      <x:c r="Q29" s="36"/>
    </x:row>
    <x:row r="30" ht="28" customHeight="1">
      <x:c r="A30" s="14"/>
      <x:c r="B30" s="1"/>
      <x:c r="C30" s="5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8" customHeight="1">
      <x:c r="A31" s="1"/>
      <x:c r="B31" s="1"/>
      <x:c r="C31" s="1"/>
      <x:c r="D31" s="1"/>
      <x:c r="E31" s="1"/>
      <x:c r="F31" s="44" t="str">
        <x:v>逐只可查 2/9；同日样本 1/9。
异日持仓不纳入小计；缺失不代表零。</x:v>
      </x:c>
      <x:c r="G31" s="44"/>
      <x:c r="H31" s="44"/>
      <x:c r="I31" s="44"/>
      <x:c r="J31" s="1"/>
      <x:c r="K31" s="1"/>
      <x:c r="L31" s="1"/>
      <x:c r="M31" s="1"/>
      <x:c r="N31" s="1"/>
      <x:c r="O31" s="1"/>
      <x:c r="P31" s="1"/>
      <x:c r="Q31" s="1"/>
    </x:row>
    <x:row r="32" ht="28" customHeight="1">
      <x:c r="A32" s="1"/>
      <x:c r="B32" s="1"/>
      <x:c r="C32" s="1"/>
      <x:c r="D32" s="1"/>
      <x:c r="E32" s="1"/>
      <x:c r="F32" s="44"/>
      <x:c r="G32" s="44"/>
      <x:c r="H32" s="44"/>
      <x:c r="I32" s="44"/>
      <x:c r="J32" s="1"/>
      <x:c r="K32" s="1"/>
      <x:c r="L32" s="1"/>
      <x:c r="M32" s="1"/>
      <x:c r="N32" s="1"/>
      <x:c r="O32" s="1"/>
      <x:c r="P32" s="1"/>
      <x:c r="Q32" s="1"/>
    </x:row>
    <x:row r="33" ht="28" customHeight="1">
      <x:c r="A33" s="1"/>
      <x:c r="B33" s="1"/>
      <x:c r="C33" s="1"/>
      <x:c r="D33" s="1"/>
      <x:c r="E33" s="1"/>
      <x:c r="F33" s="44"/>
      <x:c r="G33" s="44"/>
      <x:c r="H33" s="44"/>
      <x:c r="I33" s="44"/>
      <x:c r="J33" s="1"/>
      <x:c r="K33" s="1"/>
      <x:c r="L33" s="1"/>
      <x:c r="M33" s="1"/>
      <x:c r="N33" s="1"/>
      <x:c r="O33" s="1"/>
      <x:c r="P33" s="1"/>
      <x:c r="Q33" s="1"/>
    </x:row>
    <x:row r="34" ht="28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8" customHeight="1">
      <x:c r="A35" s="46" t="str">
        <x:v>注意：持仓为部分产品的发行商披露样本，非全市场总量；标示年费率不代表实际优惠后费率；0.0 为来源明确披露，空白/未披露并非零。</x:v>
      </x:c>
      <x:c r="B35" s="46"/>
      <x:c r="C35" s="46"/>
      <x:c r="D35" s="46"/>
      <x:c r="E35" s="46"/>
      <x:c r="F35" s="46"/>
      <x:c r="G35" s="46"/>
      <x:c r="H35" s="46"/>
      <x:c r="I35" s="46"/>
      <x:c r="J35" s="46"/>
      <x:c r="K35" s="46"/>
      <x:c r="L35" s="46"/>
      <x:c r="M35" s="46"/>
      <x:c r="N35" s="46"/>
      <x:c r="O35" s="46"/>
      <x:c r="P35" s="46"/>
      <x:c r="Q35" s="46"/>
    </x:row>
    <x:row r="36" ht="28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</x:sheetData>
  <x:mergeCells>
    <x:mergeCell ref="A1:Q1"/>
    <x:mergeCell ref="A8:E14"/>
    <x:mergeCell ref="A18:C24"/>
    <x:mergeCell ref="F31:I33"/>
    <x:mergeCell ref="A35:Q3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990A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5" hidden="0" customWidth="1"/>
    <x:col min="3" max="3" width="3" hidden="0" customWidth="1"/>
    <x:col min="4" max="4" width="18" hidden="0" customWidth="1"/>
    <x:col min="5" max="5" width="19" hidden="0" customWidth="1"/>
    <x:col min="6" max="6" width="3" hidden="0" customWidth="1"/>
    <x:col min="7" max="7" width="23" hidden="0" customWidth="1"/>
    <x:col min="8" max="8" width="54" hidden="0" customWidth="1"/>
    <x:col min="9" max="9" width="23" hidden="0" customWidth="1"/>
    <x:col min="10" max="10" width="23" hidden="0" customWidth="1"/>
    <x:col min="11" max="11" width="3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8" customHeight="1">
      <x:c r="A1" s="3" t="str">
        <x:v>SOL 行情与 ETF 美元资金流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1"/>
      <x:c r="L1" s="1"/>
      <x:c r="M1" s="1"/>
      <x:c r="N1" s="1"/>
    </x:row>
    <x:row r="2" ht="28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8" customHeight="1">
      <x:c r="A3" s="1" t="str">
        <x:v>报告整理时间</x:v>
      </x:c>
      <x:c r="B3" s="1" t="str">
        <x:v>2026-10-18 12:11:05 北京时间</x:v>
      </x:c>
      <x:c r="C3" s="1"/>
      <x:c r="D3" s="1" t="str">
        <x:v>最新已披露交易日</x:v>
      </x:c>
      <x:c r="E3" s="1" t="str">
        <x:v>2026-10-16</x:v>
      </x:c>
      <x:c r="F3" s="1"/>
      <x:c r="G3" s="1"/>
      <x:c r="H3" s="1"/>
      <x:c r="I3" s="1"/>
      <x:c r="J3" s="1"/>
      <x:c r="K3" s="1"/>
      <x:c r="L3" s="1"/>
      <x:c r="M3" s="1"/>
      <x:c r="N3" s="1"/>
    </x:row>
    <x:row r="4" ht="28" customHeight="1">
      <x:c r="A4" s="1" t="str">
        <x:v>价格 USD</x:v>
      </x:c>
      <x:c r="B4" s="47" t="n">
        <x:v>104.24</x:v>
      </x:c>
      <x:c r="C4" s="1"/>
      <x:c r="D4" s="1" t="str">
        <x:v>表内净流 (百万美元)</x:v>
      </x:c>
      <x:c r="E4" s="5" t="n">
        <x:v>-12.7</x:v>
      </x:c>
      <x:c r="F4" s="1"/>
      <x:c r="G4" s="1"/>
      <x:c r="H4" s="1"/>
      <x:c r="I4" s="1"/>
      <x:c r="J4" s="1"/>
      <x:c r="K4" s="1"/>
      <x:c r="L4" s="1"/>
      <x:c r="M4" s="1"/>
      <x:c r="N4" s="1"/>
    </x:row>
    <x:row r="5" ht="28" customHeight="1">
      <x:c r="A5" s="1" t="str">
        <x:v>24h 变化</x:v>
      </x:c>
      <x:c r="B5" s="48" t="n">
        <x:v>-0.0045694</x:v>
      </x:c>
      <x:c r="C5" s="1"/>
      <x:c r="D5" s="1" t="str">
        <x:v>持币总量状态</x:v>
      </x:c>
      <x:c r="E5" s="1" t="str">
        <x:v>逐只 2/9；同日 1/9；总量待核</x:v>
      </x:c>
      <x:c r="F5" s="1"/>
      <x:c r="G5" s="1"/>
      <x:c r="H5" s="1"/>
      <x:c r="I5" s="1"/>
      <x:c r="J5" s="1"/>
      <x:c r="K5" s="1"/>
      <x:c r="L5" s="1"/>
      <x:c r="M5" s="1"/>
      <x:c r="N5" s="1"/>
    </x:row>
    <x:row r="6" ht="28" customHeight="1">
      <x:c r="A6" s="1" t="str">
        <x:v>24h 成交额 USD</x:v>
      </x:c>
      <x:c r="B6" s="49" t="n">
        <x:v>1820176934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 ht="28" customHeight="1">
      <x:c r="A7" s="1" t="str">
        <x:v>市值 USD</x:v>
      </x:c>
      <x:c r="B7" s="49" t="n">
        <x:v>61438328258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 ht="28" customHeight="1">
      <x:c r="A8" s="1" t="str">
        <x:v>7d 变化</x:v>
      </x:c>
      <x:c r="B8" s="48" t="n">
        <x:v>-0.049856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 ht="28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 ht="28" customHeight="1">
      <x:c r="A10" s="8" t="str">
        <x:v>ETF交易日</x:v>
      </x:c>
      <x:c r="B10" s="8" t="str">
        <x:v>资金流 百万美元</x:v>
      </x:c>
      <x:c r="C10" s="1"/>
      <x:c r="D10" s="8" t="str">
        <x:v>UTC 日期</x:v>
      </x:c>
      <x:c r="E10" s="8" t="str">
        <x:v>SOL 收盘 USD</x:v>
      </x:c>
      <x:c r="F10" s="1"/>
      <x:c r="G10" s="8" t="str">
        <x:v>来源/口径</x:v>
      </x:c>
      <x:c r="H10" s="8" t="str">
        <x:v>链接或路径</x:v>
      </x:c>
      <x:c r="I10" s="8" t="str"/>
      <x:c r="J10" s="8" t="str"/>
      <x:c r="K10" s="1"/>
      <x:c r="L10" s="1" t="str">
        <x:v>交易日</x:v>
      </x:c>
      <x:c r="M10" s="1" t="str">
        <x:v>流入</x:v>
      </x:c>
      <x:c r="N10" s="1" t="str">
        <x:v>流出</x:v>
      </x:c>
    </x:row>
    <x:row r="11" ht="28" customHeight="1">
      <x:c r="A11" s="14" t="str">
        <x:v>10-08</x:v>
      </x:c>
      <x:c r="B11" s="5" t="n">
        <x:v>-3.5</x:v>
      </x:c>
      <x:c r="C11" s="1"/>
      <x:c r="D11" s="14" t="str">
        <x:v>10-11</x:v>
      </x:c>
      <x:c r="E11" s="49" t="n">
        <x:v>109.9998</x:v>
      </x:c>
      <x:c r="F11" s="1"/>
      <x:c r="G11" s="1" t="str">
        <x:v>即时行情</x:v>
      </x:c>
      <x:c r="H11" s="1" t="str">
        <x:v>https://api.coingecko.com/api/v3/coins/markets?vs_currency=usd&amp;ids=bitcoin%2Cethereum%2Csolana%2Csui&amp;price_change_percentage=7d</x:v>
      </x:c>
      <x:c r="I11" s="1"/>
      <x:c r="J11" s="1"/>
      <x:c r="K11" s="1"/>
      <x:c r="L11" s="1" t="str">
        <x:f>A11</x:f>
        <x:v>10-08</x:v>
      </x:c>
      <x:c r="M11" s="1" t="n">
        <x:f>MAX(B11,0)</x:f>
        <x:v>0</x:v>
      </x:c>
      <x:c r="N11" s="1" t="n">
        <x:f>MIN(B11,0)</x:f>
        <x:v>-3.5</x:v>
      </x:c>
    </x:row>
    <x:row r="12" ht="28" customHeight="1">
      <x:c r="A12" s="14" t="str">
        <x:v>10-09</x:v>
      </x:c>
      <x:c r="B12" s="5" t="n">
        <x:v>-3.8</x:v>
      </x:c>
      <x:c r="C12" s="1"/>
      <x:c r="D12" s="14" t="str">
        <x:v>10-12</x:v>
      </x:c>
      <x:c r="E12" s="49" t="n">
        <x:v>111.2523</x:v>
      </x:c>
      <x:c r="F12" s="1"/>
      <x:c r="G12" s="1" t="str">
        <x:v>价格历史</x:v>
      </x:c>
      <x:c r="H12" s="1" t="str">
        <x:v>https://api.coingecko.com/api/v3/coins/solana/market_chart?vs_currency=usd&amp;days=8&amp;interval=daily</x:v>
      </x:c>
      <x:c r="I12" s="1"/>
      <x:c r="J12" s="1"/>
      <x:c r="K12" s="1"/>
      <x:c r="L12" s="1" t="str">
        <x:f>A12</x:f>
        <x:v>10-09</x:v>
      </x:c>
      <x:c r="M12" s="1" t="n">
        <x:f>MAX(B12,0)</x:f>
        <x:v>0</x:v>
      </x:c>
      <x:c r="N12" s="1" t="n">
        <x:f>MIN(B12,0)</x:f>
        <x:v>-3.8</x:v>
      </x:c>
    </x:row>
    <x:row r="13" ht="28" customHeight="1">
      <x:c r="A13" s="14" t="str">
        <x:v>10-12</x:v>
      </x:c>
      <x:c r="B13" s="5" t="n">
        <x:v>-0.7</x:v>
      </x:c>
      <x:c r="C13" s="1"/>
      <x:c r="D13" s="14" t="str">
        <x:v>10-13</x:v>
      </x:c>
      <x:c r="E13" s="49" t="n">
        <x:v>105.6365</x:v>
      </x:c>
      <x:c r="F13" s="1"/>
      <x:c r="G13" s="1" t="str">
        <x:v>ETF资金流</x:v>
      </x:c>
      <x:c r="H13" s="1" t="str">
        <x:v>https://farside.co.uk/sol/</x:v>
      </x:c>
      <x:c r="I13" s="1"/>
      <x:c r="J13" s="1"/>
      <x:c r="K13" s="1"/>
      <x:c r="L13" s="1" t="str">
        <x:f>A13</x:f>
        <x:v>10-12</x:v>
      </x:c>
      <x:c r="M13" s="1" t="n">
        <x:f>MAX(B13,0)</x:f>
        <x:v>0</x:v>
      </x:c>
      <x:c r="N13" s="1" t="n">
        <x:f>MIN(B13,0)</x:f>
        <x:v>-0.7</x:v>
      </x:c>
    </x:row>
    <x:row r="14" ht="28" customHeight="1">
      <x:c r="A14" s="14" t="str">
        <x:v>10-13</x:v>
      </x:c>
      <x:c r="B14" s="5" t="n">
        <x:v>-1</x:v>
      </x:c>
      <x:c r="C14" s="1"/>
      <x:c r="D14" s="14" t="str">
        <x:v>10-14</x:v>
      </x:c>
      <x:c r="E14" s="49" t="n">
        <x:v>106.7489</x:v>
      </x:c>
      <x:c r="F14" s="1"/>
      <x:c r="G14" s="1" t="str">
        <x:v>产品范围</x:v>
      </x:c>
      <x:c r="H14" s="1" t="str">
        <x:v>BSOL / VSOL / FSOL / TSOL / SOEZ / MSOL / GSOL / SOLC / QSOL；产品链接见持仓录入</x:v>
      </x:c>
      <x:c r="I14" s="1"/>
      <x:c r="J14" s="1"/>
      <x:c r="K14" s="1"/>
      <x:c r="L14" s="1" t="str">
        <x:f>A14</x:f>
        <x:v>10-13</x:v>
      </x:c>
      <x:c r="M14" s="1" t="n">
        <x:f>MAX(B14,0)</x:f>
        <x:v>0</x:v>
      </x:c>
      <x:c r="N14" s="1" t="n">
        <x:f>MIN(B14,0)</x:f>
        <x:v>-1</x:v>
      </x:c>
    </x:row>
    <x:row r="15" ht="28" customHeight="1">
      <x:c r="A15" s="14" t="str">
        <x:v>10-14</x:v>
      </x:c>
      <x:c r="B15" s="5" t="n">
        <x:v>-1.3</x:v>
      </x:c>
      <x:c r="C15" s="1"/>
      <x:c r="D15" s="14" t="str">
        <x:v>10-15</x:v>
      </x:c>
      <x:c r="E15" s="49" t="n">
        <x:v>104.1938</x:v>
      </x:c>
      <x:c r="F15" s="1"/>
      <x:c r="G15" s="1" t="str">
        <x:v>行情时间口径</x:v>
      </x:c>
      <x:c r="H15" s="1" t="str">
        <x:v>采集时页面观察，源时间未给出</x:v>
      </x:c>
      <x:c r="I15" s="1"/>
      <x:c r="J15" s="1"/>
      <x:c r="K15" s="1"/>
      <x:c r="L15" s="1" t="str">
        <x:f>A15</x:f>
        <x:v>10-14</x:v>
      </x:c>
      <x:c r="M15" s="1" t="n">
        <x:f>MAX(B15,0)</x:f>
        <x:v>0</x:v>
      </x:c>
      <x:c r="N15" s="1" t="n">
        <x:f>MIN(B15,0)</x:f>
        <x:v>-1.3</x:v>
      </x:c>
    </x:row>
    <x:row r="16" ht="28" customHeight="1">
      <x:c r="A16" s="14" t="str">
        <x:v>10-15</x:v>
      </x:c>
      <x:c r="B16" s="5" t="n">
        <x:v>-9.8</x:v>
      </x:c>
      <x:c r="C16" s="1"/>
      <x:c r="D16" s="14" t="str">
        <x:v>10-16</x:v>
      </x:c>
      <x:c r="E16" s="49" t="n">
        <x:v>105.3442</x:v>
      </x:c>
      <x:c r="F16" s="1"/>
      <x:c r="G16" s="1" t="str">
        <x:v>ETF时间口径</x:v>
      </x:c>
      <x:c r="H16" s="1" t="str">
        <x:v>美东交易日；未披露不是零</x:v>
      </x:c>
      <x:c r="I16" s="1"/>
      <x:c r="J16" s="1"/>
      <x:c r="K16" s="1"/>
      <x:c r="L16" s="1" t="str">
        <x:f>A16</x:f>
        <x:v>10-15</x:v>
      </x:c>
      <x:c r="M16" s="1" t="n">
        <x:f>MAX(B16,0)</x:f>
        <x:v>0</x:v>
      </x:c>
      <x:c r="N16" s="1" t="n">
        <x:f>MIN(B16,0)</x:f>
        <x:v>-9.8</x:v>
      </x:c>
    </x:row>
    <x:row r="17" ht="28" customHeight="1">
      <x:c r="A17" s="14" t="str">
        <x:v>10-16</x:v>
      </x:c>
      <x:c r="B17" s="5" t="n">
        <x:v>-12.7</x:v>
      </x:c>
      <x:c r="C17" s="1"/>
      <x:c r="D17" s="14" t="str">
        <x:v>10-17</x:v>
      </x:c>
      <x:c r="E17" s="49" t="n">
        <x:v>104.3166</x:v>
      </x:c>
      <x:c r="F17" s="1"/>
      <x:c r="G17" s="1"/>
      <x:c r="H17" s="1"/>
      <x:c r="I17" s="1"/>
      <x:c r="J17" s="1"/>
      <x:c r="K17" s="1"/>
      <x:c r="L17" s="1" t="str">
        <x:f>A17</x:f>
        <x:v>10-16</x:v>
      </x:c>
      <x:c r="M17" s="1" t="n">
        <x:f>MAX(B17,0)</x:f>
        <x:v>0</x:v>
      </x:c>
      <x:c r="N17" s="1" t="n">
        <x:f>MIN(B17,0)</x:f>
        <x:v>-12.7</x:v>
      </x:c>
    </x:row>
    <x:row r="18" ht="28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 ht="28" customHeight="1">
      <x:c r="A19" s="46" t="str">
        <x:v>资金净流入以美元计，不等于 ETF 原生 SOL 持仓变化；不同来源更新时间不能混用。</x:v>
      </x:c>
      <x:c r="B19" s="46"/>
      <x:c r="C19" s="46"/>
      <x:c r="D19" s="46"/>
      <x:c r="E19" s="46"/>
      <x:c r="F19" s="46"/>
      <x:c r="G19" s="46"/>
      <x:c r="H19" s="46"/>
      <x:c r="I19" s="46"/>
      <x:c r="J19" s="46"/>
      <x:c r="K19" s="1"/>
      <x:c r="L19" s="1"/>
      <x:c r="M19" s="1"/>
      <x:c r="N19" s="1"/>
    </x:row>
    <x:row r="20" ht="28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 ht="28" customHeight="1">
      <x:c r="A21" s="50" t="str">
        <x:v>最近完整交易日产品贡献 · 2026-10-16 美东</x:v>
      </x:c>
      <x:c r="B21" s="50"/>
      <x:c r="C21" s="50"/>
      <x:c r="D21" s="50"/>
      <x:c r="E21" s="50"/>
      <x:c r="F21" s="50"/>
      <x:c r="G21" s="50"/>
      <x:c r="H21" s="50"/>
      <x:c r="I21" s="50"/>
      <x:c r="J21" s="50"/>
      <x:c r="K21" s="1"/>
      <x:c r="L21" s="1"/>
      <x:c r="M21" s="1"/>
      <x:c r="N21" s="1"/>
    </x:row>
    <x:row r="22" ht="28" customHeight="1">
      <x:c r="A22" s="51" t="str">
        <x:v>产品</x:v>
      </x:c>
      <x:c r="B22" s="51" t="str">
        <x:v>资金流 百万美元</x:v>
      </x:c>
      <x:c r="C22" s="1"/>
      <x:c r="D22" s="1" t="str">
        <x:v>统计口径</x:v>
      </x:c>
      <x:c r="E22" s="1" t="str">
        <x:v>美东完整交易日</x:v>
      </x:c>
      <x:c r="F22" s="1"/>
      <x:c r="G22" s="1"/>
      <x:c r="H22" s="1"/>
      <x:c r="I22" s="1"/>
      <x:c r="J22" s="1"/>
      <x:c r="K22" s="1"/>
      <x:c r="L22" s="1"/>
      <x:c r="M22" s="1"/>
      <x:c r="N22" s="1"/>
    </x:row>
    <x:row r="23" ht="28" customHeight="1">
      <x:c r="A23" s="1" t="str">
        <x:v>BSOL</x:v>
      </x:c>
      <x:c r="B23" s="52" t="n">
        <x:v>-12.7</x:v>
      </x:c>
      <x:c r="C23" s="1"/>
      <x:c r="D23" s="1" t="str">
        <x:v>交易日</x:v>
      </x:c>
      <x:c r="E23" s="1" t="str">
        <x:v>2026-10-16</x:v>
      </x:c>
      <x:c r="F23" s="1"/>
      <x:c r="G23" s="1"/>
      <x:c r="H23" s="1"/>
      <x:c r="I23" s="1"/>
      <x:c r="J23" s="1"/>
      <x:c r="K23" s="1"/>
      <x:c r="L23" s="1"/>
      <x:c r="M23" s="1"/>
      <x:c r="N23" s="1"/>
    </x:row>
    <x:row r="24" ht="28" customHeight="1">
      <x:c r="A24" s="1"/>
      <x:c r="B24" s="1"/>
      <x:c r="C24" s="1"/>
      <x:c r="D24" s="1" t="str">
        <x:v>直接来源</x:v>
      </x:c>
      <x:c r="E24" s="1" t="str">
        <x:v>https://farside.co.uk/sol/</x:v>
      </x:c>
      <x:c r="F24" s="1"/>
      <x:c r="G24" s="1"/>
      <x:c r="H24" s="1"/>
      <x:c r="I24" s="1"/>
      <x:c r="J24" s="1"/>
      <x:c r="K24" s="1"/>
      <x:c r="L24" s="1"/>
      <x:c r="M24" s="1"/>
      <x:c r="N24" s="1"/>
    </x:row>
    <x:row r="25" ht="28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 ht="28" customHeight="1">
      <x:c r="A26" s="1"/>
      <x:c r="B26" s="1"/>
      <x:c r="C26" s="1"/>
      <x:c r="D26" s="53" t="str">
        <x:v>产品贡献合计仅包含非零项目；其余产品在来源表中为 0.0 或未披露，以来源原表为准。</x:v>
      </x:c>
      <x:c r="E26" s="53"/>
      <x:c r="F26" s="53"/>
      <x:c r="G26" s="53"/>
      <x:c r="H26" s="53"/>
      <x:c r="I26" s="53"/>
      <x:c r="J26" s="53"/>
      <x:c r="K26" s="1"/>
      <x:c r="L26" s="1"/>
      <x:c r="M26" s="1"/>
      <x:c r="N26" s="1"/>
    </x:row>
    <x:row r="27" ht="28" customHeight="1">
      <x:c r="A27" s="1"/>
      <x:c r="B27" s="1"/>
      <x:c r="C27" s="1"/>
      <x:c r="D27" s="53"/>
      <x:c r="E27" s="53"/>
      <x:c r="F27" s="53"/>
      <x:c r="G27" s="53"/>
      <x:c r="H27" s="53"/>
      <x:c r="I27" s="53"/>
      <x:c r="J27" s="53"/>
      <x:c r="K27" s="1"/>
      <x:c r="L27" s="1"/>
      <x:c r="M27" s="1"/>
      <x:c r="N27" s="1"/>
    </x:row>
    <x:row r="28" ht="28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 ht="28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 ht="28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</x:sheetData>
  <x:mergeCells>
    <x:mergeCell ref="A1:J1"/>
    <x:mergeCell ref="A19:J19"/>
    <x:mergeCell ref="A21:J21"/>
    <x:mergeCell ref="D26:J2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2957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22" hidden="0" customWidth="1"/>
    <x:col min="3" max="3" width="17" hidden="0" customWidth="1"/>
    <x:col min="4" max="4" width="22" hidden="0" customWidth="1"/>
    <x:col min="5" max="5" width="38" hidden="0" customWidth="1"/>
    <x:col min="6" max="6" width="75" hidden="0" customWidth="1"/>
    <x:col min="7" max="7" width="20" hidden="0" customWidth="1"/>
    <x:col min="8" max="8" width="20" hidden="0" customWidth="1"/>
  </x:cols>
  <x:sheetData>
    <x:row r="1" ht="29" customHeight="1">
      <x:c r="A1" s="3" t="str">
        <x:v>SOL 链上指标与重要动态</x:v>
      </x:c>
      <x:c r="B1" s="3"/>
      <x:c r="C1" s="3"/>
      <x:c r="D1" s="3"/>
      <x:c r="E1" s="3"/>
      <x:c r="F1" s="3"/>
      <x:c r="G1" s="3"/>
      <x:c r="H1" s="3"/>
    </x:row>
    <x:row r="2" ht="29" customHeight="1">
      <x:c r="A2" s="1"/>
      <x:c r="B2" s="1"/>
      <x:c r="C2" s="1"/>
      <x:c r="D2" s="1"/>
      <x:c r="E2" s="1"/>
      <x:c r="F2" s="1"/>
      <x:c r="G2" s="1"/>
      <x:c r="H2" s="1"/>
    </x:row>
    <x:row r="3" ht="29" customHeight="1">
      <x:c r="A3" s="8" t="str">
        <x:v>链上指标</x:v>
      </x:c>
      <x:c r="B3" s="8" t="str">
        <x:v>数值</x:v>
      </x:c>
      <x:c r="C3" s="8" t="str">
        <x:v>单位</x:v>
      </x:c>
      <x:c r="D3" s="8" t="str">
        <x:v>数据日期</x:v>
      </x:c>
      <x:c r="E3" s="8" t="str">
        <x:v>定义 / 范围</x:v>
      </x:c>
      <x:c r="F3" s="8" t="str">
        <x:v>直接来源</x:v>
      </x:c>
      <x:c r="G3" s="1"/>
      <x:c r="H3" s="1"/>
    </x:row>
    <x:row r="4" ht="55" customHeight="1">
      <x:c r="A4" s="1" t="str">
        <x:v>DeFi TVL</x:v>
      </x:c>
      <x:c r="B4" s="54" t="n">
        <x:v>5927128324.639937</x:v>
      </x:c>
      <x:c r="C4" s="14" t="str">
        <x:v>USD</x:v>
      </x:c>
      <x:c r="D4" s="55" t="str">
        <x:v>2026-10-18T12:11:05+08:00 北京时间观察</x:v>
      </x:c>
      <x:c r="E4" s="36" t="str">
        <x:v>Solana 链 DeFi 锁仓值；提供方未标注精确采样时间</x:v>
      </x:c>
      <x:c r="F4" s="36" t="str">
        <x:v>https://api.llama.fi/v2/chains</x:v>
      </x:c>
      <x:c r="G4" s="1"/>
      <x:c r="H4" s="1"/>
    </x:row>
    <x:row r="5" ht="55" customHeight="1">
      <x:c r="A5" s="1" t="str">
        <x:v>DEX 成交额 24h</x:v>
      </x:c>
      <x:c r="B5" s="54" t="n">
        <x:v>1514655503.55</x:v>
      </x:c>
      <x:c r="C5" s="14" t="str">
        <x:v>USD</x:v>
      </x:c>
      <x:c r="D5" s="55" t="str">
        <x:v>2026-10-18T12:11:05+08:00 北京时间观察</x:v>
      </x:c>
      <x:c r="E5" s="36" t="str">
        <x:v>Solana 链 DEX 滚动24小时成交额；API total24h</x:v>
      </x:c>
      <x:c r="F5" s="36" t="str">
        <x:v>https://api.llama.fi/overview/dexs/Solana?excludeTotalDataChart=true&amp;excludeTotalDataChartBreakdown=true&amp;dataType=dailyVolume</x:v>
      </x:c>
      <x:c r="G5" s="1"/>
      <x:c r="H5" s="1"/>
    </x:row>
    <x:row r="6" ht="55" customHeight="1">
      <x:c r="A6" s="1" t="str">
        <x:v>DEX 成交额 7d</x:v>
      </x:c>
      <x:c r="B6" s="54" t="n">
        <x:v>13744024804.7</x:v>
      </x:c>
      <x:c r="C6" s="14" t="str">
        <x:v>USD</x:v>
      </x:c>
      <x:c r="D6" s="55" t="str">
        <x:v>2026-10-18T12:11:05+08:00 北京时间观察</x:v>
      </x:c>
      <x:c r="E6" s="36" t="str">
        <x:v>Solana 链 DEX 滚动7天成交额；API total7d</x:v>
      </x:c>
      <x:c r="F6" s="36" t="str">
        <x:v>https://api.llama.fi/overview/dexs/Solana?excludeTotalDataChart=true&amp;excludeTotalDataChartBreakdown=true&amp;dataType=dailyVolume</x:v>
      </x:c>
      <x:c r="G6" s="1"/>
      <x:c r="H6" s="1"/>
    </x:row>
    <x:row r="7" ht="29" customHeight="1">
      <x:c r="A7" s="1"/>
      <x:c r="B7" s="54"/>
      <x:c r="C7" s="14"/>
      <x:c r="D7" s="55"/>
      <x:c r="E7" s="36"/>
      <x:c r="F7" s="36"/>
      <x:c r="G7" s="1"/>
      <x:c r="H7" s="1"/>
    </x:row>
    <x:row r="8" ht="29" customHeight="1">
      <x:c r="A8" s="1"/>
      <x:c r="B8" s="54"/>
      <x:c r="C8" s="14"/>
      <x:c r="D8" s="55"/>
      <x:c r="E8" s="36"/>
      <x:c r="F8" s="36"/>
      <x:c r="G8" s="1"/>
      <x:c r="H8" s="1"/>
    </x:row>
    <x:row r="9" ht="29" customHeight="1">
      <x:c r="A9" s="8" t="str">
        <x:v>重要动态</x:v>
      </x:c>
      <x:c r="B9" s="63" t="str">
        <x:v>事件日期</x:v>
      </x:c>
      <x:c r="C9" s="8" t="str">
        <x:v>发布日期</x:v>
      </x:c>
      <x:c r="D9" s="61" t="str">
        <x:v>核验状态</x:v>
      </x:c>
      <x:c r="E9" s="61" t="str">
        <x:v>摘要</x:v>
      </x:c>
      <x:c r="F9" s="61" t="str">
        <x:v>直接来源</x:v>
      </x:c>
      <x:c r="G9" s="1"/>
      <x:c r="H9" s="1"/>
    </x:row>
    <x:row r="10" ht="38" customHeight="1">
      <x:c r="A10" s="36" t="str">
        <x:v>本次未核实到符合时间窗口的重要动态。</x:v>
      </x:c>
      <x:c r="B10" s="54"/>
      <x:c r="C10" s="14"/>
      <x:c r="D10" s="55"/>
      <x:c r="E10" s="36"/>
      <x:c r="F10" s="36"/>
      <x:c r="G10" s="1"/>
      <x:c r="H10" s="1"/>
    </x:row>
    <x:row r="11" ht="29" customHeight="1">
      <x:c r="A11" s="36"/>
      <x:c r="B11" s="54"/>
      <x:c r="C11" s="14"/>
      <x:c r="D11" s="55"/>
      <x:c r="E11" s="36"/>
      <x:c r="F11" s="36"/>
      <x:c r="G11" s="1"/>
      <x:c r="H11" s="1"/>
    </x:row>
    <x:row r="12" ht="29" customHeight="1">
      <x:c r="A12" s="36"/>
      <x:c r="B12" s="1"/>
      <x:c r="C12" s="1"/>
      <x:c r="D12" s="1"/>
      <x:c r="E12" s="36"/>
      <x:c r="F12" s="1"/>
      <x:c r="G12" s="1"/>
      <x:c r="H12" s="1"/>
    </x:row>
    <x:row r="13" ht="29" customHeight="1">
      <x:c r="A13" s="65" t="str">
        <x:v>数据口径：链上活动是网络指标，不能等同于代币现金流；事件日期与文章发布日期分别记录。</x:v>
      </x:c>
      <x:c r="B13" s="46"/>
      <x:c r="C13" s="46"/>
      <x:c r="D13" s="46"/>
      <x:c r="E13" s="65"/>
      <x:c r="F13" s="46"/>
      <x:c r="G13" s="46"/>
      <x:c r="H13" s="46"/>
    </x:row>
    <x:row r="14" ht="29" customHeight="1">
      <x:c r="A14" s="36"/>
      <x:c r="B14" s="1"/>
      <x:c r="C14" s="1"/>
      <x:c r="D14" s="1"/>
      <x:c r="E14" s="36"/>
      <x:c r="F14" s="1"/>
      <x:c r="G14" s="1"/>
      <x:c r="H14" s="1"/>
    </x:row>
    <x:row r="15" ht="29" customHeight="1">
      <x:c r="A15" s="36"/>
      <x:c r="B15" s="1"/>
      <x:c r="C15" s="1"/>
      <x:c r="D15" s="1"/>
      <x:c r="E15" s="36"/>
      <x:c r="F15" s="1"/>
      <x:c r="G15" s="1"/>
      <x:c r="H15" s="1"/>
    </x:row>
    <x:row r="16" ht="29" customHeight="1">
      <x:c r="A16" s="36"/>
      <x:c r="B16" s="1"/>
      <x:c r="C16" s="1"/>
      <x:c r="D16" s="1"/>
      <x:c r="E16" s="36"/>
      <x:c r="F16" s="1"/>
      <x:c r="G16" s="1"/>
      <x:c r="H16" s="1"/>
    </x:row>
    <x:row r="17" ht="29" customHeight="1">
      <x:c r="A17" s="36"/>
      <x:c r="B17" s="1"/>
      <x:c r="C17" s="1"/>
      <x:c r="D17" s="1"/>
      <x:c r="E17" s="36"/>
      <x:c r="F17" s="1"/>
      <x:c r="G17" s="1"/>
      <x:c r="H17" s="1"/>
    </x:row>
    <x:row r="18" ht="29" customHeight="1">
      <x:c r="A18" s="1"/>
      <x:c r="B18" s="1"/>
      <x:c r="C18" s="1"/>
      <x:c r="D18" s="1"/>
      <x:c r="E18" s="1"/>
      <x:c r="F18" s="1"/>
      <x:c r="G18" s="1"/>
      <x:c r="H18" s="1"/>
    </x:row>
    <x:row r="19" ht="29" customHeight="1">
      <x:c r="A19" s="1"/>
      <x:c r="B19" s="1"/>
      <x:c r="C19" s="1"/>
      <x:c r="D19" s="1"/>
      <x:c r="E19" s="1"/>
      <x:c r="F19" s="1"/>
      <x:c r="G19" s="1"/>
      <x:c r="H19" s="1"/>
    </x:row>
    <x:row r="20" ht="29" customHeight="1">
      <x:c r="A20" s="1"/>
      <x:c r="B20" s="1"/>
      <x:c r="C20" s="1"/>
      <x:c r="D20" s="1"/>
      <x:c r="E20" s="1"/>
      <x:c r="F20" s="1"/>
      <x:c r="G20" s="1"/>
      <x:c r="H20" s="1"/>
    </x:row>
    <x:row r="21" ht="29" customHeight="1">
      <x:c r="A21" s="1"/>
      <x:c r="B21" s="1"/>
      <x:c r="C21" s="1"/>
      <x:c r="D21" s="1"/>
      <x:c r="E21" s="1"/>
      <x:c r="F21" s="1"/>
      <x:c r="G21" s="1"/>
      <x:c r="H21" s="1"/>
    </x:row>
    <x:row r="22" ht="29" customHeight="1">
      <x:c r="A22" s="1"/>
      <x:c r="B22" s="1"/>
      <x:c r="C22" s="1"/>
      <x:c r="D22" s="1"/>
      <x:c r="E22" s="1"/>
      <x:c r="F22" s="1"/>
      <x:c r="G22" s="1"/>
      <x:c r="H22" s="1"/>
    </x:row>
    <x:row r="23" ht="29" customHeight="1">
      <x:c r="A23" s="1"/>
      <x:c r="B23" s="1"/>
      <x:c r="C23" s="1"/>
      <x:c r="D23" s="1"/>
      <x:c r="E23" s="1"/>
      <x:c r="F23" s="1"/>
      <x:c r="G23" s="1"/>
      <x:c r="H23" s="1"/>
    </x:row>
    <x:row r="24" ht="29" customHeight="1">
      <x:c r="A24" s="1"/>
      <x:c r="B24" s="1"/>
      <x:c r="C24" s="1"/>
      <x:c r="D24" s="1"/>
      <x:c r="E24" s="1"/>
      <x:c r="F24" s="1"/>
      <x:c r="G24" s="1"/>
      <x:c r="H24" s="1"/>
    </x:row>
    <x:row r="25" ht="29" customHeight="1">
      <x:c r="A25" s="1"/>
      <x:c r="B25" s="1"/>
      <x:c r="C25" s="1"/>
      <x:c r="D25" s="1"/>
      <x:c r="E25" s="1"/>
      <x:c r="F25" s="1"/>
      <x:c r="G25" s="1"/>
      <x:c r="H25" s="1"/>
    </x:row>
    <x:row r="26" ht="29" customHeight="1">
      <x:c r="A26" s="1"/>
      <x:c r="B26" s="1"/>
      <x:c r="C26" s="1"/>
      <x:c r="D26" s="1"/>
      <x:c r="E26" s="1"/>
      <x:c r="F26" s="1"/>
      <x:c r="G26" s="1"/>
      <x:c r="H26" s="1"/>
    </x:row>
    <x:row r="27" ht="29" customHeight="1">
      <x:c r="A27" s="1"/>
      <x:c r="B27" s="1"/>
      <x:c r="C27" s="1"/>
      <x:c r="D27" s="1"/>
      <x:c r="E27" s="1"/>
      <x:c r="F27" s="1"/>
      <x:c r="G27" s="1"/>
      <x:c r="H27" s="1"/>
    </x:row>
    <x:row r="28" ht="29" customHeight="1">
      <x:c r="A28" s="1"/>
      <x:c r="B28" s="1"/>
      <x:c r="C28" s="1"/>
      <x:c r="D28" s="1"/>
      <x:c r="E28" s="1"/>
      <x:c r="F28" s="1"/>
      <x:c r="G28" s="1"/>
      <x:c r="H28" s="1"/>
    </x:row>
    <x:row r="29" ht="29" customHeight="1">
      <x:c r="A29" s="1"/>
      <x:c r="B29" s="1"/>
      <x:c r="C29" s="1"/>
      <x:c r="D29" s="1"/>
      <x:c r="E29" s="1"/>
      <x:c r="F29" s="1"/>
      <x:c r="G29" s="1"/>
      <x:c r="H29" s="1"/>
    </x:row>
    <x:row r="30" ht="29" customHeight="1">
      <x:c r="A30" s="1"/>
      <x:c r="B30" s="1"/>
      <x:c r="C30" s="1"/>
      <x:c r="D30" s="1"/>
      <x:c r="E30" s="1"/>
      <x:c r="F30" s="1"/>
      <x:c r="G30" s="1"/>
      <x:c r="H30" s="1"/>
    </x:row>
    <x:row r="31" ht="29" customHeight="1">
      <x:c r="A31" s="1"/>
      <x:c r="B31" s="1"/>
      <x:c r="C31" s="1"/>
      <x:c r="D31" s="1"/>
      <x:c r="E31" s="1"/>
      <x:c r="F31" s="1"/>
      <x:c r="G31" s="1"/>
      <x:c r="H31" s="1"/>
    </x:row>
    <x:row r="32" ht="29" customHeight="1">
      <x:c r="A32" s="1"/>
      <x:c r="B32" s="1"/>
      <x:c r="C32" s="1"/>
      <x:c r="D32" s="1"/>
      <x:c r="E32" s="1"/>
      <x:c r="F32" s="1"/>
      <x:c r="G32" s="1"/>
      <x:c r="H32" s="1"/>
    </x:row>
  </x:sheetData>
  <x:mergeCells>
    <x:mergeCell ref="A1:H1"/>
    <x:mergeCell ref="A10:F10"/>
    <x:mergeCell ref="A13:H13"/>
  </x:mergeCells>
  <x:pageMargins left="0.7" right="0.7" top="0.75" bottom="0.75" header="0.3" footer="0.3"/>
</x:worksheet>
</file>