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1249f087c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4771e4b60c6344fc"/>
    <x:sheet xmlns:r="http://schemas.openxmlformats.org/officeDocument/2006/relationships" name="持仓录入" sheetId="2" r:id="Ra1babdea11414792"/>
    <x:sheet xmlns:r="http://schemas.openxmlformats.org/officeDocument/2006/relationships" name="行情与资金流" sheetId="3" r:id="R8bda660d59c2427b"/>
    <x:sheet xmlns:r="http://schemas.openxmlformats.org/officeDocument/2006/relationships" name="链上与动态" sheetId="4" r:id="Re583669e83c9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1" fontId="17" fillId="2" borderId="4" xfId="0" applyNumberFormat="1" applyFont="1" applyFill="1" applyBorder="1"/>
    <x:xf numFmtId="211" fontId="17" fillId="2" borderId="0" xfId="0" applyNumberFormat="1" applyFont="1" applyFill="1" applyBorder="1"/>
    <x:xf numFmtId="211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1" fontId="17" fillId="2" borderId="4" xfId="0" applyNumberFormat="1" applyFont="1" applyFill="1" applyBorder="1" applyAlignment="1">
      <x:alignment horizontal="center"/>
    </x:xf>
    <x:xf numFmtId="211" fontId="17" fillId="2" borderId="0" xfId="0" applyNumberFormat="1" applyFont="1" applyFill="1" applyBorder="1" applyAlignment="1">
      <x:alignment horizontal="center"/>
    </x:xf>
    <x:xf numFmtId="211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1" fontId="17" fillId="2" borderId="4" xfId="0" applyNumberFormat="1" applyFont="1" applyFill="1" applyBorder="1" applyAlignment="1">
      <x:alignment horizontal="center" vertical="center"/>
    </x:xf>
    <x:xf numFmtId="211" fontId="17" fillId="2" borderId="0" xfId="0" applyNumberFormat="1" applyFont="1" applyFill="1" applyBorder="1" applyAlignment="1">
      <x:alignment horizontal="center" vertical="center"/>
    </x:xf>
    <x:xf numFmtId="211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10" fontId="26" fillId="8" borderId="0" xfId="0" applyNumberFormat="1" applyFont="1" applyFill="1" applyBorder="1"/>
    <x:xf numFmtId="210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10" fontId="26" fillId="8" borderId="0" xfId="0" applyNumberFormat="1" applyFont="1" applyFill="1" applyBorder="1" applyAlignment="1">
      <x:alignment horizontal="center"/>
    </x:xf>
    <x:xf numFmtId="210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7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f65f7c99c4bf7" /><Relationship Type="http://schemas.openxmlformats.org/officeDocument/2006/relationships/theme" Target="/xl/theme/theme1.xml" Id="R654e7d622484454e" /><Relationship Type="http://schemas.openxmlformats.org/officeDocument/2006/relationships/sharedStrings" Target="/xl/sharedStrings.xml" Id="R767d74378a7641af" /><Relationship Type="http://schemas.openxmlformats.org/officeDocument/2006/relationships/worksheet" Target="/xl/worksheets/sheet1.xml" Id="R4771e4b60c6344fc" /><Relationship Type="http://schemas.openxmlformats.org/officeDocument/2006/relationships/worksheet" Target="/xl/worksheets/sheet2.xml" Id="Ra1babdea11414792" /><Relationship Type="http://schemas.openxmlformats.org/officeDocument/2006/relationships/worksheet" Target="/xl/worksheets/sheet3.xml" Id="R8bda660d59c2427b" /><Relationship Type="http://schemas.openxmlformats.org/officeDocument/2006/relationships/worksheet" Target="/xl/worksheets/sheet4.xml" Id="Re583669e83c94e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8d4e74934b34dff" /><Relationship Type="http://schemas.openxmlformats.org/officeDocument/2006/relationships/chart" Target="/xl/drawings/charts/chart1.xml" Id="Rd62fb5a3c66d4055" /><Relationship Type="http://schemas.openxmlformats.org/officeDocument/2006/relationships/chart" Target="/xl/drawings/charts/chart2.xml" Id="Ra897e88c04be45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2fb5a3c66d4055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97e88c04be45a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a658b500-9dc9-499a-80c5-16df36788d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4e74934b3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0b34d9fe6f4b3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2026.10.18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SUI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12:09 北京时间  ·  ETF 流量截至美东 待披露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ETF 原生币持仓：逐只可查 1/3；2026-10-16 同日样本 1/3，非全市场总量；异日数不入小计。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0.987224</x:v>
      </x:c>
      <x:c r="B10" s="121"/>
      <x:c r="C10" s="122"/>
      <x:c r="D10" s="168" t="n">
        <x:f>'行情与资金流'!B5</x:f>
        <x:v>-0.024316499999999998</x:v>
      </x:c>
      <x:c r="E10" s="169"/>
      <x:c r="F10" s="170"/>
      <x:c r="G10" s="168" t="n">
        <x:f>'行情与资金流'!B8</x:f>
        <x:v>-0.10796</x:v>
      </x:c>
      <x:c r="H10" s="169"/>
      <x:c r="I10" s="170"/>
      <x:c r="J10" s="183" t="n">
        <x:f>'行情与资金流'!B6</x:f>
        <x:v>673122890</x:v>
      </x:c>
      <x:c r="K10" s="184"/>
      <x:c r="L10" s="185"/>
      <x:c r="M10" s="183" t="n">
        <x:f>'行情与资金流'!B7</x:f>
        <x:v>4066231754</x:v>
      </x:c>
      <x:c r="N10" s="184"/>
      <x:c r="O10" s="185"/>
      <x:c r="P10" s="195" t="str">
        <x:v>待披露</x:v>
      </x:c>
      <x:c r="Q10" s="196"/>
      <x:c r="R10" s="197"/>
    </x:row>
    <x:row r="11" ht="23" customHeight="1">
      <x:c r="A11" s="120"/>
      <x:c r="B11" s="121"/>
      <x:c r="C11" s="122"/>
      <x:c r="D11" s="168"/>
      <x:c r="E11" s="169"/>
      <x:c r="F11" s="170"/>
      <x:c r="G11" s="168"/>
      <x:c r="H11" s="169"/>
      <x:c r="I11" s="170"/>
      <x:c r="J11" s="183"/>
      <x:c r="K11" s="184"/>
      <x:c r="L11" s="185"/>
      <x:c r="M11" s="183"/>
      <x:c r="N11" s="184"/>
      <x:c r="O11" s="185"/>
      <x:c r="P11" s="195"/>
      <x:c r="Q11" s="196"/>
      <x:c r="R11" s="197"/>
    </x:row>
    <x:row r="12" ht="23" customHeight="1">
      <x:c r="A12" s="120"/>
      <x:c r="B12" s="121"/>
      <x:c r="C12" s="122"/>
      <x:c r="D12" s="168"/>
      <x:c r="E12" s="169"/>
      <x:c r="F12" s="170"/>
      <x:c r="G12" s="168"/>
      <x:c r="H12" s="169"/>
      <x:c r="I12" s="170"/>
      <x:c r="J12" s="183"/>
      <x:c r="K12" s="184"/>
      <x:c r="L12" s="185"/>
      <x:c r="M12" s="183"/>
      <x:c r="N12" s="184"/>
      <x:c r="O12" s="185"/>
      <x:c r="P12" s="195"/>
      <x:c r="Q12" s="196"/>
      <x:c r="R12" s="197"/>
    </x:row>
    <x:row r="13" ht="23" customHeight="1">
      <x:c r="A13" s="123" t="str">
        <x:v>USD / SUI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</x:v>
      </x:c>
      <x:c r="Q13" s="172"/>
      <x:c r="R13" s="173"/>
    </x:row>
    <x:row r="14" ht="23" customHeight="1">
      <x:c r="A14" s="230" t="str">
        <x:v>ETF 流量日</x:v>
      </x:c>
      <x:c r="B14" s="231"/>
      <x:c r="C14" s="232"/>
      <x:c r="D14" s="162" t="str">
        <x:v>近7交易日净流</x:v>
      </x:c>
      <x:c r="E14" s="163"/>
      <x:c r="F14" s="164"/>
      <x:c r="G14" s="278" t="str">
        <x:v>已核实持仓样本</x:v>
      </x:c>
      <x:c r="H14" s="279"/>
      <x:c r="I14" s="280"/>
      <x:c r="J14" s="162" t="str">
        <x:v>现货产品数</x:v>
      </x:c>
      <x:c r="K14" s="163"/>
      <x:c r="L14" s="164"/>
      <x:c r="M14" s="162" t="str">
        <x:v>链上 DeFi TVL</x:v>
      </x:c>
      <x:c r="N14" s="163"/>
      <x:c r="O14" s="164"/>
      <x:c r="P14" s="162" t="str">
        <x:v>链上 DEX 24h</x:v>
      </x:c>
      <x:c r="Q14" s="163"/>
      <x:c r="R14" s="164"/>
    </x:row>
    <x:row r="15" ht="23" customHeight="1">
      <x:c r="A15" s="233"/>
      <x:c r="B15" s="234"/>
      <x:c r="C15" s="235"/>
      <x:c r="D15" s="165"/>
      <x:c r="E15" s="166"/>
      <x:c r="F15" s="167"/>
      <x:c r="G15" s="281"/>
      <x:c r="H15" s="282"/>
      <x:c r="I15" s="283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36" t="str">
        <x:v>待披露</x:v>
      </x:c>
      <x:c r="B16" s="237"/>
      <x:c r="C16" s="238"/>
      <x:c r="D16" s="195" t="str">
        <x:v>待披露</x:v>
      </x:c>
      <x:c r="E16" s="196"/>
      <x:c r="F16" s="197"/>
      <x:c r="G16" s="284" t="n">
        <x:f>'持仓录入'!B5</x:f>
        <x:v>29539224.4351</x:v>
      </x:c>
      <x:c r="H16" s="285"/>
      <x:c r="I16" s="286"/>
      <x:c r="J16" s="293" t="n">
        <x:v>3</x:v>
      </x:c>
      <x:c r="K16" s="294"/>
      <x:c r="L16" s="295"/>
      <x:c r="M16" s="305" t="n">
        <x:f>'链上与动态'!B4</x:f>
        <x:v>489517904.33002436</x:v>
      </x:c>
      <x:c r="N16" s="306"/>
      <x:c r="O16" s="307"/>
      <x:c r="P16" s="305" t="n">
        <x:f>'链上与动态'!B5</x:f>
        <x:v>16624592</x:v>
      </x:c>
      <x:c r="Q16" s="306"/>
      <x:c r="R16" s="307"/>
    </x:row>
    <x:row r="17" ht="23" customHeight="1">
      <x:c r="A17" s="236"/>
      <x:c r="B17" s="237"/>
      <x:c r="C17" s="238"/>
      <x:c r="D17" s="195"/>
      <x:c r="E17" s="196"/>
      <x:c r="F17" s="197"/>
      <x:c r="G17" s="284"/>
      <x:c r="H17" s="285"/>
      <x:c r="I17" s="286"/>
      <x:c r="J17" s="293"/>
      <x:c r="K17" s="294"/>
      <x:c r="L17" s="295"/>
      <x:c r="M17" s="305"/>
      <x:c r="N17" s="306"/>
      <x:c r="O17" s="307"/>
      <x:c r="P17" s="305"/>
      <x:c r="Q17" s="306"/>
      <x:c r="R17" s="307"/>
    </x:row>
    <x:row r="18" ht="23" customHeight="1">
      <x:c r="A18" s="236"/>
      <x:c r="B18" s="237"/>
      <x:c r="C18" s="238"/>
      <x:c r="D18" s="195"/>
      <x:c r="E18" s="196"/>
      <x:c r="F18" s="197"/>
      <x:c r="G18" s="284"/>
      <x:c r="H18" s="285"/>
      <x:c r="I18" s="286"/>
      <x:c r="J18" s="293"/>
      <x:c r="K18" s="294"/>
      <x:c r="L18" s="295"/>
      <x:c r="M18" s="305"/>
      <x:c r="N18" s="306"/>
      <x:c r="O18" s="307"/>
      <x:c r="P18" s="305"/>
      <x:c r="Q18" s="306"/>
      <x:c r="R18" s="307"/>
    </x:row>
    <x:row r="19" ht="23" customHeight="1">
      <x:c r="A19" s="239" t="str">
        <x:v>美国东部交易日</x:v>
      </x:c>
      <x:c r="B19" s="240"/>
      <x:c r="C19" s="241"/>
      <x:c r="D19" s="171" t="str">
        <x:v>百万美元 · 完整交易日</x:v>
      </x:c>
      <x:c r="E19" s="172"/>
      <x:c r="F19" s="173"/>
      <x:c r="G19" s="287" t="str">
        <x:v>SUI · 1/3只 · 2026-10-16美东</x:v>
      </x:c>
      <x:c r="H19" s="288"/>
      <x:c r="I19" s="289"/>
      <x:c r="J19" s="171" t="str">
        <x:v>只 · 已确认产品</x:v>
      </x:c>
      <x:c r="K19" s="172"/>
      <x:c r="L19" s="173"/>
      <x:c r="M19" s="171" t="str">
        <x:v>USD · 链级指标</x:v>
      </x:c>
      <x:c r="N19" s="172"/>
      <x:c r="O19" s="173"/>
      <x:c r="P19" s="171" t="str">
        <x:v>USD · 链级指标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1" t="str">
        <x:v>  近7个完整 UTC 日收盘价</x:v>
      </x:c>
      <x:c r="B21" s="312"/>
      <x:c r="C21" s="312"/>
      <x:c r="D21" s="312"/>
      <x:c r="E21" s="312"/>
      <x:c r="F21" s="313"/>
      <x:c r="G21" s="311" t="str">
        <x:v>  逐日收盘变动</x:v>
      </x:c>
      <x:c r="H21" s="312"/>
      <x:c r="I21" s="312"/>
      <x:c r="J21" s="312"/>
      <x:c r="K21" s="312"/>
      <x:c r="L21" s="313"/>
      <x:c r="M21" s="311" t="str">
        <x:v>  ETF 产品贡献与链上补充</x:v>
      </x:c>
      <x:c r="N21" s="312"/>
      <x:c r="O21" s="312"/>
      <x:c r="P21" s="312"/>
      <x:c r="Q21" s="312"/>
      <x:c r="R21" s="313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317" t="str">
        <x:v>美元资金流暂无完整披露</x:v>
      </x:c>
      <x:c r="N23" s="318"/>
      <x:c r="O23" s="318"/>
      <x:c r="P23" s="318"/>
      <x:c r="Q23" s="318"/>
      <x:c r="R23" s="319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317"/>
      <x:c r="N24" s="318"/>
      <x:c r="O24" s="318"/>
      <x:c r="P24" s="318"/>
      <x:c r="Q24" s="318"/>
      <x:c r="R24" s="319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130"/>
      <x:c r="N25" s="126"/>
      <x:c r="O25" s="126"/>
      <x:c r="P25" s="126"/>
      <x:c r="Q25" s="126"/>
      <x:c r="R25" s="131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323" t="str">
        <x:v>GSUI   SUIS   TSUI</x:v>
      </x:c>
      <x:c r="N26" s="324"/>
      <x:c r="O26" s="324"/>
      <x:c r="P26" s="324"/>
      <x:c r="Q26" s="324"/>
      <x:c r="R26" s="325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23"/>
      <x:c r="N27" s="324"/>
      <x:c r="O27" s="324"/>
      <x:c r="P27" s="324"/>
      <x:c r="Q27" s="324"/>
      <x:c r="R27" s="325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130"/>
      <x:c r="N29" s="126"/>
      <x:c r="O29" s="126"/>
      <x:c r="P29" s="126"/>
      <x:c r="Q29" s="126"/>
      <x:c r="R29" s="131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32" t="str">
        <x:v>链上 DEX 7d</x:v>
      </x:c>
      <x:c r="N30" s="333"/>
      <x:c r="O30" s="333"/>
      <x:c r="P30" s="334" t="n">
        <x:f>'链上与动态'!B6</x:f>
        <x:v>275413688</x:v>
      </x:c>
      <x:c r="Q30" s="334"/>
      <x:c r="R30" s="335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36"/>
      <x:c r="N31" s="337"/>
      <x:c r="O31" s="337"/>
      <x:c r="P31" s="334"/>
      <x:c r="Q31" s="334"/>
      <x:c r="R31" s="335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246"/>
      <x:c r="N32" s="242"/>
      <x:c r="O32" s="242"/>
      <x:c r="P32" s="242"/>
      <x:c r="Q32" s="242"/>
      <x:c r="R32" s="247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41" t="str">
        <x:v>美元净流量不等于原生币持仓变化</x:v>
      </x:c>
      <x:c r="N33" s="342"/>
      <x:c r="O33" s="342"/>
      <x:c r="P33" s="342"/>
      <x:c r="Q33" s="342"/>
      <x:c r="R33" s="343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1" t="str">
        <x:v>  美国现货 SUI ETF 产品明细  ·  持仓日期逐只标注  ·  流量 待披露 美东</x:v>
      </x:c>
      <x:c r="B36" s="312"/>
      <x:c r="C36" s="312"/>
      <x:c r="D36" s="312"/>
      <x:c r="E36" s="312"/>
      <x:c r="F36" s="312"/>
      <x:c r="G36" s="312"/>
      <x:c r="H36" s="312"/>
      <x:c r="I36" s="312"/>
      <x:c r="J36" s="312"/>
      <x:c r="K36" s="312"/>
      <x:c r="L36" s="312"/>
      <x:c r="M36" s="312"/>
      <x:c r="N36" s="312"/>
      <x:c r="O36" s="312"/>
      <x:c r="P36" s="312"/>
      <x:c r="Q36" s="312"/>
      <x:c r="R36" s="313"/>
    </x:row>
    <x:row r="37" ht="29" customHeight="1">
      <x:c r="A37" s="34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9"/>
    </x:row>
    <x:row r="38" ht="27" customHeight="1">
      <x:c r="A38" s="360" t="str">
        <x:f>'持仓录入'!F18</x:f>
        <x:v>GSUI</x:v>
      </x:c>
      <x:c r="B38" s="361"/>
      <x:c r="C38" s="362" t="str">
        <x:f>'持仓录入'!G18</x:f>
        <x:v>Grayscale</x:v>
      </x:c>
      <x:c r="D38" s="362"/>
      <x:c r="E38" s="363" t="n">
        <x:f>'持仓录入'!J18</x:f>
        <x:v>0.35</x:v>
      </x:c>
      <x:c r="F38" s="362"/>
      <x:c r="G38" s="364" t="str">
        <x:v>未核实</x:v>
      </x:c>
      <x:c r="H38" s="365"/>
      <x:c r="I38" s="365"/>
      <x:c r="J38" s="365"/>
      <x:c r="K38" s="366" t="str">
        <x:v>—</x:v>
      </x:c>
      <x:c r="L38" s="366"/>
      <x:c r="M38" s="367" t="str">
        <x:v>未披露</x:v>
      </x:c>
      <x:c r="N38" s="365"/>
      <x:c r="O38" s="365"/>
      <x:c r="P38" s="366" t="str">
        <x:v>—</x:v>
      </x:c>
      <x:c r="Q38" s="366"/>
      <x:c r="R38" s="368"/>
    </x:row>
    <x:row r="39" ht="27" customHeight="1">
      <x:c r="A39" s="379" t="str">
        <x:f>'持仓录入'!F19</x:f>
        <x:v>SUIS</x:v>
      </x:c>
      <x:c r="B39" s="380"/>
      <x:c r="C39" s="15" t="str">
        <x:f>'持仓录入'!G19</x:f>
        <x:v>Canary Capital</x:v>
      </x:c>
      <x:c r="D39" s="15"/>
      <x:c r="E39" s="381" t="n">
        <x:f>'持仓录入'!J19</x:f>
        <x:v>0.75</x:v>
      </x:c>
      <x:c r="F39" s="15"/>
      <x:c r="G39" s="382" t="n">
        <x:f>'持仓录入'!H19</x:f>
        <x:v>29539224.4351</x:v>
      </x:c>
      <x:c r="H39" s="383"/>
      <x:c r="I39" s="383"/>
      <x:c r="J39" s="383"/>
      <x:c r="K39" s="384" t="str">
        <x:f>'持仓录入'!I19</x:f>
        <x:v>2026-10-16</x:v>
      </x:c>
      <x:c r="L39" s="384"/>
      <x:c r="M39" s="385" t="str">
        <x:v>未披露</x:v>
      </x:c>
      <x:c r="N39" s="386"/>
      <x:c r="O39" s="386"/>
      <x:c r="P39" s="384" t="str">
        <x:v>—</x:v>
      </x:c>
      <x:c r="Q39" s="384"/>
      <x:c r="R39" s="387"/>
    </x:row>
    <x:row r="40" ht="27" customHeight="1">
      <x:c r="A40" s="360" t="str">
        <x:f>'持仓录入'!F20</x:f>
        <x:v>TSUI</x:v>
      </x:c>
      <x:c r="B40" s="361"/>
      <x:c r="C40" s="362" t="str">
        <x:f>'持仓录入'!G20</x:f>
        <x:v>21Shares</x:v>
      </x:c>
      <x:c r="D40" s="362"/>
      <x:c r="E40" s="363" t="n">
        <x:f>'持仓录入'!J20</x:f>
        <x:v>0.3</x:v>
      </x:c>
      <x:c r="F40" s="362"/>
      <x:c r="G40" s="364" t="str">
        <x:v>未核实</x:v>
      </x:c>
      <x:c r="H40" s="365"/>
      <x:c r="I40" s="365"/>
      <x:c r="J40" s="365"/>
      <x:c r="K40" s="366" t="str">
        <x:v>—</x:v>
      </x:c>
      <x:c r="L40" s="366"/>
      <x:c r="M40" s="367" t="str">
        <x:v>未披露</x:v>
      </x:c>
      <x:c r="N40" s="365"/>
      <x:c r="O40" s="365"/>
      <x:c r="P40" s="366" t="str">
        <x:v>—</x:v>
      </x:c>
      <x:c r="Q40" s="366"/>
      <x:c r="R40" s="368"/>
    </x:row>
    <x:row r="41" ht="34" customHeight="1">
      <x:c r="A41" s="332" t="str">
        <x:v>已核实持仓样本 1/3 只</x:v>
      </x:c>
      <x:c r="B41" s="333"/>
      <x:c r="C41" s="333"/>
      <x:c r="D41" s="333"/>
      <x:c r="E41" s="333"/>
      <x:c r="F41" s="333"/>
      <x:c r="G41" s="393" t="n">
        <x:f>'持仓录入'!B5</x:f>
        <x:v>29539224.4351</x:v>
      </x:c>
      <x:c r="H41" s="333"/>
      <x:c r="I41" s="333"/>
      <x:c r="J41" s="333"/>
      <x:c r="K41" s="333" t="str">
        <x:v>ETF 净流量 · 待披露 美东</x:v>
      </x:c>
      <x:c r="L41" s="333"/>
      <x:c r="M41" s="333"/>
      <x:c r="N41" s="333"/>
      <x:c r="O41" s="333"/>
      <x:c r="P41" s="394" t="str">
        <x:v>待披露</x:v>
      </x:c>
      <x:c r="Q41" s="333"/>
      <x:c r="R41" s="395"/>
    </x:row>
    <x:row r="42" ht="23" customHeight="1">
      <x:c r="A42" s="338" t="str">
        <x:v>口径：样本小计仅含同日产品；异日持仓只逐只展示；ETF 美元资金流不等于原生币增减。</x:v>
      </x:c>
      <x:c r="B42" s="339"/>
      <x:c r="C42" s="339"/>
      <x:c r="D42" s="339"/>
      <x:c r="E42" s="339"/>
      <x:c r="F42" s="339"/>
      <x:c r="G42" s="339"/>
      <x:c r="H42" s="339"/>
      <x:c r="I42" s="339"/>
      <x:c r="J42" s="339"/>
      <x:c r="K42" s="339"/>
      <x:c r="L42" s="339"/>
      <x:c r="M42" s="339"/>
      <x:c r="N42" s="339"/>
      <x:c r="O42" s="339"/>
      <x:c r="P42" s="339"/>
      <x:c r="Q42" s="339"/>
      <x:c r="R42" s="340"/>
    </x:row>
    <x:row r="43" ht="23" customHeight="1">
      <x:c r="A43" s="338" t="str">
        <x:v>0.0 表示来源明确披露零流量；“未披露”或“未核实”表示缺失，不能填零。</x:v>
      </x:c>
      <x:c r="B43" s="339"/>
      <x:c r="C43" s="339"/>
      <x:c r="D43" s="339"/>
      <x:c r="E43" s="339"/>
      <x:c r="F43" s="339"/>
      <x:c r="G43" s="339"/>
      <x:c r="H43" s="339"/>
      <x:c r="I43" s="339"/>
      <x:c r="J43" s="339"/>
      <x:c r="K43" s="339"/>
      <x:c r="L43" s="339"/>
      <x:c r="M43" s="339"/>
      <x:c r="N43" s="339"/>
      <x:c r="O43" s="339"/>
      <x:c r="P43" s="339"/>
      <x:c r="Q43" s="339"/>
      <x:c r="R43" s="340"/>
    </x:row>
    <x:row r="44" ht="23" customHeight="1">
      <x:c r="A44" s="144" t="str">
        <x:v>Canary 页面当前出现未来日期，未采用该行；SOLC / SUIS 持仓沿用 10月16日最后有效披露，详情见「持仓录入」。</x:v>
      </x:c>
      <x:c r="B44" s="145"/>
      <x:c r="C44" s="145"/>
      <x:c r="D44" s="145"/>
      <x:c r="E44" s="145"/>
      <x:c r="F44" s="145"/>
      <x:c r="G44" s="145"/>
      <x:c r="H44" s="145"/>
      <x:c r="I44" s="145"/>
      <x:c r="J44" s="145"/>
      <x:c r="K44" s="145"/>
      <x:c r="L44" s="145"/>
      <x:c r="M44" s="145"/>
      <x:c r="N44" s="145"/>
      <x:c r="O44" s="145"/>
      <x:c r="P44" s="145"/>
      <x:c r="Q44" s="145"/>
      <x:c r="R44" s="146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396" t="str">
        <x:v>行情观察 12:09 北京时间｜收盘截至 2026-10-17 UTC｜持仓样本 2026-10-16 美东（逐只日期见表）｜流量 待披露 美东</x:v>
      </x:c>
      <x:c r="B46" s="396"/>
      <x:c r="C46" s="396"/>
      <x:c r="D46" s="396"/>
      <x:c r="E46" s="396"/>
      <x:c r="F46" s="396"/>
      <x:c r="G46" s="396"/>
      <x:c r="H46" s="396"/>
      <x:c r="I46" s="396"/>
      <x:c r="J46" s="396"/>
      <x:c r="K46" s="396"/>
      <x:c r="L46" s="396"/>
      <x:c r="M46" s="396"/>
      <x:c r="N46" s="396"/>
      <x:c r="O46" s="396"/>
      <x:c r="P46" s="396"/>
      <x:c r="Q46" s="396"/>
      <x:c r="R46" s="396"/>
    </x:row>
    <x:row r="47" ht="23" customHeight="1">
      <x:c r="A47" s="396" t="str">
        <x:v>原始行情采集 2026-10-18T12:11:05+08:00｜本次产品明细核验 2026-10-18T12:11:05+08:00</x:v>
      </x:c>
      <x:c r="B47" s="396"/>
      <x:c r="C47" s="396"/>
      <x:c r="D47" s="396"/>
      <x:c r="E47" s="396"/>
      <x:c r="F47" s="396"/>
      <x:c r="G47" s="396"/>
      <x:c r="H47" s="396"/>
      <x:c r="I47" s="396"/>
      <x:c r="J47" s="396"/>
      <x:c r="K47" s="396"/>
      <x:c r="L47" s="396"/>
      <x:c r="M47" s="396"/>
      <x:c r="N47" s="396"/>
      <x:c r="O47" s="396"/>
      <x:c r="P47" s="396"/>
      <x:c r="Q47" s="396"/>
      <x:c r="R47" s="396"/>
    </x:row>
    <x:row r="48" ht="23" customHeight="1">
      <x:c r="A48" s="396" t="str">
        <x:v>行情、ETF 持仓、美元流量和链上指标属于不同口径，均按各自来源日期展示。</x:v>
      </x:c>
      <x:c r="B48" s="396"/>
      <x:c r="C48" s="396"/>
      <x:c r="D48" s="396"/>
      <x:c r="E48" s="396"/>
      <x:c r="F48" s="396"/>
      <x:c r="G48" s="396"/>
      <x:c r="H48" s="396"/>
      <x:c r="I48" s="396"/>
      <x:c r="J48" s="396"/>
      <x:c r="K48" s="396"/>
      <x:c r="L48" s="396"/>
      <x:c r="M48" s="396"/>
      <x:c r="N48" s="396"/>
      <x:c r="O48" s="396"/>
      <x:c r="P48" s="396"/>
      <x:c r="Q48" s="396"/>
      <x:c r="R48" s="396"/>
    </x:row>
    <x:row r="49" ht="23" customHeight="1">
      <x:c r="A49" s="396" t="str">
        <x:v>产品链接、费率与流量来源见「持仓录入」；价格历史见「行情与资金流」；链上数据见「链上与动态」。</x:v>
      </x:c>
      <x:c r="B49" s="396"/>
      <x:c r="C49" s="396"/>
      <x:c r="D49" s="396"/>
      <x:c r="E49" s="396"/>
      <x:c r="F49" s="396"/>
      <x:c r="G49" s="396"/>
      <x:c r="H49" s="396"/>
      <x:c r="I49" s="396"/>
      <x:c r="J49" s="396"/>
      <x:c r="K49" s="396"/>
      <x:c r="L49" s="396"/>
      <x:c r="M49" s="396"/>
      <x:c r="N49" s="396"/>
      <x:c r="O49" s="396"/>
      <x:c r="P49" s="396"/>
      <x:c r="Q49" s="396"/>
      <x:c r="R49" s="396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520b34d9fe6f4b3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29539224.4351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7" t="n">
        <x:v>0.35</x:v>
      </x:c>
      <x:c r="K18" s="39"/>
      <x:c r="L18" s="1" t="str">
        <x:v>未披露</x:v>
      </x:c>
      <x:c r="M18" s="1" t="str">
        <x:v>https://www.sec.gov/Archives/edgar/data/2034012/000119312526056117/gsui_424b3.htm</x:v>
      </x:c>
      <x:c r="N18" s="1" t="str"/>
      <x:c r="O18" s="1" t="str">
        <x:v>https://www.sec.gov/Archives/edgar/data/2034012/000119312526056117/gsui_424b3.htm</x:v>
      </x:c>
      <x:c r="P18" s="1" t="str"/>
      <x:c r="Q18" s="36" t="str">
        <x:v>发行商实时持仓页本次未能访问</x:v>
      </x:c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29539224.4351</x:v>
      </x:c>
      <x:c r="I19" s="17" t="str">
        <x:v>2026-10-16</x:v>
      </x:c>
      <x:c r="J19" s="38" t="n">
        <x:v>0.75</x:v>
      </x:c>
      <x:c r="K19" s="40"/>
      <x:c r="L19" s="9" t="str">
        <x:v>未披露</x:v>
      </x:c>
      <x:c r="M19" s="9" t="str">
        <x:v>https://canaryetfs.com/suis/</x:v>
      </x:c>
      <x:c r="N19" s="9" t="str">
        <x:v>https://canaryetfs.com/suis/</x:v>
      </x:c>
      <x:c r="O19" s="9" t="str">
        <x:v>https://canaryetfs.com/suis/</x:v>
      </x:c>
      <x:c r="P19" s="9" t="str"/>
      <x:c r="Q19" s="36" t="str">
        <x:v>已核实 2026-10-16；发行商直接披露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7" t="n">
        <x:v>0.3</x:v>
      </x:c>
      <x:c r="K20" s="39"/>
      <x:c r="L20" s="1" t="str">
        <x:v>未披露</x:v>
      </x:c>
      <x:c r="M20" s="1" t="str">
        <x:v>https://www.21shares.com/en-us/products-us/tsui</x:v>
      </x:c>
      <x:c r="N20" s="1" t="str"/>
      <x:c r="O20" s="1" t="str">
        <x:v>https://www.21shares.com/en-us/products-us/tsui</x:v>
      </x:c>
      <x:c r="P20" s="1" t="str"/>
      <x:c r="Q20" s="36" t="str">
        <x:v>月度持仓最后可见 09月30日；未当作10月15日数据</x:v>
      </x:c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9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9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9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9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9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9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1/3；同日样本 1/3。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12:11:05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0.987224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-0.024316499999999998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673122890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4066231754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-0.10796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28" customHeight="1">
      <x:c r="A11" s="52" t="str">
        <x:v>当前未取得可核验的逐日 ETF 美元净资金流。
缺失数据不作零处理。</x:v>
      </x:c>
      <x:c r="B11" s="53"/>
      <x:c r="C11" s="1"/>
      <x:c r="D11" s="14" t="str">
        <x:v>10-11</x:v>
      </x:c>
      <x:c r="E11" s="54" t="n">
        <x:v>1.1123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10-12</x:v>
      </x:c>
      <x:c r="M11" s="55" t="n">
        <x:f>MAX(E12/E11-1,0)</x:f>
        <x:v>0.01573316551290116</x:v>
      </x:c>
      <x:c r="N11" s="55" t="n">
        <x:f>MIN(E12/E11-1,0)</x:f>
        <x:v>0</x:v>
      </x:c>
    </x:row>
    <x:row r="12" ht="28" customHeight="1">
      <x:c r="A12" s="52"/>
      <x:c r="B12" s="53"/>
      <x:c r="C12" s="1"/>
      <x:c r="D12" s="14" t="str">
        <x:v>10-12</x:v>
      </x:c>
      <x:c r="E12" s="54" t="n">
        <x:v>1.1298</x:v>
      </x:c>
      <x:c r="F12" s="1"/>
      <x:c r="G12" s="1" t="str">
        <x:v>价格历史</x:v>
      </x:c>
      <x:c r="H12" s="1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10-13</x:v>
      </x:c>
      <x:c r="M12" s="55" t="n">
        <x:f>MAX(E13/E12-1,0)</x:f>
        <x:v>0</x:v>
      </x:c>
      <x:c r="N12" s="55" t="n">
        <x:f>MIN(E13/E12-1,0)</x:f>
        <x:v>-0.0902814657461497</x:v>
      </x:c>
    </x:row>
    <x:row r="13" ht="28" customHeight="1">
      <x:c r="A13" s="52"/>
      <x:c r="B13" s="53"/>
      <x:c r="C13" s="1"/>
      <x:c r="D13" s="14" t="str">
        <x:v>10-13</x:v>
      </x:c>
      <x:c r="E13" s="54" t="n">
        <x:v>1.0278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10-14</x:v>
      </x:c>
      <x:c r="M13" s="55" t="n">
        <x:f>MAX(E14/E13-1,0)</x:f>
        <x:v>0.018583381980930014</x:v>
      </x:c>
      <x:c r="N13" s="55" t="n">
        <x:f>MIN(E14/E13-1,0)</x:f>
        <x:v>0</x:v>
      </x:c>
    </x:row>
    <x:row r="14" ht="28" customHeight="1">
      <x:c r="A14" s="52"/>
      <x:c r="B14" s="53"/>
      <x:c r="C14" s="1"/>
      <x:c r="D14" s="14" t="str">
        <x:v>10-14</x:v>
      </x:c>
      <x:c r="E14" s="54" t="n">
        <x:v>1.0469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10-15</x:v>
      </x:c>
      <x:c r="M14" s="55" t="n">
        <x:f>MAX(E15/E14-1,0)</x:f>
        <x:v>0</x:v>
      </x:c>
      <x:c r="N14" s="55" t="n">
        <x:f>MIN(E15/E14-1,0)</x:f>
        <x:v>-0.023497946317699858</x:v>
      </x:c>
    </x:row>
    <x:row r="15" ht="28" customHeight="1">
      <x:c r="A15" s="52"/>
      <x:c r="B15" s="53"/>
      <x:c r="C15" s="1"/>
      <x:c r="D15" s="14" t="str">
        <x:v>10-15</x:v>
      </x:c>
      <x:c r="E15" s="54" t="n">
        <x:v>1.0223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D16</x:f>
        <x:v>10-16</x:v>
      </x:c>
      <x:c r="M15" s="55" t="n">
        <x:f>MAX(E16/E15-1,0)</x:f>
        <x:v>0.012912061038834022</x:v>
      </x:c>
      <x:c r="N15" s="55" t="n">
        <x:f>MIN(E16/E15-1,0)</x:f>
        <x:v>0</x:v>
      </x:c>
    </x:row>
    <x:row r="16" ht="28" customHeight="1">
      <x:c r="A16" s="52"/>
      <x:c r="B16" s="53"/>
      <x:c r="C16" s="1"/>
      <x:c r="D16" s="14" t="str">
        <x:v>10-16</x:v>
      </x:c>
      <x:c r="E16" s="54" t="n">
        <x:v>1.0355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10-17</x:v>
      </x:c>
      <x:c r="M16" s="55" t="n">
        <x:f>MAX(E17/E16-1,0)</x:f>
        <x:v>0</x:v>
      </x:c>
      <x:c r="N16" s="55" t="n">
        <x:f>MIN(E17/E16-1,0)</x:f>
        <x:v>-0.01525832930951232</x:v>
      </x:c>
    </x:row>
    <x:row r="17" ht="28" customHeight="1">
      <x:c r="A17" s="52"/>
      <x:c r="B17" s="53"/>
      <x:c r="C17" s="1"/>
      <x:c r="D17" s="14" t="str">
        <x:v>10-17</x:v>
      </x:c>
      <x:c r="E17" s="54" t="n">
        <x:v>1.0197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SUI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待披露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489517904.33002436</x:v>
      </x:c>
      <x:c r="C4" s="14" t="str">
        <x:v>USD</x:v>
      </x:c>
      <x:c r="D4" s="63" t="str">
        <x:v>2026-10-18T12:11:05+08:00 北京时间观察</x:v>
      </x:c>
      <x:c r="E4" s="36" t="str">
        <x:v>Sui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16624592</x:v>
      </x:c>
      <x:c r="C5" s="14" t="str">
        <x:v>USD</x:v>
      </x:c>
      <x:c r="D5" s="63" t="str">
        <x:v>2026-10-18T12:11:05+08:00 北京时间观察</x:v>
      </x:c>
      <x:c r="E5" s="36" t="str">
        <x:v>Sui 链 DEX 滚动24小时成交额；API total24h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275413688</x:v>
      </x:c>
      <x:c r="C6" s="14" t="str">
        <x:v>USD</x:v>
      </x:c>
      <x:c r="D6" s="63" t="str">
        <x:v>2026-10-18T12:11:05+08:00 北京时间观察</x:v>
      </x:c>
      <x:c r="E6" s="36" t="str">
        <x:v>Sui 链 DEX 滚动7天成交额；API total7d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3"/>
      <x:c r="E7" s="36"/>
      <x:c r="F7" s="36"/>
      <x:c r="G7" s="1"/>
      <x:c r="H7" s="1"/>
    </x:row>
    <x:row r="8" ht="29" customHeight="1">
      <x:c r="A8" s="1"/>
      <x:c r="B8" s="62"/>
      <x:c r="C8" s="14"/>
      <x:c r="D8" s="63"/>
      <x:c r="E8" s="36"/>
      <x:c r="F8" s="36"/>
      <x:c r="G8" s="1"/>
      <x:c r="H8" s="1"/>
    </x:row>
    <x:row r="9" ht="29" customHeight="1">
      <x:c r="A9" s="8" t="str">
        <x:v>重要动态</x:v>
      </x:c>
      <x:c r="B9" s="71" t="str">
        <x:v>事件日期</x:v>
      </x:c>
      <x:c r="C9" s="8" t="str">
        <x:v>发布日期</x:v>
      </x:c>
      <x:c r="D9" s="69" t="str">
        <x:v>核验状态</x:v>
      </x:c>
      <x:c r="E9" s="69" t="str">
        <x:v>摘要</x:v>
      </x:c>
      <x:c r="F9" s="6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3"/>
      <x:c r="E10" s="36"/>
      <x:c r="F10" s="36"/>
      <x:c r="G10" s="1"/>
      <x:c r="H10" s="1"/>
    </x:row>
    <x:row r="11" ht="29" customHeight="1">
      <x:c r="A11" s="36"/>
      <x:c r="B11" s="62"/>
      <x:c r="C11" s="14"/>
      <x:c r="D11" s="63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3" t="str">
        <x:v>数据口径：链上活动是网络指标，不能等同于代币现金流；事件日期与文章发布日期分别记录。</x:v>
      </x:c>
      <x:c r="B13" s="46"/>
      <x:c r="C13" s="46"/>
      <x:c r="D13" s="46"/>
      <x:c r="E13" s="73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