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2e9c0d63c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4a2b2ebd0d874b85"/>
    <x:sheet xmlns:r="http://schemas.openxmlformats.org/officeDocument/2006/relationships" name="持仓录入" sheetId="2" r:id="R128ca0ca06f2453b"/>
    <x:sheet xmlns:r="http://schemas.openxmlformats.org/officeDocument/2006/relationships" name="行情与资金流" sheetId="3" r:id="Ra55cc6f60fff4386"/>
    <x:sheet xmlns:r="http://schemas.openxmlformats.org/officeDocument/2006/relationships" name="链上与动态" sheetId="4" r:id="Ra6099001f14e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10" fontId="24" fillId="7" borderId="4" xfId="0" applyNumberFormat="1" applyFont="1" applyFill="1" applyBorder="1"/>
    <x:xf numFmtId="210" fontId="24" fillId="7" borderId="0" xfId="0" applyNumberFormat="1" applyFont="1" applyFill="1" applyBorder="1"/>
    <x:xf numFmtId="210" fontId="24" fillId="7" borderId="5" xfId="0" applyNumberFormat="1" applyFont="1" applyFill="1" applyBorder="1"/>
    <x:xf numFmtId="210" fontId="24" fillId="7" borderId="4" xfId="0" applyNumberFormat="1" applyFont="1" applyFill="1" applyBorder="1" applyAlignment="1">
      <x:alignment horizontal="center"/>
    </x:xf>
    <x:xf numFmtId="210" fontId="24" fillId="7" borderId="0" xfId="0" applyNumberFormat="1" applyFont="1" applyFill="1" applyBorder="1" applyAlignment="1">
      <x:alignment horizontal="center"/>
    </x:xf>
    <x:xf numFmtId="210" fontId="24" fillId="7" borderId="5" xfId="0" applyNumberFormat="1" applyFont="1" applyFill="1" applyBorder="1" applyAlignment="1">
      <x:alignment horizontal="center"/>
    </x:xf>
    <x:xf numFmtId="210" fontId="24" fillId="7" borderId="4" xfId="0" applyNumberFormat="1" applyFont="1" applyFill="1" applyBorder="1" applyAlignment="1">
      <x:alignment horizontal="center" vertical="center"/>
    </x:xf>
    <x:xf numFmtId="210" fontId="24" fillId="7" borderId="0" xfId="0" applyNumberFormat="1" applyFont="1" applyFill="1" applyBorder="1" applyAlignment="1">
      <x:alignment horizontal="center" vertical="center"/>
    </x:xf>
    <x:xf numFmtId="210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a2166cf4d41ce" /><Relationship Type="http://schemas.openxmlformats.org/officeDocument/2006/relationships/theme" Target="/xl/theme/theme1.xml" Id="Rcfed5abdccc44317" /><Relationship Type="http://schemas.openxmlformats.org/officeDocument/2006/relationships/sharedStrings" Target="/xl/sharedStrings.xml" Id="R0430112830bd4933" /><Relationship Type="http://schemas.openxmlformats.org/officeDocument/2006/relationships/worksheet" Target="/xl/worksheets/sheet1.xml" Id="R4a2b2ebd0d874b85" /><Relationship Type="http://schemas.openxmlformats.org/officeDocument/2006/relationships/worksheet" Target="/xl/worksheets/sheet2.xml" Id="R128ca0ca06f2453b" /><Relationship Type="http://schemas.openxmlformats.org/officeDocument/2006/relationships/worksheet" Target="/xl/worksheets/sheet3.xml" Id="Ra55cc6f60fff4386" /><Relationship Type="http://schemas.openxmlformats.org/officeDocument/2006/relationships/worksheet" Target="/xl/worksheets/sheet4.xml" Id="Ra6099001f14e48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ef8a961638740bb" /><Relationship Type="http://schemas.openxmlformats.org/officeDocument/2006/relationships/chart" Target="/xl/drawings/charts/chart1.xml" Id="R878d6a3975bd4833" /><Relationship Type="http://schemas.openxmlformats.org/officeDocument/2006/relationships/chart" Target="/xl/drawings/charts/chart2.xml" Id="R6ebfcb920a6d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8d6a3975bd483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fcb920a6d4d99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4dffba27-d356-4ed7-97f3-2cac3f004a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f8a961638740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f793ac53d948f2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2026.10.26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09:58 北京时间  ·  ETF 流量截至美东 待披露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ETF 原生币持仓：逐只可查 1/3；2026-10-23 同日样本 1/3；异日数不入小计。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0.9122999845119917</x:v>
      </x:c>
      <x:c r="B10" s="132"/>
      <x:c r="C10" s="133"/>
      <x:c r="D10" s="179" t="n">
        <x:f>'行情与资金流'!B5</x:f>
        <x:v>-0.025099999904632568</x:v>
      </x:c>
      <x:c r="E10" s="180"/>
      <x:c r="F10" s="181"/>
      <x:c r="G10" s="179" t="n">
        <x:f>'行情与资金流'!B8</x:f>
        <x:v>-0.04489999771118164</x:v>
      </x:c>
      <x:c r="H10" s="180"/>
      <x:c r="I10" s="181"/>
      <x:c r="J10" s="194" t="n">
        <x:f>'行情与资金流'!B6</x:f>
        <x:v>203049633.17244244</x:v>
      </x:c>
      <x:c r="K10" s="195"/>
      <x:c r="L10" s="196"/>
      <x:c r="M10" s="194" t="n">
        <x:f>'行情与资金流'!B7</x:f>
        <x:v>3757098065</x:v>
      </x:c>
      <x:c r="N10" s="195"/>
      <x:c r="O10" s="196"/>
      <x:c r="P10" s="206" t="str">
        <x:v>待披露</x:v>
      </x:c>
      <x:c r="Q10" s="207"/>
      <x:c r="R10" s="208"/>
    </x:row>
    <x:row r="11" ht="23" customHeight="1">
      <x:c r="A11" s="131"/>
      <x:c r="B11" s="132"/>
      <x:c r="C11" s="133"/>
      <x:c r="D11" s="179"/>
      <x:c r="E11" s="180"/>
      <x:c r="F11" s="181"/>
      <x:c r="G11" s="179"/>
      <x:c r="H11" s="180"/>
      <x:c r="I11" s="181"/>
      <x:c r="J11" s="194"/>
      <x:c r="K11" s="195"/>
      <x:c r="L11" s="196"/>
      <x:c r="M11" s="194"/>
      <x:c r="N11" s="195"/>
      <x:c r="O11" s="196"/>
      <x:c r="P11" s="206"/>
      <x:c r="Q11" s="207"/>
      <x:c r="R11" s="208"/>
    </x:row>
    <x:row r="12" ht="23" customHeight="1">
      <x:c r="A12" s="131"/>
      <x:c r="B12" s="132"/>
      <x:c r="C12" s="133"/>
      <x:c r="D12" s="179"/>
      <x:c r="E12" s="180"/>
      <x:c r="F12" s="181"/>
      <x:c r="G12" s="179"/>
      <x:c r="H12" s="180"/>
      <x:c r="I12" s="181"/>
      <x:c r="J12" s="194"/>
      <x:c r="K12" s="195"/>
      <x:c r="L12" s="196"/>
      <x:c r="M12" s="194"/>
      <x:c r="N12" s="195"/>
      <x:c r="O12" s="196"/>
      <x:c r="P12" s="206"/>
      <x:c r="Q12" s="207"/>
      <x:c r="R12" s="208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41" t="str">
        <x:v>ETF 流量日</x:v>
      </x:c>
      <x:c r="B14" s="242"/>
      <x:c r="C14" s="243"/>
      <x:c r="D14" s="173" t="str">
        <x:v>近7交易日净流</x:v>
      </x:c>
      <x:c r="E14" s="174"/>
      <x:c r="F14" s="175"/>
      <x:c r="G14" s="289" t="str">
        <x:v>已核实持仓样本</x:v>
      </x:c>
      <x:c r="H14" s="290"/>
      <x:c r="I14" s="291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44"/>
      <x:c r="B15" s="245"/>
      <x:c r="C15" s="246"/>
      <x:c r="D15" s="176"/>
      <x:c r="E15" s="177"/>
      <x:c r="F15" s="178"/>
      <x:c r="G15" s="292"/>
      <x:c r="H15" s="293"/>
      <x:c r="I15" s="294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47" t="str">
        <x:v>待披露</x:v>
      </x:c>
      <x:c r="B16" s="248"/>
      <x:c r="C16" s="249"/>
      <x:c r="D16" s="206" t="str">
        <x:v>待披露</x:v>
      </x:c>
      <x:c r="E16" s="207"/>
      <x:c r="F16" s="208"/>
      <x:c r="G16" s="295" t="n">
        <x:f>'持仓录入'!B5</x:f>
        <x:v>29541736.4116</x:v>
      </x:c>
      <x:c r="H16" s="296"/>
      <x:c r="I16" s="297"/>
      <x:c r="J16" s="304" t="n">
        <x:v>3</x:v>
      </x:c>
      <x:c r="K16" s="305"/>
      <x:c r="L16" s="306"/>
      <x:c r="M16" s="316" t="n">
        <x:f>'链上与动态'!B4</x:f>
        <x:v>472778386.01969445</x:v>
      </x:c>
      <x:c r="N16" s="317"/>
      <x:c r="O16" s="318"/>
      <x:c r="P16" s="316" t="n">
        <x:f>'链上与动态'!B5</x:f>
        <x:v>13550237</x:v>
      </x:c>
      <x:c r="Q16" s="317"/>
      <x:c r="R16" s="318"/>
    </x:row>
    <x:row r="17" ht="23" customHeight="1">
      <x:c r="A17" s="247"/>
      <x:c r="B17" s="248"/>
      <x:c r="C17" s="249"/>
      <x:c r="D17" s="206"/>
      <x:c r="E17" s="207"/>
      <x:c r="F17" s="208"/>
      <x:c r="G17" s="295"/>
      <x:c r="H17" s="296"/>
      <x:c r="I17" s="297"/>
      <x:c r="J17" s="304"/>
      <x:c r="K17" s="305"/>
      <x:c r="L17" s="306"/>
      <x:c r="M17" s="316"/>
      <x:c r="N17" s="317"/>
      <x:c r="O17" s="318"/>
      <x:c r="P17" s="316"/>
      <x:c r="Q17" s="317"/>
      <x:c r="R17" s="318"/>
    </x:row>
    <x:row r="18" ht="23" customHeight="1">
      <x:c r="A18" s="247"/>
      <x:c r="B18" s="248"/>
      <x:c r="C18" s="249"/>
      <x:c r="D18" s="206"/>
      <x:c r="E18" s="207"/>
      <x:c r="F18" s="208"/>
      <x:c r="G18" s="295"/>
      <x:c r="H18" s="296"/>
      <x:c r="I18" s="297"/>
      <x:c r="J18" s="304"/>
      <x:c r="K18" s="305"/>
      <x:c r="L18" s="306"/>
      <x:c r="M18" s="316"/>
      <x:c r="N18" s="317"/>
      <x:c r="O18" s="318"/>
      <x:c r="P18" s="316"/>
      <x:c r="Q18" s="317"/>
      <x:c r="R18" s="318"/>
    </x:row>
    <x:row r="19" ht="23" customHeight="1">
      <x:c r="A19" s="250" t="str">
        <x:v>美国东部交易日</x:v>
      </x:c>
      <x:c r="B19" s="251"/>
      <x:c r="C19" s="252"/>
      <x:c r="D19" s="182" t="str">
        <x:v>百万美元 · 完整交易日</x:v>
      </x:c>
      <x:c r="E19" s="183"/>
      <x:c r="F19" s="184"/>
      <x:c r="G19" s="298" t="str">
        <x:v>SUI · 1/3只 · 2026-10-23美东</x:v>
      </x:c>
      <x:c r="H19" s="299"/>
      <x:c r="I19" s="300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逐日收盘变动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28" t="str">
        <x:v>当前来源未提供可核验流量</x:v>
      </x:c>
      <x:c r="N23" s="329"/>
      <x:c r="O23" s="329"/>
      <x:c r="P23" s="329"/>
      <x:c r="Q23" s="329"/>
      <x:c r="R23" s="330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28"/>
      <x:c r="N24" s="329"/>
      <x:c r="O24" s="329"/>
      <x:c r="P24" s="329"/>
      <x:c r="Q24" s="329"/>
      <x:c r="R24" s="330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34" t="str">
        <x:v>GSUI   SUIS   TSUI</x:v>
      </x:c>
      <x:c r="N26" s="335"/>
      <x:c r="O26" s="335"/>
      <x:c r="P26" s="335"/>
      <x:c r="Q26" s="335"/>
      <x:c r="R26" s="336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34"/>
      <x:c r="N27" s="335"/>
      <x:c r="O27" s="335"/>
      <x:c r="P27" s="335"/>
      <x:c r="Q27" s="335"/>
      <x:c r="R27" s="336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43" t="str">
        <x:v>链上 DEX 7d</x:v>
      </x:c>
      <x:c r="N30" s="344"/>
      <x:c r="O30" s="344"/>
      <x:c r="P30" s="345" t="n">
        <x:f>'链上与动态'!B6</x:f>
        <x:v>155823992</x:v>
      </x:c>
      <x:c r="Q30" s="345"/>
      <x:c r="R30" s="346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47"/>
      <x:c r="N31" s="348"/>
      <x:c r="O31" s="348"/>
      <x:c r="P31" s="345"/>
      <x:c r="Q31" s="345"/>
      <x:c r="R31" s="346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257"/>
      <x:c r="N32" s="253"/>
      <x:c r="O32" s="253"/>
      <x:c r="P32" s="253"/>
      <x:c r="Q32" s="253"/>
      <x:c r="R32" s="258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SUI ETF 产品明细  ·  持仓日期逐只标注  ·  流量 待披露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1" t="str">
        <x:f>'持仓录入'!F18</x:f>
        <x:v>GSUI</x:v>
      </x:c>
      <x:c r="B38" s="372"/>
      <x:c r="C38" s="373" t="str">
        <x:f>'持仓录入'!G18</x:f>
        <x:v>Grayscale</x:v>
      </x:c>
      <x:c r="D38" s="373"/>
      <x:c r="E38" s="374" t="str">
        <x:v>费率未在当前来源列示</x:v>
      </x:c>
      <x:c r="F38" s="373"/>
      <x:c r="G38" s="375" t="str">
        <x:v>未取得带日期数量</x:v>
      </x:c>
      <x:c r="H38" s="376"/>
      <x:c r="I38" s="376"/>
      <x:c r="J38" s="376"/>
      <x:c r="K38" s="377" t="str">
        <x:v>—</x:v>
      </x:c>
      <x:c r="L38" s="377"/>
      <x:c r="M38" s="378" t="str">
        <x:v>来源表未列示</x:v>
      </x:c>
      <x:c r="N38" s="376"/>
      <x:c r="O38" s="376"/>
      <x:c r="P38" s="377" t="str">
        <x:v>—</x:v>
      </x:c>
      <x:c r="Q38" s="377"/>
      <x:c r="R38" s="379"/>
    </x:row>
    <x:row r="39" ht="27" customHeight="1">
      <x:c r="A39" s="390" t="str">
        <x:f>'持仓录入'!F19</x:f>
        <x:v>SUIS</x:v>
      </x:c>
      <x:c r="B39" s="391"/>
      <x:c r="C39" s="15" t="str">
        <x:f>'持仓录入'!G19</x:f>
        <x:v>Canary Capital</x:v>
      </x:c>
      <x:c r="D39" s="15"/>
      <x:c r="E39" s="392" t="str">
        <x:v>费率未在当前来源列示</x:v>
      </x:c>
      <x:c r="F39" s="15"/>
      <x:c r="G39" s="393" t="n">
        <x:f>'持仓录入'!H19</x:f>
        <x:v>29541736.4116</x:v>
      </x:c>
      <x:c r="H39" s="394"/>
      <x:c r="I39" s="394"/>
      <x:c r="J39" s="394"/>
      <x:c r="K39" s="395" t="str">
        <x:f>'持仓录入'!I19</x:f>
        <x:v>2026-10-23</x:v>
      </x:c>
      <x:c r="L39" s="395"/>
      <x:c r="M39" s="396" t="str">
        <x:v>来源表未列示</x:v>
      </x:c>
      <x:c r="N39" s="397"/>
      <x:c r="O39" s="397"/>
      <x:c r="P39" s="395" t="str">
        <x:v>—</x:v>
      </x:c>
      <x:c r="Q39" s="395"/>
      <x:c r="R39" s="398"/>
    </x:row>
    <x:row r="40" ht="27" customHeight="1">
      <x:c r="A40" s="371" t="str">
        <x:f>'持仓录入'!F20</x:f>
        <x:v>TSUI</x:v>
      </x:c>
      <x:c r="B40" s="372"/>
      <x:c r="C40" s="373" t="str">
        <x:f>'持仓录入'!G20</x:f>
        <x:v>21Shares</x:v>
      </x:c>
      <x:c r="D40" s="373"/>
      <x:c r="E40" s="374" t="str">
        <x:v>费率未在当前来源列示</x:v>
      </x:c>
      <x:c r="F40" s="373"/>
      <x:c r="G40" s="375" t="str">
        <x:v>未取得带日期数量</x:v>
      </x:c>
      <x:c r="H40" s="376"/>
      <x:c r="I40" s="376"/>
      <x:c r="J40" s="376"/>
      <x:c r="K40" s="377" t="str">
        <x:v>—</x:v>
      </x:c>
      <x:c r="L40" s="377"/>
      <x:c r="M40" s="378" t="str">
        <x:v>来源表未列示</x:v>
      </x:c>
      <x:c r="N40" s="376"/>
      <x:c r="O40" s="376"/>
      <x:c r="P40" s="377" t="str">
        <x:v>—</x:v>
      </x:c>
      <x:c r="Q40" s="377"/>
      <x:c r="R40" s="379"/>
    </x:row>
    <x:row r="41" ht="34" customHeight="1">
      <x:c r="A41" s="343" t="str">
        <x:v>已核实持仓样本 1/3 只</x:v>
      </x:c>
      <x:c r="B41" s="344"/>
      <x:c r="C41" s="344"/>
      <x:c r="D41" s="344"/>
      <x:c r="E41" s="344"/>
      <x:c r="F41" s="344"/>
      <x:c r="G41" s="404" t="n">
        <x:f>'持仓录入'!B5</x:f>
        <x:v>29541736.4116</x:v>
      </x:c>
      <x:c r="H41" s="344"/>
      <x:c r="I41" s="344"/>
      <x:c r="J41" s="344"/>
      <x:c r="K41" s="344" t="str">
        <x:v>ETF 净流量 · 待披露 美东</x:v>
      </x:c>
      <x:c r="L41" s="344"/>
      <x:c r="M41" s="344"/>
      <x:c r="N41" s="344"/>
      <x:c r="O41" s="344"/>
      <x:c r="P41" s="405" t="str">
        <x:v>待披露</x:v>
      </x:c>
      <x:c r="Q41" s="344"/>
      <x:c r="R41" s="406"/>
    </x:row>
    <x:row r="42" ht="23" customHeight="1">
      <x:c r="A42" s="349" t="str">
        <x:v>口径：样本小计仅含同日产品；异日持仓只逐只展示；ETF 美元资金流不等于原生币增减。</x:v>
      </x:c>
      <x:c r="B42" s="350"/>
      <x:c r="C42" s="350"/>
      <x:c r="D42" s="350"/>
      <x:c r="E42" s="350"/>
      <x:c r="F42" s="350"/>
      <x:c r="G42" s="350"/>
      <x:c r="H42" s="350"/>
      <x:c r="I42" s="350"/>
      <x:c r="J42" s="350"/>
      <x:c r="K42" s="350"/>
      <x:c r="L42" s="350"/>
      <x:c r="M42" s="350"/>
      <x:c r="N42" s="350"/>
      <x:c r="O42" s="350"/>
      <x:c r="P42" s="350"/>
      <x:c r="Q42" s="350"/>
      <x:c r="R42" s="351"/>
    </x:row>
    <x:row r="43" ht="23" customHeight="1">
      <x:c r="A43" s="349" t="str">
        <x:v>0.0 表示来源明确披露零流量；“未披露”或“未核实”表示缺失，不能填零。</x:v>
      </x:c>
      <x:c r="B43" s="350"/>
      <x:c r="C43" s="350"/>
      <x:c r="D43" s="350"/>
      <x:c r="E43" s="350"/>
      <x:c r="F43" s="350"/>
      <x:c r="G43" s="350"/>
      <x:c r="H43" s="350"/>
      <x:c r="I43" s="350"/>
      <x:c r="J43" s="350"/>
      <x:c r="K43" s="350"/>
      <x:c r="L43" s="350"/>
      <x:c r="M43" s="350"/>
      <x:c r="N43" s="350"/>
      <x:c r="O43" s="350"/>
      <x:c r="P43" s="350"/>
      <x:c r="Q43" s="350"/>
      <x:c r="R43" s="351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7" t="str">
        <x:v>行情观察 09:58 北京时间｜收盘截至 2026-10-25 UTC｜持仓样本 2026-10-23 美东（逐只日期见表）｜流量 待披露 美东</x:v>
      </x:c>
      <x:c r="B46" s="407"/>
      <x:c r="C46" s="407"/>
      <x:c r="D46" s="407"/>
      <x:c r="E46" s="407"/>
      <x:c r="F46" s="407"/>
      <x:c r="G46" s="407"/>
      <x:c r="H46" s="407"/>
      <x:c r="I46" s="407"/>
      <x:c r="J46" s="407"/>
      <x:c r="K46" s="407"/>
      <x:c r="L46" s="407"/>
      <x:c r="M46" s="407"/>
      <x:c r="N46" s="407"/>
      <x:c r="O46" s="407"/>
      <x:c r="P46" s="407"/>
      <x:c r="Q46" s="407"/>
      <x:c r="R46" s="407"/>
    </x:row>
    <x:row r="47" ht="23" customHeight="1">
      <x:c r="A47" s="407" t="str">
        <x:v>原始行情采集 2026-10-26T10:03:05+08:00｜本次产品明细核验 2026-10-26T10:03:05+08:00</x:v>
      </x:c>
      <x:c r="B47" s="407"/>
      <x:c r="C47" s="407"/>
      <x:c r="D47" s="407"/>
      <x:c r="E47" s="407"/>
      <x:c r="F47" s="407"/>
      <x:c r="G47" s="407"/>
      <x:c r="H47" s="407"/>
      <x:c r="I47" s="407"/>
      <x:c r="J47" s="407"/>
      <x:c r="K47" s="407"/>
      <x:c r="L47" s="407"/>
      <x:c r="M47" s="407"/>
      <x:c r="N47" s="407"/>
      <x:c r="O47" s="407"/>
      <x:c r="P47" s="407"/>
      <x:c r="Q47" s="407"/>
      <x:c r="R47" s="407"/>
    </x:row>
    <x:row r="48" ht="23" customHeight="1">
      <x:c r="A48" s="407" t="str">
        <x:v>行情、ETF 持仓、美元流量和链上指标属于不同口径，均按各自来源日期展示。</x:v>
      </x:c>
      <x:c r="B48" s="407"/>
      <x:c r="C48" s="407"/>
      <x:c r="D48" s="407"/>
      <x:c r="E48" s="407"/>
      <x:c r="F48" s="407"/>
      <x:c r="G48" s="407"/>
      <x:c r="H48" s="407"/>
      <x:c r="I48" s="407"/>
      <x:c r="J48" s="407"/>
      <x:c r="K48" s="407"/>
      <x:c r="L48" s="407"/>
      <x:c r="M48" s="407"/>
      <x:c r="N48" s="407"/>
      <x:c r="O48" s="407"/>
      <x:c r="P48" s="407"/>
      <x:c r="Q48" s="407"/>
      <x:c r="R48" s="407"/>
    </x:row>
    <x:row r="49" ht="23" customHeight="1">
      <x:c r="A49" s="407" t="str">
        <x:v>产品链接、费率与流量来源见「持仓录入」；价格历史见「行情与资金流」；链上数据见「链上与动态」。</x:v>
      </x:c>
      <x:c r="B49" s="407"/>
      <x:c r="C49" s="407"/>
      <x:c r="D49" s="407"/>
      <x:c r="E49" s="407"/>
      <x:c r="F49" s="407"/>
      <x:c r="G49" s="407"/>
      <x:c r="H49" s="407"/>
      <x:c r="I49" s="407"/>
      <x:c r="J49" s="407"/>
      <x:c r="K49" s="407"/>
      <x:c r="L49" s="407"/>
      <x:c r="M49" s="407"/>
      <x:c r="N49" s="407"/>
      <x:c r="O49" s="407"/>
      <x:c r="P49" s="407"/>
      <x:c r="Q49" s="407"/>
      <x:c r="R49" s="407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bdf793ac53d948f2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29541736.4116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未取得带日期原生币数量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41"/>
      <x:c r="S18" s="40"/>
      <x:c r="T18" s="40"/>
      <x:c r="U18" s="40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29541736.4116</x:v>
      </x:c>
      <x:c r="I19" s="17" t="str">
        <x:v>2026-10-23</x:v>
      </x:c>
      <x:c r="J19" s="45"/>
      <x:c r="K19" s="47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41" t="n">
        <x:v>29541375.6541</x:v>
      </x:c>
      <x:c r="S19" s="40" t="str">
        <x:v>2026-10-22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未取得带日期原生币数量</x:v>
      </x:c>
      <x:c r="J20" s="44"/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1/3；同日样本 1/3。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10:03:05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0.9122999845119917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-0.025099999904632568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203049633.17244244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3757098065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-0.04489999771118164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10-19</x:v>
      </x:c>
      <x:c r="E11" s="61" t="n">
        <x:v>0.9982</x:v>
      </x:c>
      <x:c r="F11" s="1"/>
      <x:c r="G11" s="1" t="str">
        <x:v>即时行情</x:v>
      </x:c>
      <x:c r="H11" s="36" t="str">
        <x:v>https://api.coinpaprika.com/v1/tickers/sui-sui</x:v>
      </x:c>
      <x:c r="I11" s="1"/>
      <x:c r="J11" s="1"/>
      <x:c r="K11" s="1"/>
      <x:c r="L11" s="1" t="str">
        <x:f>D12</x:f>
        <x:v>10-20</x:v>
      </x:c>
      <x:c r="M11" s="62" t="n">
        <x:f>MAX(E12/E11-1,0)</x:f>
        <x:v>0.0314566219194552</x:v>
      </x:c>
      <x:c r="N11" s="62" t="n">
        <x:f>MIN(E12/E11-1,0)</x:f>
        <x:v>0</x:v>
      </x:c>
    </x:row>
    <x:row r="12" ht="48" customHeight="1">
      <x:c r="A12" s="59"/>
      <x:c r="B12" s="60"/>
      <x:c r="C12" s="1"/>
      <x:c r="D12" s="14" t="str">
        <x:v>10-20</x:v>
      </x:c>
      <x:c r="E12" s="61" t="n">
        <x:v>1.0296</x:v>
      </x:c>
      <x:c r="F12" s="1"/>
      <x:c r="G12" s="1" t="str">
        <x:v>价格历史</x:v>
      </x:c>
      <x:c r="H12" s="36" t="str">
        <x:v>https://api.exchange.coinbase.com/products/SUI-USD/candles?granularity=86400&amp;start=2026-10-19&amp;end=2026-10-27</x:v>
      </x:c>
      <x:c r="I12" s="1"/>
      <x:c r="J12" s="1"/>
      <x:c r="K12" s="1"/>
      <x:c r="L12" s="1" t="str">
        <x:f>D13</x:f>
        <x:v>10-21</x:v>
      </x:c>
      <x:c r="M12" s="62" t="n">
        <x:f>MAX(E13/E12-1,0)</x:f>
        <x:v>0</x:v>
      </x:c>
      <x:c r="N12" s="62" t="n">
        <x:f>MIN(E13/E12-1,0)</x:f>
        <x:v>-0.0014568764568765324</x:v>
      </x:c>
    </x:row>
    <x:row r="13" ht="28" customHeight="1">
      <x:c r="A13" s="59"/>
      <x:c r="B13" s="60"/>
      <x:c r="C13" s="1"/>
      <x:c r="D13" s="14" t="str">
        <x:v>10-21</x:v>
      </x:c>
      <x:c r="E13" s="61" t="n">
        <x:v>1.0281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10-22</x:v>
      </x:c>
      <x:c r="M13" s="62" t="n">
        <x:f>MAX(E14/E13-1,0)</x:f>
        <x:v>0</x:v>
      </x:c>
      <x:c r="N13" s="62" t="n">
        <x:f>MIN(E14/E13-1,0)</x:f>
        <x:v>-0.05524754401322829</x:v>
      </x:c>
    </x:row>
    <x:row r="14" ht="28" customHeight="1">
      <x:c r="A14" s="59"/>
      <x:c r="B14" s="60"/>
      <x:c r="C14" s="1"/>
      <x:c r="D14" s="14" t="str">
        <x:v>10-22</x:v>
      </x:c>
      <x:c r="E14" s="61" t="n">
        <x:v>0.9713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10-23</x:v>
      </x:c>
      <x:c r="M14" s="62" t="n">
        <x:f>MAX(E15/E14-1,0)</x:f>
        <x:v>0</x:v>
      </x:c>
      <x:c r="N14" s="62" t="n">
        <x:f>MIN(E15/E14-1,0)</x:f>
        <x:v>-0.012560485946669475</x:v>
      </x:c>
    </x:row>
    <x:row r="15" ht="48" customHeight="1">
      <x:c r="A15" s="59"/>
      <x:c r="B15" s="60"/>
      <x:c r="C15" s="1"/>
      <x:c r="D15" s="14" t="str">
        <x:v>10-23</x:v>
      </x:c>
      <x:c r="E15" s="61" t="n">
        <x:v>0.9591</x:v>
      </x:c>
      <x:c r="F15" s="1"/>
      <x:c r="G15" s="1" t="str">
        <x:v>行情时间口径</x:v>
      </x:c>
      <x:c r="H15" s="36" t="str">
        <x:v>行情提供方更新时间 2026-10-26T01:58:19Z</x:v>
      </x:c>
      <x:c r="I15" s="1"/>
      <x:c r="J15" s="1"/>
      <x:c r="K15" s="1"/>
      <x:c r="L15" s="1" t="str">
        <x:f>D16</x:f>
        <x:v>10-24</x:v>
      </x:c>
      <x:c r="M15" s="62" t="n">
        <x:f>MAX(E16/E15-1,0)</x:f>
        <x:v>0</x:v>
      </x:c>
      <x:c r="N15" s="62" t="n">
        <x:f>MIN(E16/E15-1,0)</x:f>
        <x:v>-0.023772286518611074</x:v>
      </x:c>
    </x:row>
    <x:row r="16" ht="28" customHeight="1">
      <x:c r="A16" s="59"/>
      <x:c r="B16" s="60"/>
      <x:c r="C16" s="1"/>
      <x:c r="D16" s="14" t="str">
        <x:v>10-24</x:v>
      </x:c>
      <x:c r="E16" s="61" t="n">
        <x:v>0.9363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10-25</x:v>
      </x:c>
      <x:c r="M16" s="62" t="n">
        <x:f>MAX(E17/E16-1,0)</x:f>
        <x:v>0</x:v>
      </x:c>
      <x:c r="N16" s="62" t="n">
        <x:f>MIN(E17/E16-1,0)</x:f>
        <x:v>-0.018263377122717084</x:v>
      </x:c>
    </x:row>
    <x:row r="17" ht="28" customHeight="1">
      <x:c r="A17" s="59"/>
      <x:c r="B17" s="60"/>
      <x:c r="C17" s="1"/>
      <x:c r="D17" s="14" t="str">
        <x:v>10-25</x:v>
      </x:c>
      <x:c r="E17" s="61" t="n">
        <x:v>0.9192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待披露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472778386.01969445</x:v>
      </x:c>
      <x:c r="C4" s="14" t="str">
        <x:v>USD</x:v>
      </x:c>
      <x:c r="D4" s="71" t="d">
        <x:v>2026-10-26T02:03:05.000Z</x:v>
      </x:c>
      <x:c r="E4" s="36" t="str">
        <x:v>链级 DeFi 锁仓值；提供方未注明精确采样时刻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13550237</x:v>
      </x:c>
      <x:c r="C5" s="14" t="str">
        <x:v>USD</x:v>
      </x:c>
      <x:c r="D5" s="71" t="d">
        <x:v>2026-10-26T02:03:05.000Z</x:v>
      </x:c>
      <x:c r="E5" s="36" t="str">
        <x:v>链级 DEX 滚动24小时成交额；非代币持有人收入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155823992</x:v>
      </x:c>
      <x:c r="C6" s="14" t="str">
        <x:v>USD</x:v>
      </x:c>
      <x:c r="D6" s="71" t="d">
        <x:v>2026-10-26T02:03:05.000Z</x:v>
      </x:c>
      <x:c r="E6" s="36" t="str">
        <x:v>链级 DEX 滚动7天成交额；非代币持有人收入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https://api.coingecko.com/api/v3/coins/sui/market_chart?vs_currency=usd&amp;days=8&amp;interval=daily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CoinPaprika 市场行情</x:v>
      </x:c>
      <x:c r="B17" s="9" t="str">
        <x:v>https://api.coinpaprika.com/v1/tickers/sui-sui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Coinbase USD 现货日线</x:v>
      </x:c>
      <x:c r="B18" s="1" t="str">
        <x:v>https://api.exchange.coinbase.com/products/SUI-USD/candles?granularity=86400&amp;start=2026-10-18&amp;end=2026-10-25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84" t="str">
        <x:v>缺失、延迟披露及最后有效日期</x:v>
      </x:c>
      <x:c r="B20" s="84"/>
      <x:c r="C20" s="84"/>
      <x:c r="D20" s="84"/>
      <x:c r="E20" s="84"/>
      <x:c r="F20" s="84"/>
      <x:c r="G20" s="1"/>
      <x:c r="H20" s="1"/>
    </x:row>
    <x:row r="21" ht="44" customHeight="1">
      <x:c r="A21" s="36" t="str">
        <x:v>SUI ETF 美元流量无完整独立公开来源；最后有效完整交易日未知。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GSUI 原生币持仓：来源失败 HTTPError；最后有效日未知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TSUI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过去24小时未核实到符合要求的重要官方新公告；不以旧公告填充。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周末无新美东 ETF 交易日；持仓与资金流沿用各自最后实际披露日期。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美国 ETF 周末未开市：持仓与美元流量沿用原始来源最后披露日；没有 2026-10-26 美东新交易日。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