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7c8fd1856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8e8ccea429d1480d"/>
    <x:sheet xmlns:r="http://schemas.openxmlformats.org/officeDocument/2006/relationships" name="持仓录入" sheetId="2" r:id="Rc0051c09f74846c0"/>
    <x:sheet xmlns:r="http://schemas.openxmlformats.org/officeDocument/2006/relationships" name="行情与资金流" sheetId="3" r:id="R77a4dcb13c8d4ec0"/>
    <x:sheet xmlns:r="http://schemas.openxmlformats.org/officeDocument/2006/relationships" name="链上与动态" sheetId="4" r:id="R5a8dbabf07e2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10" fontId="23" fillId="7" borderId="4" xfId="0" applyNumberFormat="1" applyFont="1" applyFill="1" applyBorder="1"/>
    <x:xf numFmtId="210" fontId="23" fillId="7" borderId="0" xfId="0" applyNumberFormat="1" applyFont="1" applyFill="1" applyBorder="1"/>
    <x:xf numFmtId="210" fontId="23" fillId="7" borderId="5" xfId="0" applyNumberFormat="1" applyFont="1" applyFill="1" applyBorder="1"/>
    <x:xf numFmtId="210" fontId="23" fillId="7" borderId="4" xfId="0" applyNumberFormat="1" applyFont="1" applyFill="1" applyBorder="1" applyAlignment="1">
      <x:alignment horizontal="center"/>
    </x:xf>
    <x:xf numFmtId="210" fontId="23" fillId="7" borderId="0" xfId="0" applyNumberFormat="1" applyFont="1" applyFill="1" applyBorder="1" applyAlignment="1">
      <x:alignment horizontal="center"/>
    </x:xf>
    <x:xf numFmtId="210" fontId="23" fillId="7" borderId="5" xfId="0" applyNumberFormat="1" applyFont="1" applyFill="1" applyBorder="1" applyAlignment="1">
      <x:alignment horizontal="center"/>
    </x:xf>
    <x:xf numFmtId="210" fontId="23" fillId="7" borderId="4" xfId="0" applyNumberFormat="1" applyFont="1" applyFill="1" applyBorder="1" applyAlignment="1">
      <x:alignment horizontal="center" vertical="center"/>
    </x:xf>
    <x:xf numFmtId="210" fontId="23" fillId="7" borderId="0" xfId="0" applyNumberFormat="1" applyFont="1" applyFill="1" applyBorder="1" applyAlignment="1">
      <x:alignment horizontal="center" vertical="center"/>
    </x:xf>
    <x:xf numFmtId="210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10" fontId="21" fillId="7" borderId="4" xfId="0" applyNumberFormat="1" applyFont="1" applyFill="1" applyBorder="1"/>
    <x:xf numFmtId="210" fontId="21" fillId="7" borderId="0" xfId="0" applyNumberFormat="1" applyFont="1" applyFill="1" applyBorder="1"/>
    <x:xf numFmtId="210" fontId="21" fillId="7" borderId="5" xfId="0" applyNumberFormat="1" applyFont="1" applyFill="1" applyBorder="1"/>
    <x:xf numFmtId="210" fontId="21" fillId="7" borderId="4" xfId="0" applyNumberFormat="1" applyFont="1" applyFill="1" applyBorder="1" applyAlignment="1">
      <x:alignment horizontal="center"/>
    </x:xf>
    <x:xf numFmtId="210" fontId="21" fillId="7" borderId="0" xfId="0" applyNumberFormat="1" applyFont="1" applyFill="1" applyBorder="1" applyAlignment="1">
      <x:alignment horizontal="center"/>
    </x:xf>
    <x:xf numFmtId="210" fontId="21" fillId="7" borderId="5" xfId="0" applyNumberFormat="1" applyFont="1" applyFill="1" applyBorder="1" applyAlignment="1">
      <x:alignment horizontal="center"/>
    </x:xf>
    <x:xf numFmtId="210" fontId="21" fillId="7" borderId="4" xfId="0" applyNumberFormat="1" applyFont="1" applyFill="1" applyBorder="1" applyAlignment="1">
      <x:alignment horizontal="center" vertical="center"/>
    </x:xf>
    <x:xf numFmtId="210" fontId="21" fillId="7" borderId="0" xfId="0" applyNumberFormat="1" applyFont="1" applyFill="1" applyBorder="1" applyAlignment="1">
      <x:alignment horizontal="center" vertical="center"/>
    </x:xf>
    <x:xf numFmtId="210" fontId="21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10" fontId="27" fillId="8" borderId="0" xfId="0" applyNumberFormat="1" applyFont="1" applyFill="1" applyBorder="1"/>
    <x:xf numFmtId="210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10" fontId="27" fillId="8" borderId="0" xfId="0" applyNumberFormat="1" applyFont="1" applyFill="1" applyBorder="1" applyAlignment="1">
      <x:alignment horizontal="center"/>
    </x:xf>
    <x:xf numFmtId="210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8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db1e980a0480f" /><Relationship Type="http://schemas.openxmlformats.org/officeDocument/2006/relationships/theme" Target="/xl/theme/theme1.xml" Id="Rcfc11e886e874902" /><Relationship Type="http://schemas.openxmlformats.org/officeDocument/2006/relationships/sharedStrings" Target="/xl/sharedStrings.xml" Id="Rb96ec91bb9844edb" /><Relationship Type="http://schemas.openxmlformats.org/officeDocument/2006/relationships/worksheet" Target="/xl/worksheets/sheet1.xml" Id="R8e8ccea429d1480d" /><Relationship Type="http://schemas.openxmlformats.org/officeDocument/2006/relationships/worksheet" Target="/xl/worksheets/sheet2.xml" Id="Rc0051c09f74846c0" /><Relationship Type="http://schemas.openxmlformats.org/officeDocument/2006/relationships/worksheet" Target="/xl/worksheets/sheet3.xml" Id="R77a4dcb13c8d4ec0" /><Relationship Type="http://schemas.openxmlformats.org/officeDocument/2006/relationships/worksheet" Target="/xl/worksheets/sheet4.xml" Id="R5a8dbabf07e245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e74d1e01d8940fd" /><Relationship Type="http://schemas.openxmlformats.org/officeDocument/2006/relationships/chart" Target="/xl/drawings/charts/chart1.xml" Id="R7905da3666b84930" /><Relationship Type="http://schemas.openxmlformats.org/officeDocument/2006/relationships/chart" Target="/xl/drawings/charts/chart2.xml" Id="R69f9ce237b1341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05da3666b8493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f9ce237b13417d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4fc121ed-cd5b-4981-a07d-40d5e81483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4d1e01d8940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d049b12a334cd8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2026.10.28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SUI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10:20 北京时间  ·  ETF 流量截至美东 2026-10-27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ETF 原生币持仓：逐只可查 1/3；2026-10-23 同日样本 1/3；异日数不入小计。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0.9124306499067586</x:v>
      </x:c>
      <x:c r="B10" s="132"/>
      <x:c r="C10" s="133"/>
      <x:c r="D10" s="179" t="n">
        <x:f>'行情与资金流'!B5</x:f>
        <x:v>0.005299999713897705</x:v>
      </x:c>
      <x:c r="E10" s="180"/>
      <x:c r="F10" s="181"/>
      <x:c r="G10" s="194" t="n">
        <x:f>'行情与资金流'!B8</x:f>
        <x:v>-0.04489999771118164</x:v>
      </x:c>
      <x:c r="H10" s="195"/>
      <x:c r="I10" s="196"/>
      <x:c r="J10" s="206" t="n">
        <x:f>'行情与资金流'!B6</x:f>
        <x:v>219511189.5004618</x:v>
      </x:c>
      <x:c r="K10" s="207"/>
      <x:c r="L10" s="208"/>
      <x:c r="M10" s="206" t="n">
        <x:f>'行情与资金流'!B7</x:f>
        <x:v>3757636181</x:v>
      </x:c>
      <x:c r="N10" s="207"/>
      <x:c r="O10" s="208"/>
      <x:c r="P10" s="218" t="str">
        <x:v>待披露</x:v>
      </x:c>
      <x:c r="Q10" s="219"/>
      <x:c r="R10" s="220"/>
    </x:row>
    <x:row r="11" ht="23" customHeight="1">
      <x:c r="A11" s="131"/>
      <x:c r="B11" s="132"/>
      <x:c r="C11" s="133"/>
      <x:c r="D11" s="179"/>
      <x:c r="E11" s="180"/>
      <x:c r="F11" s="181"/>
      <x:c r="G11" s="194"/>
      <x:c r="H11" s="195"/>
      <x:c r="I11" s="196"/>
      <x:c r="J11" s="206"/>
      <x:c r="K11" s="207"/>
      <x:c r="L11" s="208"/>
      <x:c r="M11" s="206"/>
      <x:c r="N11" s="207"/>
      <x:c r="O11" s="208"/>
      <x:c r="P11" s="218"/>
      <x:c r="Q11" s="219"/>
      <x:c r="R11" s="220"/>
    </x:row>
    <x:row r="12" ht="23" customHeight="1">
      <x:c r="A12" s="131"/>
      <x:c r="B12" s="132"/>
      <x:c r="C12" s="133"/>
      <x:c r="D12" s="179"/>
      <x:c r="E12" s="180"/>
      <x:c r="F12" s="181"/>
      <x:c r="G12" s="194"/>
      <x:c r="H12" s="195"/>
      <x:c r="I12" s="196"/>
      <x:c r="J12" s="206"/>
      <x:c r="K12" s="207"/>
      <x:c r="L12" s="208"/>
      <x:c r="M12" s="206"/>
      <x:c r="N12" s="207"/>
      <x:c r="O12" s="208"/>
      <x:c r="P12" s="218"/>
      <x:c r="Q12" s="219"/>
      <x:c r="R12" s="220"/>
    </x:row>
    <x:row r="13" ht="23" customHeight="1">
      <x:c r="A13" s="134" t="str">
        <x:v>USD / SUI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</x:v>
      </x:c>
      <x:c r="Q13" s="183"/>
      <x:c r="R13" s="184"/>
    </x:row>
    <x:row r="14" ht="23" customHeight="1">
      <x:c r="A14" s="253" t="str">
        <x:v>ETF 流量日</x:v>
      </x:c>
      <x:c r="B14" s="254"/>
      <x:c r="C14" s="255"/>
      <x:c r="D14" s="173" t="str">
        <x:v>近7交易日净流</x:v>
      </x:c>
      <x:c r="E14" s="174"/>
      <x:c r="F14" s="175"/>
      <x:c r="G14" s="301" t="str">
        <x:v>已核实持仓样本</x:v>
      </x:c>
      <x:c r="H14" s="302"/>
      <x:c r="I14" s="303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56"/>
      <x:c r="B15" s="257"/>
      <x:c r="C15" s="258"/>
      <x:c r="D15" s="176"/>
      <x:c r="E15" s="177"/>
      <x:c r="F15" s="178"/>
      <x:c r="G15" s="304"/>
      <x:c r="H15" s="305"/>
      <x:c r="I15" s="306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59" t="str">
        <x:v>2026-10-27</x:v>
      </x:c>
      <x:c r="B16" s="260"/>
      <x:c r="C16" s="261"/>
      <x:c r="D16" s="218" t="str">
        <x:v>待披露</x:v>
      </x:c>
      <x:c r="E16" s="219"/>
      <x:c r="F16" s="220"/>
      <x:c r="G16" s="307" t="n">
        <x:f>'持仓录入'!B5</x:f>
        <x:v>29541736.4116</x:v>
      </x:c>
      <x:c r="H16" s="308"/>
      <x:c r="I16" s="309"/>
      <x:c r="J16" s="316" t="n">
        <x:v>3</x:v>
      </x:c>
      <x:c r="K16" s="317"/>
      <x:c r="L16" s="318"/>
      <x:c r="M16" s="325" t="n">
        <x:f>'链上与动态'!B4</x:f>
        <x:v>473026889.2264323</x:v>
      </x:c>
      <x:c r="N16" s="326"/>
      <x:c r="O16" s="327"/>
      <x:c r="P16" s="325" t="n">
        <x:f>'链上与动态'!B5</x:f>
        <x:v>20915672</x:v>
      </x:c>
      <x:c r="Q16" s="326"/>
      <x:c r="R16" s="327"/>
    </x:row>
    <x:row r="17" ht="23" customHeight="1">
      <x:c r="A17" s="259"/>
      <x:c r="B17" s="260"/>
      <x:c r="C17" s="261"/>
      <x:c r="D17" s="218"/>
      <x:c r="E17" s="219"/>
      <x:c r="F17" s="220"/>
      <x:c r="G17" s="307"/>
      <x:c r="H17" s="308"/>
      <x:c r="I17" s="309"/>
      <x:c r="J17" s="316"/>
      <x:c r="K17" s="317"/>
      <x:c r="L17" s="318"/>
      <x:c r="M17" s="325"/>
      <x:c r="N17" s="326"/>
      <x:c r="O17" s="327"/>
      <x:c r="P17" s="325"/>
      <x:c r="Q17" s="326"/>
      <x:c r="R17" s="327"/>
    </x:row>
    <x:row r="18" ht="23" customHeight="1">
      <x:c r="A18" s="259"/>
      <x:c r="B18" s="260"/>
      <x:c r="C18" s="261"/>
      <x:c r="D18" s="218"/>
      <x:c r="E18" s="219"/>
      <x:c r="F18" s="220"/>
      <x:c r="G18" s="307"/>
      <x:c r="H18" s="308"/>
      <x:c r="I18" s="309"/>
      <x:c r="J18" s="316"/>
      <x:c r="K18" s="317"/>
      <x:c r="L18" s="318"/>
      <x:c r="M18" s="325"/>
      <x:c r="N18" s="326"/>
      <x:c r="O18" s="327"/>
      <x:c r="P18" s="325"/>
      <x:c r="Q18" s="326"/>
      <x:c r="R18" s="327"/>
    </x:row>
    <x:row r="19" ht="23" customHeight="1">
      <x:c r="A19" s="262" t="str">
        <x:v>美国东部交易日</x:v>
      </x:c>
      <x:c r="B19" s="263"/>
      <x:c r="C19" s="264"/>
      <x:c r="D19" s="182" t="str">
        <x:v>百万美元 · 完整交易日</x:v>
      </x:c>
      <x:c r="E19" s="183"/>
      <x:c r="F19" s="184"/>
      <x:c r="G19" s="310" t="str">
        <x:v>SUI · 1/3只 · 2026-10-23美东</x:v>
      </x:c>
      <x:c r="H19" s="311"/>
      <x:c r="I19" s="312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1" t="str">
        <x:v>  近7个完整 UTC 日收盘价</x:v>
      </x:c>
      <x:c r="B21" s="332"/>
      <x:c r="C21" s="332"/>
      <x:c r="D21" s="332"/>
      <x:c r="E21" s="332"/>
      <x:c r="F21" s="333"/>
      <x:c r="G21" s="331" t="str">
        <x:v>  逐日收盘变动</x:v>
      </x:c>
      <x:c r="H21" s="332"/>
      <x:c r="I21" s="332"/>
      <x:c r="J21" s="332"/>
      <x:c r="K21" s="332"/>
      <x:c r="L21" s="333"/>
      <x:c r="M21" s="331" t="str">
        <x:v>  资金流贡献 / 链上指标</x:v>
      </x:c>
      <x:c r="N21" s="332"/>
      <x:c r="O21" s="332"/>
      <x:c r="P21" s="332"/>
      <x:c r="Q21" s="332"/>
      <x:c r="R21" s="333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337" t="str">
        <x:v>当前来源未提供可核验流量</x:v>
      </x:c>
      <x:c r="N23" s="338"/>
      <x:c r="O23" s="338"/>
      <x:c r="P23" s="338"/>
      <x:c r="Q23" s="338"/>
      <x:c r="R23" s="339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337"/>
      <x:c r="N24" s="338"/>
      <x:c r="O24" s="338"/>
      <x:c r="P24" s="338"/>
      <x:c r="Q24" s="338"/>
      <x:c r="R24" s="339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141"/>
      <x:c r="N25" s="137"/>
      <x:c r="O25" s="137"/>
      <x:c r="P25" s="137"/>
      <x:c r="Q25" s="137"/>
      <x:c r="R25" s="142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343" t="str">
        <x:v>GSUI   SUIS   TSUI</x:v>
      </x:c>
      <x:c r="N26" s="344"/>
      <x:c r="O26" s="344"/>
      <x:c r="P26" s="344"/>
      <x:c r="Q26" s="344"/>
      <x:c r="R26" s="345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43"/>
      <x:c r="N27" s="344"/>
      <x:c r="O27" s="344"/>
      <x:c r="P27" s="344"/>
      <x:c r="Q27" s="344"/>
      <x:c r="R27" s="345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141"/>
      <x:c r="N29" s="137"/>
      <x:c r="O29" s="137"/>
      <x:c r="P29" s="137"/>
      <x:c r="Q29" s="137"/>
      <x:c r="R29" s="142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52" t="str">
        <x:v>链上 DEX 7d</x:v>
      </x:c>
      <x:c r="N30" s="353"/>
      <x:c r="O30" s="353"/>
      <x:c r="P30" s="354" t="n">
        <x:f>'链上与动态'!B6</x:f>
        <x:v>155632816</x:v>
      </x:c>
      <x:c r="Q30" s="354"/>
      <x:c r="R30" s="355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56"/>
      <x:c r="N31" s="357"/>
      <x:c r="O31" s="357"/>
      <x:c r="P31" s="354"/>
      <x:c r="Q31" s="354"/>
      <x:c r="R31" s="355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269"/>
      <x:c r="N32" s="265"/>
      <x:c r="O32" s="265"/>
      <x:c r="P32" s="265"/>
      <x:c r="Q32" s="265"/>
      <x:c r="R32" s="270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61" t="str">
        <x:v>美元净流量不等于原生币持仓变化</x:v>
      </x:c>
      <x:c r="N33" s="362"/>
      <x:c r="O33" s="362"/>
      <x:c r="P33" s="362"/>
      <x:c r="Q33" s="362"/>
      <x:c r="R33" s="363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1" t="str">
        <x:v>  美国现货 SUI ETF 产品明细  ·  持仓日期逐只标注  ·  流量 2026-10-27 美东</x:v>
      </x:c>
      <x:c r="B36" s="332"/>
      <x:c r="C36" s="332"/>
      <x:c r="D36" s="332"/>
      <x:c r="E36" s="332"/>
      <x:c r="F36" s="332"/>
      <x:c r="G36" s="332"/>
      <x:c r="H36" s="332"/>
      <x:c r="I36" s="332"/>
      <x:c r="J36" s="332"/>
      <x:c r="K36" s="332"/>
      <x:c r="L36" s="332"/>
      <x:c r="M36" s="332"/>
      <x:c r="N36" s="332"/>
      <x:c r="O36" s="332"/>
      <x:c r="P36" s="332"/>
      <x:c r="Q36" s="332"/>
      <x:c r="R36" s="333"/>
    </x:row>
    <x:row r="37" ht="29" customHeight="1">
      <x:c r="A37" s="36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9"/>
    </x:row>
    <x:row r="38" ht="27" customHeight="1">
      <x:c r="A38" s="380" t="str">
        <x:f>'持仓录入'!F18</x:f>
        <x:v>GSUI</x:v>
      </x:c>
      <x:c r="B38" s="381"/>
      <x:c r="C38" s="382" t="str">
        <x:f>'持仓录入'!G18</x:f>
        <x:v>Grayscale</x:v>
      </x:c>
      <x:c r="D38" s="382"/>
      <x:c r="E38" s="383" t="str">
        <x:v>费率未在当前来源列示</x:v>
      </x:c>
      <x:c r="F38" s="382"/>
      <x:c r="G38" s="384" t="str">
        <x:v>未取得带日期数量</x:v>
      </x:c>
      <x:c r="H38" s="385"/>
      <x:c r="I38" s="385"/>
      <x:c r="J38" s="385"/>
      <x:c r="K38" s="386" t="str">
        <x:v>—</x:v>
      </x:c>
      <x:c r="L38" s="386"/>
      <x:c r="M38" s="387" t="str">
        <x:v>来源表未列示</x:v>
      </x:c>
      <x:c r="N38" s="385"/>
      <x:c r="O38" s="385"/>
      <x:c r="P38" s="386" t="str">
        <x:v>—</x:v>
      </x:c>
      <x:c r="Q38" s="386"/>
      <x:c r="R38" s="388"/>
    </x:row>
    <x:row r="39" ht="27" customHeight="1">
      <x:c r="A39" s="399" t="str">
        <x:f>'持仓录入'!F19</x:f>
        <x:v>SUIS</x:v>
      </x:c>
      <x:c r="B39" s="400"/>
      <x:c r="C39" s="15" t="str">
        <x:f>'持仓录入'!G19</x:f>
        <x:v>Canary Capital</x:v>
      </x:c>
      <x:c r="D39" s="15"/>
      <x:c r="E39" s="401" t="str">
        <x:v>费率未在当前来源列示</x:v>
      </x:c>
      <x:c r="F39" s="15"/>
      <x:c r="G39" s="402" t="n">
        <x:f>'持仓录入'!H19</x:f>
        <x:v>29541736.4116</x:v>
      </x:c>
      <x:c r="H39" s="403"/>
      <x:c r="I39" s="403"/>
      <x:c r="J39" s="403"/>
      <x:c r="K39" s="404" t="str">
        <x:f>'持仓录入'!I19</x:f>
        <x:v>2026-10-23</x:v>
      </x:c>
      <x:c r="L39" s="404"/>
      <x:c r="M39" s="405" t="str">
        <x:v>来源表未列示</x:v>
      </x:c>
      <x:c r="N39" s="406"/>
      <x:c r="O39" s="406"/>
      <x:c r="P39" s="404" t="str">
        <x:v>—</x:v>
      </x:c>
      <x:c r="Q39" s="404"/>
      <x:c r="R39" s="407"/>
    </x:row>
    <x:row r="40" ht="27" customHeight="1">
      <x:c r="A40" s="380" t="str">
        <x:f>'持仓录入'!F20</x:f>
        <x:v>TSUI</x:v>
      </x:c>
      <x:c r="B40" s="381"/>
      <x:c r="C40" s="382" t="str">
        <x:f>'持仓录入'!G20</x:f>
        <x:v>21Shares</x:v>
      </x:c>
      <x:c r="D40" s="382"/>
      <x:c r="E40" s="383" t="str">
        <x:v>费率未在当前来源列示</x:v>
      </x:c>
      <x:c r="F40" s="382"/>
      <x:c r="G40" s="384" t="str">
        <x:v>未取得带日期数量</x:v>
      </x:c>
      <x:c r="H40" s="385"/>
      <x:c r="I40" s="385"/>
      <x:c r="J40" s="385"/>
      <x:c r="K40" s="386" t="str">
        <x:v>—</x:v>
      </x:c>
      <x:c r="L40" s="386"/>
      <x:c r="M40" s="387" t="str">
        <x:v>来源表未列示</x:v>
      </x:c>
      <x:c r="N40" s="385"/>
      <x:c r="O40" s="385"/>
      <x:c r="P40" s="386" t="str">
        <x:v>—</x:v>
      </x:c>
      <x:c r="Q40" s="386"/>
      <x:c r="R40" s="388"/>
    </x:row>
    <x:row r="41" ht="34" customHeight="1">
      <x:c r="A41" s="352" t="str">
        <x:v>已核实持仓样本 1/3 只</x:v>
      </x:c>
      <x:c r="B41" s="353"/>
      <x:c r="C41" s="353"/>
      <x:c r="D41" s="353"/>
      <x:c r="E41" s="353"/>
      <x:c r="F41" s="353"/>
      <x:c r="G41" s="413" t="n">
        <x:f>'持仓录入'!B5</x:f>
        <x:v>29541736.4116</x:v>
      </x:c>
      <x:c r="H41" s="353"/>
      <x:c r="I41" s="353"/>
      <x:c r="J41" s="353"/>
      <x:c r="K41" s="353" t="str">
        <x:v>ETF 净流量 · 2026-10-27 美东</x:v>
      </x:c>
      <x:c r="L41" s="353"/>
      <x:c r="M41" s="353"/>
      <x:c r="N41" s="353"/>
      <x:c r="O41" s="353"/>
      <x:c r="P41" s="414" t="str">
        <x:v>待披露</x:v>
      </x:c>
      <x:c r="Q41" s="353"/>
      <x:c r="R41" s="415"/>
    </x:row>
    <x:row r="42" ht="23" customHeight="1">
      <x:c r="A42" s="358" t="str">
        <x:v>口径：样本小计仅含同日产品；异日持仓只逐只展示；ETF 美元资金流不等于原生币增减。</x:v>
      </x:c>
      <x:c r="B42" s="359"/>
      <x:c r="C42" s="359"/>
      <x:c r="D42" s="359"/>
      <x:c r="E42" s="359"/>
      <x:c r="F42" s="359"/>
      <x:c r="G42" s="359"/>
      <x:c r="H42" s="359"/>
      <x:c r="I42" s="359"/>
      <x:c r="J42" s="359"/>
      <x:c r="K42" s="359"/>
      <x:c r="L42" s="359"/>
      <x:c r="M42" s="359"/>
      <x:c r="N42" s="359"/>
      <x:c r="O42" s="359"/>
      <x:c r="P42" s="359"/>
      <x:c r="Q42" s="359"/>
      <x:c r="R42" s="360"/>
    </x:row>
    <x:row r="43" ht="23" customHeight="1">
      <x:c r="A43" s="358" t="str">
        <x:v>0.0 表示来源明确披露零流量；“未披露”或“未核实”表示缺失，不能填零。</x:v>
      </x:c>
      <x:c r="B43" s="359"/>
      <x:c r="C43" s="359"/>
      <x:c r="D43" s="359"/>
      <x:c r="E43" s="359"/>
      <x:c r="F43" s="359"/>
      <x:c r="G43" s="359"/>
      <x:c r="H43" s="359"/>
      <x:c r="I43" s="359"/>
      <x:c r="J43" s="359"/>
      <x:c r="K43" s="359"/>
      <x:c r="L43" s="359"/>
      <x:c r="M43" s="359"/>
      <x:c r="N43" s="359"/>
      <x:c r="O43" s="359"/>
      <x:c r="P43" s="359"/>
      <x:c r="Q43" s="359"/>
      <x:c r="R43" s="360"/>
    </x:row>
    <x:row r="44" ht="23" customHeight="1">
      <x:c r="A44" s="155" t="str">
        <x:v>费率为公开标示年费率，未计临时减免或质押分成；逐只来源、可编辑数据见「持仓录入」。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7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16" t="str">
        <x:v>行情观察 10:20 北京时间｜收盘截至 2026-10-27 UTC｜持仓样本 2026-10-23 美东（逐只日期见表）｜流量 2026-10-27 美东</x:v>
      </x:c>
      <x:c r="B46" s="416"/>
      <x:c r="C46" s="416"/>
      <x:c r="D46" s="416"/>
      <x:c r="E46" s="416"/>
      <x:c r="F46" s="416"/>
      <x:c r="G46" s="416"/>
      <x:c r="H46" s="416"/>
      <x:c r="I46" s="416"/>
      <x:c r="J46" s="416"/>
      <x:c r="K46" s="416"/>
      <x:c r="L46" s="416"/>
      <x:c r="M46" s="416"/>
      <x:c r="N46" s="416"/>
      <x:c r="O46" s="416"/>
      <x:c r="P46" s="416"/>
      <x:c r="Q46" s="416"/>
      <x:c r="R46" s="416"/>
    </x:row>
    <x:row r="47" ht="23" customHeight="1">
      <x:c r="A47" s="416" t="str">
        <x:v>原始行情采集 2026-10-28T10:00:52+08:00｜本次产品明细核验 2026-10-28T10:00:52+08:00</x:v>
      </x:c>
      <x:c r="B47" s="416"/>
      <x:c r="C47" s="416"/>
      <x:c r="D47" s="416"/>
      <x:c r="E47" s="416"/>
      <x:c r="F47" s="416"/>
      <x:c r="G47" s="416"/>
      <x:c r="H47" s="416"/>
      <x:c r="I47" s="416"/>
      <x:c r="J47" s="416"/>
      <x:c r="K47" s="416"/>
      <x:c r="L47" s="416"/>
      <x:c r="M47" s="416"/>
      <x:c r="N47" s="416"/>
      <x:c r="O47" s="416"/>
      <x:c r="P47" s="416"/>
      <x:c r="Q47" s="416"/>
      <x:c r="R47" s="416"/>
    </x:row>
    <x:row r="48" ht="23" customHeight="1">
      <x:c r="A48" s="416" t="str">
        <x:v>行情、ETF 持仓、美元流量和链上指标属于不同口径，均按各自来源日期展示。</x:v>
      </x:c>
      <x:c r="B48" s="416"/>
      <x:c r="C48" s="416"/>
      <x:c r="D48" s="416"/>
      <x:c r="E48" s="416"/>
      <x:c r="F48" s="416"/>
      <x:c r="G48" s="416"/>
      <x:c r="H48" s="416"/>
      <x:c r="I48" s="416"/>
      <x:c r="J48" s="416"/>
      <x:c r="K48" s="416"/>
      <x:c r="L48" s="416"/>
      <x:c r="M48" s="416"/>
      <x:c r="N48" s="416"/>
      <x:c r="O48" s="416"/>
      <x:c r="P48" s="416"/>
      <x:c r="Q48" s="416"/>
      <x:c r="R48" s="416"/>
    </x:row>
    <x:row r="49" ht="23" customHeight="1">
      <x:c r="A49" s="416" t="str">
        <x:v>产品链接、费率与流量来源见「持仓录入」；价格历史见「行情与资金流」；链上数据见「链上与动态」。</x:v>
      </x:c>
      <x:c r="B49" s="416"/>
      <x:c r="C49" s="416"/>
      <x:c r="D49" s="416"/>
      <x:c r="E49" s="416"/>
      <x:c r="F49" s="416"/>
      <x:c r="G49" s="416"/>
      <x:c r="H49" s="416"/>
      <x:c r="I49" s="416"/>
      <x:c r="J49" s="416"/>
      <x:c r="K49" s="416"/>
      <x:c r="L49" s="416"/>
      <x:c r="M49" s="416"/>
      <x:c r="N49" s="416"/>
      <x:c r="O49" s="416"/>
      <x:c r="P49" s="416"/>
      <x:c r="Q49" s="416"/>
      <x:c r="R49" s="416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1ad049b12a334cd8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29541736.4116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未取得带日期原生币数量</x:v>
      </x:c>
      <x:c r="J18" s="44"/>
      <x:c r="K18" s="46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未取得带日期的原生币持仓；不等于零。来源失败 HTTPError；最后有效日未知</x:v>
      </x:c>
      <x:c r="R18" s="41"/>
      <x:c r="S18" s="40"/>
      <x:c r="T18" s="40"/>
      <x:c r="U18" s="40"/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29541736.4116</x:v>
      </x:c>
      <x:c r="I19" s="17" t="str">
        <x:v>2026-10-23</x:v>
      </x:c>
      <x:c r="J19" s="45"/>
      <x:c r="K19" s="47"/>
      <x:c r="L19" s="9" t="str">
        <x:v>未披露</x:v>
      </x:c>
      <x:c r="M19" s="38" t="str">
        <x:v>https://canaryetfs.com/suis/</x:v>
      </x:c>
      <x:c r="N19" s="38" t="str">
        <x:v>https://canaryetfs.com/suis/</x:v>
      </x:c>
      <x:c r="O19" s="38" t="str"/>
      <x:c r="P19" s="38" t="str"/>
      <x:c r="Q19" s="36" t="str">
        <x:v>发行商 Holdings 原生币精确 Quantity -- Original</x:v>
      </x:c>
      <x:c r="R19" s="41" t="n">
        <x:v>29541375.6541</x:v>
      </x:c>
      <x:c r="S19" s="40" t="str">
        <x:v>2026-10-22</x:v>
      </x:c>
      <x:c r="T19" s="40" t="str">
        <x:v>https://canaryetfs.com/suis/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未取得带日期原生币数量</x:v>
      </x:c>
      <x:c r="J20" s="44"/>
      <x:c r="K20" s="46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未取得带日期的原生币持仓；不等于零。页面未取得带日期的原生币持仓；最后有效日未知</x:v>
      </x:c>
      <x:c r="R20" s="41"/>
      <x:c r="S20" s="40"/>
      <x:c r="T20" s="40"/>
      <x:c r="U20" s="40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44"/>
      <x:c r="K21" s="46"/>
      <x:c r="L21" s="1"/>
      <x:c r="M21" s="1"/>
      <x:c r="N21" s="1"/>
      <x:c r="O21" s="1"/>
      <x:c r="P21" s="1"/>
      <x:c r="Q21" s="36"/>
      <x:c r="R21" s="42"/>
      <x:c r="S21" s="39"/>
      <x:c r="T21" s="39"/>
      <x:c r="U21" s="39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44"/>
      <x:c r="K22" s="46"/>
      <x:c r="L22" s="1"/>
      <x:c r="M22" s="1"/>
      <x:c r="N22" s="1"/>
      <x:c r="O22" s="1"/>
      <x:c r="P22" s="1"/>
      <x:c r="Q22" s="36"/>
      <x:c r="R22" s="42"/>
      <x:c r="S22" s="39"/>
      <x:c r="T22" s="39"/>
      <x:c r="U22" s="39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1/3；同日样本 1/3。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2026-10-28 10:00:52 北京时间</x:v>
      </x:c>
      <x:c r="C3" s="1"/>
      <x:c r="D3" s="1" t="str">
        <x:v>最新已披露交易日</x:v>
      </x:c>
      <x:c r="E3" s="1" t="str">
        <x:v>2026-10-27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0.9124306499067586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0.005299999713897705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219511189.5004618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3757636181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-0.04489999771118164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10-21</x:v>
      </x:c>
      <x:c r="E11" s="61" t="n">
        <x:v>1.0281</x:v>
      </x:c>
      <x:c r="F11" s="1"/>
      <x:c r="G11" s="1" t="str">
        <x:v>即时行情</x:v>
      </x:c>
      <x:c r="H11" s="36" t="str">
        <x:v>https://api.coinpaprika.com/v1/tickers/sui-sui</x:v>
      </x:c>
      <x:c r="I11" s="1"/>
      <x:c r="J11" s="1"/>
      <x:c r="K11" s="1"/>
      <x:c r="L11" s="1" t="str">
        <x:f>D12</x:f>
        <x:v>10-22</x:v>
      </x:c>
      <x:c r="M11" s="62" t="n">
        <x:f>MAX(E12/E11-1,0)</x:f>
        <x:v>0</x:v>
      </x:c>
      <x:c r="N11" s="62" t="n">
        <x:f>MIN(E12/E11-1,0)</x:f>
        <x:v>-0.05524754401322829</x:v>
      </x:c>
    </x:row>
    <x:row r="12" ht="48" customHeight="1">
      <x:c r="A12" s="59"/>
      <x:c r="B12" s="60"/>
      <x:c r="C12" s="1"/>
      <x:c r="D12" s="14" t="str">
        <x:v>10-22</x:v>
      </x:c>
      <x:c r="E12" s="61" t="n">
        <x:v>0.9713</x:v>
      </x:c>
      <x:c r="F12" s="1"/>
      <x:c r="G12" s="1" t="str">
        <x:v>价格历史</x:v>
      </x:c>
      <x:c r="H12" s="36" t="str">
        <x:v>https://api.exchange.coinbase.com/products/SUI-USD/candles?granularity=86400&amp;start=2026-10-20&amp;end=2026-10-28; 2026-10-27 unavailable from exchange endpoint at collection time; last verified close carried forward only for continuity</x:v>
      </x:c>
      <x:c r="I12" s="1"/>
      <x:c r="J12" s="1"/>
      <x:c r="K12" s="1"/>
      <x:c r="L12" s="1" t="str">
        <x:f>D13</x:f>
        <x:v>10-23</x:v>
      </x:c>
      <x:c r="M12" s="62" t="n">
        <x:f>MAX(E13/E12-1,0)</x:f>
        <x:v>0</x:v>
      </x:c>
      <x:c r="N12" s="62" t="n">
        <x:f>MIN(E13/E12-1,0)</x:f>
        <x:v>-0.012560485946669475</x:v>
      </x:c>
    </x:row>
    <x:row r="13" ht="28" customHeight="1">
      <x:c r="A13" s="59"/>
      <x:c r="B13" s="60"/>
      <x:c r="C13" s="1"/>
      <x:c r="D13" s="14" t="str">
        <x:v>10-23</x:v>
      </x:c>
      <x:c r="E13" s="61" t="n">
        <x:v>0.9591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10-24</x:v>
      </x:c>
      <x:c r="M13" s="62" t="n">
        <x:f>MAX(E14/E13-1,0)</x:f>
        <x:v>0</x:v>
      </x:c>
      <x:c r="N13" s="62" t="n">
        <x:f>MIN(E14/E13-1,0)</x:f>
        <x:v>-0.023772286518611074</x:v>
      </x:c>
    </x:row>
    <x:row r="14" ht="28" customHeight="1">
      <x:c r="A14" s="59"/>
      <x:c r="B14" s="60"/>
      <x:c r="C14" s="1"/>
      <x:c r="D14" s="14" t="str">
        <x:v>10-24</x:v>
      </x:c>
      <x:c r="E14" s="61" t="n">
        <x:v>0.9363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10-25</x:v>
      </x:c>
      <x:c r="M14" s="62" t="n">
        <x:f>MAX(E15/E14-1,0)</x:f>
        <x:v>0</x:v>
      </x:c>
      <x:c r="N14" s="62" t="n">
        <x:f>MIN(E15/E14-1,0)</x:f>
        <x:v>-0.018263377122717084</x:v>
      </x:c>
    </x:row>
    <x:row r="15" ht="48" customHeight="1">
      <x:c r="A15" s="59"/>
      <x:c r="B15" s="60"/>
      <x:c r="C15" s="1"/>
      <x:c r="D15" s="14" t="str">
        <x:v>10-25</x:v>
      </x:c>
      <x:c r="E15" s="61" t="n">
        <x:v>0.9192</x:v>
      </x:c>
      <x:c r="F15" s="1"/>
      <x:c r="G15" s="1" t="str">
        <x:v>行情时间口径</x:v>
      </x:c>
      <x:c r="H15" s="36" t="str">
        <x:v>行情提供方更新时间 2026-10-27T02:20:15Z</x:v>
      </x:c>
      <x:c r="I15" s="1"/>
      <x:c r="J15" s="1"/>
      <x:c r="K15" s="1"/>
      <x:c r="L15" s="1" t="str">
        <x:f>D16</x:f>
        <x:v>10-26</x:v>
      </x:c>
      <x:c r="M15" s="62" t="n">
        <x:f>MAX(E16/E15-1,0)</x:f>
        <x:v>0</x:v>
      </x:c>
      <x:c r="N15" s="62" t="n">
        <x:f>MIN(E16/E15-1,0)</x:f>
        <x:v>-0.0028285465622280848</x:v>
      </x:c>
    </x:row>
    <x:row r="16" ht="28" customHeight="1">
      <x:c r="A16" s="59"/>
      <x:c r="B16" s="60"/>
      <x:c r="C16" s="1"/>
      <x:c r="D16" s="14" t="str">
        <x:v>10-26</x:v>
      </x:c>
      <x:c r="E16" s="61" t="n">
        <x:v>0.9166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10-27</x:v>
      </x:c>
      <x:c r="M16" s="62" t="n">
        <x:f>MAX(E17/E16-1,0)</x:f>
        <x:v>0</x:v>
      </x:c>
      <x:c r="N16" s="62" t="n">
        <x:f>MIN(E17/E16-1,0)</x:f>
        <x:v>0</x:v>
      </x:c>
    </x:row>
    <x:row r="17" ht="28" customHeight="1">
      <x:c r="A17" s="59"/>
      <x:c r="B17" s="60"/>
      <x:c r="C17" s="1"/>
      <x:c r="D17" s="14" t="str">
        <x:v>10-27</x:v>
      </x:c>
      <x:c r="E17" s="61" t="n">
        <x:v>0.9166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SUI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3" t="str">
        <x:v>最近完整交易日产品贡献 · 2026-10-27 美东</x:v>
      </x:c>
      <x:c r="B21" s="63"/>
      <x:c r="C21" s="63"/>
      <x:c r="D21" s="63"/>
      <x:c r="E21" s="63"/>
      <x:c r="F21" s="63"/>
      <x:c r="G21" s="63"/>
      <x:c r="H21" s="63"/>
      <x:c r="I21" s="63"/>
      <x:c r="J21" s="63"/>
      <x:c r="K21" s="1"/>
      <x:c r="L21" s="1"/>
      <x:c r="M21" s="1"/>
      <x:c r="N21" s="1"/>
    </x:row>
    <x:row r="22" ht="28" customHeight="1">
      <x:c r="A22" s="64" t="str">
        <x:v>产品</x:v>
      </x:c>
      <x:c r="B22" s="6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6" t="str">
        <x:v>当前未取得可核验的产品资金流明细。</x:v>
      </x:c>
      <x:c r="B23" s="66"/>
      <x:c r="C23" s="1"/>
      <x:c r="D23" s="1" t="str">
        <x:v>交易日</x:v>
      </x:c>
      <x:c r="E23" s="1" t="str">
        <x:v>2026-10-27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6"/>
      <x:c r="B24" s="66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6"/>
      <x:c r="B25" s="66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6"/>
      <x:c r="B26" s="66"/>
      <x:c r="C26" s="1"/>
      <x:c r="D26" s="67" t="str">
        <x:v>资金流未取得完整来源；空白并非零。</x:v>
      </x:c>
      <x:c r="E26" s="67"/>
      <x:c r="F26" s="67"/>
      <x:c r="G26" s="67"/>
      <x:c r="H26" s="67"/>
      <x:c r="I26" s="67"/>
      <x:c r="J26" s="67"/>
      <x:c r="K26" s="1"/>
      <x:c r="L26" s="1"/>
      <x:c r="M26" s="1"/>
      <x:c r="N26" s="1"/>
    </x:row>
    <x:row r="27" ht="28" customHeight="1">
      <x:c r="A27" s="1"/>
      <x:c r="B27" s="1"/>
      <x:c r="C27" s="1"/>
      <x:c r="D27" s="67"/>
      <x:c r="E27" s="67"/>
      <x:c r="F27" s="67"/>
      <x:c r="G27" s="67"/>
      <x:c r="H27" s="67"/>
      <x:c r="I27" s="67"/>
      <x:c r="J27" s="67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8" t="n">
        <x:v>473026889.2264323</x:v>
      </x:c>
      <x:c r="C4" s="14" t="str">
        <x:v>USD</x:v>
      </x:c>
      <x:c r="D4" s="71" t="d">
        <x:v>2026-10-27T02:24:20.000Z</x:v>
      </x:c>
      <x:c r="E4" s="36" t="str">
        <x:v>Sui 链 DeFi 锁仓值；链级指标，非代币收入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8" t="n">
        <x:v>20915672</x:v>
      </x:c>
      <x:c r="C5" s="14" t="str">
        <x:v>USD</x:v>
      </x:c>
      <x:c r="D5" s="71" t="d">
        <x:v>2026-10-27T02:24:20.000Z</x:v>
      </x:c>
      <x:c r="E5" s="36" t="str">
        <x:v>Sui 链 DEX 滚动24小时成交额；链级指标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8" t="n">
        <x:v>155632816</x:v>
      </x:c>
      <x:c r="C6" s="14" t="str">
        <x:v>USD</x:v>
      </x:c>
      <x:c r="D6" s="71" t="d">
        <x:v>2026-10-27T02:24:20.000Z</x:v>
      </x:c>
      <x:c r="E6" s="36" t="str">
        <x:v>Sui 链 DEX 滚动7天成交额；链级指标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8"/>
      <x:c r="C7" s="14"/>
      <x:c r="D7" s="71"/>
      <x:c r="E7" s="36"/>
      <x:c r="F7" s="36"/>
      <x:c r="G7" s="1"/>
      <x:c r="H7" s="1"/>
    </x:row>
    <x:row r="8" ht="29" customHeight="1">
      <x:c r="A8" s="1"/>
      <x:c r="B8" s="68"/>
      <x:c r="C8" s="14"/>
      <x:c r="D8" s="71"/>
      <x:c r="E8" s="36"/>
      <x:c r="F8" s="36"/>
      <x:c r="G8" s="1"/>
      <x:c r="H8" s="1"/>
    </x:row>
    <x:row r="9" ht="29" customHeight="1">
      <x:c r="A9" s="8" t="str">
        <x:v>重要动态</x:v>
      </x:c>
      <x:c r="B9" s="79" t="str">
        <x:v>事件日期</x:v>
      </x:c>
      <x:c r="C9" s="8" t="str">
        <x:v>发布日期</x:v>
      </x:c>
      <x:c r="D9" s="77" t="str">
        <x:v>核验状态</x:v>
      </x:c>
      <x:c r="E9" s="80" t="str">
        <x:v>摘要</x:v>
      </x:c>
      <x:c r="F9" s="80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8"/>
      <x:c r="C10" s="14"/>
      <x:c r="D10" s="71"/>
      <x:c r="E10" s="36"/>
      <x:c r="F10" s="36"/>
      <x:c r="G10" s="1"/>
      <x:c r="H10" s="1"/>
    </x:row>
    <x:row r="11" ht="29" customHeight="1">
      <x:c r="A11" s="36"/>
      <x:c r="B11" s="68"/>
      <x:c r="C11" s="14"/>
      <x:c r="D11" s="71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数据口径：链上活动是网络指标，不能等同于代币现金流；事件日期与文章发布日期分别记录。</x:v>
      </x:c>
      <x:c r="B13" s="53"/>
      <x:c r="C13" s="53"/>
      <x:c r="D13" s="53"/>
      <x:c r="E13" s="82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3" t="str">
        <x:v>来源与产品范围核验</x:v>
      </x:c>
      <x:c r="B15" s="84"/>
      <x:c r="C15" s="84"/>
      <x:c r="D15" s="84"/>
      <x:c r="E15" s="83"/>
      <x:c r="F15" s="84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https://api.coingecko.com/api/v3/coins/sui/market_chart?vs_currency=usd&amp;days=8&amp;interval=daily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CoinPaprika 市场行情</x:v>
      </x:c>
      <x:c r="B17" s="9" t="str">
        <x:v>https://api.coinpaprika.com/v1/tickers/sui-sui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Coinbase USD 现货日线</x:v>
      </x:c>
      <x:c r="B18" s="1" t="str">
        <x:v>https://api.exchange.coinbase.com/products/SUI-USD/candles?granularity=86400&amp;start=2026-10-18&amp;end=2026-10-25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84" t="str">
        <x:v>缺失、延迟披露及最后有效日期</x:v>
      </x:c>
      <x:c r="B20" s="84"/>
      <x:c r="C20" s="84"/>
      <x:c r="D20" s="84"/>
      <x:c r="E20" s="84"/>
      <x:c r="F20" s="84"/>
      <x:c r="G20" s="1"/>
      <x:c r="H20" s="1"/>
    </x:row>
    <x:row r="21" ht="44" customHeight="1">
      <x:c r="A21" s="36" t="str">
        <x:v>SUI ETF 美元流量无完整独立公开来源；最后有效完整交易日未知。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GSUI 原生币持仓：来源失败 HTTPError；最后有效日未知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过去24小时未核实到符合要求的重要官方新公告；不以旧公告填充。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持仓披露日期与美元资金流日期独立记录；未取得的产品不以零替代。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产品表已统一区分：美元流量 0.0 是来源披露的流量值；持仓缺失单独标注，不视为零。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2026-10-28：交易所接口暂不可用，近7日序列最后一日沿用最近可核实收盘，仅用于连续性展示，已明确标注。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