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60" yWindow="615" windowWidth="17715" windowHeight="11085"/>
  </bookViews>
  <sheets>
    <sheet name="初设批复导入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" i="1" l="1"/>
  <c r="J4" i="1"/>
  <c r="H4" i="1"/>
  <c r="G4" i="1"/>
  <c r="F4" i="1"/>
  <c r="E4" i="1"/>
</calcChain>
</file>

<file path=xl/sharedStrings.xml><?xml version="1.0" encoding="utf-8"?>
<sst xmlns="http://schemas.openxmlformats.org/spreadsheetml/2006/main" count="17" uniqueCount="17">
  <si>
    <t>序号</t>
  </si>
  <si>
    <t>项目编号</t>
    <phoneticPr fontId="2" type="noConversion"/>
  </si>
  <si>
    <t>建筑</t>
  </si>
  <si>
    <t>安装</t>
  </si>
  <si>
    <t>设备</t>
  </si>
  <si>
    <t>其他费用</t>
  </si>
  <si>
    <t>小计</t>
  </si>
  <si>
    <t>项目内容</t>
    <phoneticPr fontId="2" type="noConversion"/>
  </si>
  <si>
    <t>项目名称</t>
    <phoneticPr fontId="2" type="noConversion"/>
  </si>
  <si>
    <t>其中：预备费用</t>
    <phoneticPr fontId="2" type="noConversion"/>
  </si>
  <si>
    <t>市南供电公司10千伏古美九号、古美十号、古美十三号配电站全站设备改造</t>
    <phoneticPr fontId="5" type="noConversion"/>
  </si>
  <si>
    <t>新放ZA-YJV-8.7/10KV3*120电缆1143米，ZA-YJV-8.7/10KV3*70电缆135米。更换SF6环网柜18台，二进二出带分段，更换GGD开关柜39台，二进二出带分段；更换站用电屏3台；加装模拟屏3块；增加配网自动化装置数据采集终端3套，加装SF6监测报警装置3套。新装杆上10KV熔丝3整套</t>
  </si>
  <si>
    <t>21093313000G</t>
    <phoneticPr fontId="2" type="noConversion"/>
  </si>
  <si>
    <t>初设批复文号:上电司运检〔2013〕208号</t>
    <phoneticPr fontId="2" type="noConversion"/>
  </si>
  <si>
    <t>初设批复日期:2013/02/07</t>
    <phoneticPr fontId="2" type="noConversion"/>
  </si>
  <si>
    <t>合计</t>
    <phoneticPr fontId="2" type="noConversion"/>
  </si>
  <si>
    <t>拆除工程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</si>
</sst>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charset val="134"/>
      <scheme val="minor"/>
    </font>
    <font>
      <b/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  <font>
      <sz val="10"/>
      <color indexed="64"/>
      <name val="Arial"/>
      <family val="2"/>
    </font>
    <font>
      <sz val="10"/>
      <name val="宋体"/>
      <family val="3"/>
      <charset val="134"/>
    </font>
    <font>
      <sz val="11"/>
      <color indexed="8"/>
      <name val="Arial"/>
      <family val="2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7" applyNumberFormat="0" applyFill="0" applyAlignment="0" applyProtection="0">
      <alignment vertical="center"/>
    </xf>
    <xf numFmtId="0" fontId="7" fillId="0" borderId="0"/>
  </cellStyleXfs>
  <cellXfs count="18">
    <xf numFmtId="0" fontId="0" fillId="0" borderId="0" xfId="0">
      <alignment vertical="center"/>
    </xf>
    <xf numFmtId="176" fontId="1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4" fillId="0" borderId="0" xfId="0" applyFont="1">
      <alignment vertical="center"/>
    </xf>
    <xf numFmtId="176" fontId="1" fillId="0" borderId="2" xfId="0" applyNumberFormat="1" applyFont="1" applyBorder="1" applyAlignment="1">
      <alignment horizontal="center" vertical="center"/>
    </xf>
    <xf numFmtId="0" fontId="8" fillId="0" borderId="8" xfId="2" applyFont="1" applyFill="1" applyBorder="1" applyAlignment="1">
      <alignment vertical="center"/>
    </xf>
    <xf numFmtId="1" fontId="9" fillId="0" borderId="8" xfId="1" applyNumberFormat="1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176" fontId="0" fillId="0" borderId="8" xfId="0" applyNumberForma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176" fontId="1" fillId="0" borderId="3" xfId="0" applyNumberFormat="1" applyFont="1" applyBorder="1" applyAlignment="1">
      <alignment vertical="center"/>
    </xf>
    <xf numFmtId="176" fontId="1" fillId="0" borderId="11" xfId="0" applyNumberFormat="1" applyFont="1" applyBorder="1" applyAlignment="1">
      <alignment vertical="center"/>
    </xf>
    <xf numFmtId="176" fontId="1" fillId="0" borderId="9" xfId="0" applyNumberFormat="1" applyFont="1" applyBorder="1" applyAlignment="1">
      <alignment vertical="center"/>
    </xf>
    <xf numFmtId="176" fontId="1" fillId="0" borderId="5" xfId="0" applyNumberFormat="1" applyFont="1" applyBorder="1" applyAlignment="1">
      <alignment vertical="center"/>
    </xf>
  </cellXfs>
  <cellStyles count="3">
    <cellStyle name="常规" xfId="0" builtinId="0"/>
    <cellStyle name="常规_2013年技改储备项目入库表" xfId="2"/>
    <cellStyle name="汇总" xfId="1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D17" sqref="D17"/>
    </sheetView>
  </sheetViews>
  <sheetFormatPr defaultRowHeight="13.5" x14ac:dyDescent="0.15"/>
  <cols>
    <col min="1" max="1" width="5.25" bestFit="1" customWidth="1"/>
    <col min="2" max="2" width="20.875" customWidth="1"/>
    <col min="3" max="3" width="35.375" customWidth="1"/>
    <col min="4" max="4" width="74" customWidth="1"/>
    <col min="11" max="11" width="10.5" customWidth="1"/>
  </cols>
  <sheetData>
    <row r="1" spans="1:11" ht="26.25" customHeight="1" thickBot="1" x14ac:dyDescent="0.2">
      <c r="A1" s="13" t="s">
        <v>13</v>
      </c>
      <c r="B1" s="13"/>
      <c r="C1" s="5" t="s">
        <v>14</v>
      </c>
      <c r="E1" s="11"/>
      <c r="F1" s="11"/>
      <c r="G1" s="11"/>
      <c r="H1" s="11"/>
      <c r="I1" s="11"/>
      <c r="J1" s="11"/>
      <c r="K1" s="4"/>
    </row>
    <row r="2" spans="1:11" ht="14.25" thickBot="1" x14ac:dyDescent="0.2">
      <c r="A2" s="3"/>
      <c r="B2" s="3"/>
      <c r="C2" s="3"/>
      <c r="D2" s="3"/>
      <c r="E2" s="17"/>
      <c r="J2" s="11" t="s">
        <v>5</v>
      </c>
      <c r="K2" s="12"/>
    </row>
    <row r="3" spans="1:11" ht="26.25" thickBot="1" x14ac:dyDescent="0.2">
      <c r="A3" s="3" t="s">
        <v>0</v>
      </c>
      <c r="B3" s="3" t="s">
        <v>1</v>
      </c>
      <c r="C3" s="3" t="s">
        <v>8</v>
      </c>
      <c r="D3" s="3" t="s">
        <v>7</v>
      </c>
      <c r="E3" s="15" t="s">
        <v>15</v>
      </c>
      <c r="F3" s="14" t="s">
        <v>16</v>
      </c>
      <c r="G3" s="14" t="s">
        <v>2</v>
      </c>
      <c r="H3" s="14" t="s">
        <v>3</v>
      </c>
      <c r="I3" s="16" t="s">
        <v>4</v>
      </c>
      <c r="J3" s="6" t="s">
        <v>6</v>
      </c>
      <c r="K3" s="1" t="s">
        <v>9</v>
      </c>
    </row>
    <row r="4" spans="1:11" ht="15" thickBot="1" x14ac:dyDescent="0.2">
      <c r="A4" s="2">
        <v>1</v>
      </c>
      <c r="B4" s="8" t="s">
        <v>12</v>
      </c>
      <c r="C4" s="7" t="s">
        <v>10</v>
      </c>
      <c r="D4" s="9" t="s">
        <v>11</v>
      </c>
      <c r="E4" s="10">
        <f>46.4653+412.0697</f>
        <v>458.53500000000003</v>
      </c>
      <c r="F4" s="10">
        <f>0.4772+0.0161</f>
        <v>0.49330000000000002</v>
      </c>
      <c r="G4" s="10">
        <f>14.3028+0.5154</f>
        <v>14.818199999999999</v>
      </c>
      <c r="H4" s="10">
        <f>36.4984+2.9912+46.5228+3.3316</f>
        <v>89.34399999999998</v>
      </c>
      <c r="I4" s="10">
        <v>331.68009999999998</v>
      </c>
      <c r="J4" s="10">
        <f>6.9758+15.717</f>
        <v>22.692799999999998</v>
      </c>
      <c r="K4" s="10">
        <f>8.0798+0.8894</f>
        <v>8.9692000000000007</v>
      </c>
    </row>
  </sheetData>
  <mergeCells count="3">
    <mergeCell ref="A1:B1"/>
    <mergeCell ref="E1:J1"/>
    <mergeCell ref="J2:K2"/>
  </mergeCells>
  <phoneticPr fontId="2" type="noConversion"/>
  <dataValidations count="1">
    <dataValidation allowBlank="1" showInputMessage="1" showErrorMessage="1" sqref="C4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初设批复导入</vt:lpstr>
      <vt:lpstr>Sheet2</vt:lpstr>
      <vt:lpstr>Sheet3</vt:lpstr>
    </vt:vector>
  </TitlesOfParts>
  <Company>Lenovo (Beijing)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2013-05-10T02:22:41Z</dcterms:created>
  <dcterms:modified xsi:type="dcterms:W3CDTF">2013-08-08T08:47:53Z</dcterms:modified>
</cp:coreProperties>
</file>