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3.xml" ContentType="application/vnd.openxmlformats-officedocument.spreadsheetml.pivotTable+xml"/>
  <Override PartName="/xl/tables/table11.xml" ContentType="application/vnd.openxmlformats-officedocument.spreadsheetml.table+xml"/>
  <Override PartName="/xl/pivotTables/pivotTable4.xml" ContentType="application/vnd.openxmlformats-officedocument.spreadsheetml.pivotTable+xml"/>
  <Override PartName="/xl/tables/table12.xml" ContentType="application/vnd.openxmlformats-officedocument.spreadsheetml.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\statistics\"/>
    </mc:Choice>
  </mc:AlternateContent>
  <xr:revisionPtr revIDLastSave="0" documentId="13_ncr:1_{0B1A9E04-CC50-46B7-AA4F-AB52E28B2518}" xr6:coauthVersionLast="47" xr6:coauthVersionMax="47" xr10:uidLastSave="{00000000-0000-0000-0000-000000000000}"/>
  <bookViews>
    <workbookView xWindow="-120" yWindow="-120" windowWidth="20730" windowHeight="11160" firstSheet="13" activeTab="16" xr2:uid="{00000000-000D-0000-FFFF-FFFF00000000}"/>
  </bookViews>
  <sheets>
    <sheet name="gym_members_exercise_tracking  " sheetId="1" r:id="rId1"/>
    <sheet name="Data Overview" sheetId="2" r:id="rId2"/>
    <sheet name="Histograms" sheetId="3" r:id="rId3"/>
    <sheet name="Burned Calories and Experience" sheetId="5" r:id="rId4"/>
    <sheet name="Burned Calories and WorkoutType" sheetId="7" r:id="rId5"/>
    <sheet name="Scatter Plot1" sheetId="8" r:id="rId6"/>
    <sheet name="Scatter Plot2" sheetId="9" r:id="rId7"/>
    <sheet name="Descriptive Stats" sheetId="10" r:id="rId8"/>
    <sheet name="Calculation of Correlation" sheetId="11" r:id="rId9"/>
    <sheet name="One sample T-test Calculation" sheetId="12" r:id="rId10"/>
    <sheet name="Anova Test Calculation" sheetId="15" r:id="rId11"/>
    <sheet name="Anova test2" sheetId="16" r:id="rId12"/>
    <sheet name="Summary Table" sheetId="17" r:id="rId13"/>
    <sheet name="CI" sheetId="19" r:id="rId14"/>
    <sheet name="Chi-Square Test1" sheetId="22" r:id="rId15"/>
    <sheet name="Chi-Square Test2" sheetId="25" r:id="rId16"/>
    <sheet name="Simple Linear Regression" sheetId="28" r:id="rId17"/>
  </sheets>
  <definedNames>
    <definedName name="_xlchart.v1.0" hidden="1">'gym_members_exercise_tracking  '!$O$1</definedName>
    <definedName name="_xlchart.v1.1" hidden="1">'gym_members_exercise_tracking  '!$O$2:$O$974</definedName>
    <definedName name="_xlchart.v1.2" hidden="1">'gym_members_exercise_tracking  '!$L$1</definedName>
    <definedName name="_xlchart.v1.3" hidden="1">'gym_members_exercise_tracking  '!$L$2:$L$974</definedName>
    <definedName name="_xlchart.v1.4" hidden="1">'gym_members_exercise_tracking  '!$K$2:$K$974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5" l="1"/>
  <c r="I7" i="25"/>
  <c r="I6" i="25"/>
  <c r="I5" i="25"/>
  <c r="H8" i="25"/>
  <c r="H7" i="25"/>
  <c r="H6" i="25"/>
  <c r="H5" i="25"/>
  <c r="I6" i="22"/>
  <c r="J6" i="22"/>
  <c r="K6" i="22"/>
  <c r="L6" i="22"/>
  <c r="E15" i="25" l="1"/>
  <c r="I19" i="19"/>
  <c r="I18" i="19"/>
  <c r="I17" i="19"/>
  <c r="I16" i="19"/>
  <c r="H19" i="19"/>
  <c r="H18" i="19"/>
  <c r="H17" i="19"/>
  <c r="J17" i="19" s="1"/>
  <c r="H16" i="19"/>
  <c r="G19" i="19"/>
  <c r="G18" i="19"/>
  <c r="G17" i="19"/>
  <c r="L7" i="22"/>
  <c r="L5" i="22"/>
  <c r="K7" i="22"/>
  <c r="K5" i="22"/>
  <c r="J7" i="22"/>
  <c r="J5" i="22"/>
  <c r="I7" i="22"/>
  <c r="I5" i="22"/>
  <c r="G13" i="22" l="1"/>
  <c r="J19" i="19"/>
  <c r="L19" i="19" s="1"/>
  <c r="J16" i="19"/>
  <c r="J18" i="19"/>
  <c r="K18" i="19" s="1"/>
  <c r="L17" i="19"/>
  <c r="L18" i="19"/>
  <c r="K17" i="19"/>
  <c r="K19" i="19" l="1"/>
  <c r="G16" i="19" l="1"/>
  <c r="G4" i="19"/>
  <c r="H4" i="19"/>
  <c r="I4" i="19"/>
  <c r="G5" i="19"/>
  <c r="H5" i="19"/>
  <c r="I5" i="19"/>
  <c r="G6" i="19"/>
  <c r="H6" i="19"/>
  <c r="J6" i="19" s="1"/>
  <c r="I6" i="19"/>
  <c r="H11" i="19"/>
  <c r="I11" i="19" s="1"/>
  <c r="I5" i="11"/>
  <c r="I4" i="11"/>
  <c r="I3" i="11"/>
  <c r="K6" i="19" l="1"/>
  <c r="J11" i="19"/>
  <c r="J4" i="19"/>
  <c r="L4" i="19" s="1"/>
  <c r="L16" i="19"/>
  <c r="K16" i="19"/>
  <c r="J5" i="19"/>
  <c r="K5" i="19" s="1"/>
  <c r="L6" i="19"/>
  <c r="K4" i="19" l="1"/>
  <c r="L5" i="19"/>
</calcChain>
</file>

<file path=xl/sharedStrings.xml><?xml version="1.0" encoding="utf-8"?>
<sst xmlns="http://schemas.openxmlformats.org/spreadsheetml/2006/main" count="2318" uniqueCount="177">
  <si>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</si>
  <si>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</si>
  <si>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</si>
  <si>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</si>
  <si>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</si>
  <si>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</si>
  <si>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</si>
  <si>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</si>
  <si>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</si>
  <si>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</si>
  <si>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</si>
  <si>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</si>
  <si>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</si>
  <si>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</si>
  <si>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</si>
  <si>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</si>
  <si>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</si>
  <si>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</si>
  <si>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</si>
  <si>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</si>
  <si>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</si>
  <si>
    <t>Variable Name</t>
  </si>
  <si>
    <t>Description</t>
  </si>
  <si>
    <t>Data Type</t>
  </si>
  <si>
    <t>Example Value</t>
  </si>
  <si>
    <t>Weight</t>
  </si>
  <si>
    <t>Height</t>
  </si>
  <si>
    <t>AVG_BPM</t>
  </si>
  <si>
    <t>Session_Duration</t>
  </si>
  <si>
    <t>Water_Intake</t>
  </si>
  <si>
    <t xml:space="preserve">Workout_Frequency </t>
  </si>
  <si>
    <t>Max heart rate during workout</t>
  </si>
  <si>
    <t>Average heart rate during workout</t>
  </si>
  <si>
    <t>The age of the gym member, in years</t>
  </si>
  <si>
    <t>Gender of the gym member(Male or Female)</t>
  </si>
  <si>
    <t>The weight of the gym member in kilograms</t>
  </si>
  <si>
    <t>The height of the gym member in meters</t>
  </si>
  <si>
    <t>Heart rate at rest</t>
  </si>
  <si>
    <t>Duration of workout session in hours</t>
  </si>
  <si>
    <t>Calories burned during workout</t>
  </si>
  <si>
    <t>Type of workout (Cardio,HIIT, Strength,Yoga)</t>
  </si>
  <si>
    <t>Body fat percentage</t>
  </si>
  <si>
    <t xml:space="preserve">	Water intake in liters</t>
  </si>
  <si>
    <t>Workouts per week</t>
  </si>
  <si>
    <t>Body Mass Index, calculated as weight/ℎⅇⅈ𝑔ℎ𝑡^2</t>
  </si>
  <si>
    <t>Integer</t>
  </si>
  <si>
    <t>Ordinal</t>
  </si>
  <si>
    <t>Experience level(1=beginner, 2=intermediate, 3=advanced)</t>
  </si>
  <si>
    <t>Text</t>
  </si>
  <si>
    <t>Decimal</t>
  </si>
  <si>
    <t>Row Labels</t>
  </si>
  <si>
    <t>Grand Total</t>
  </si>
  <si>
    <t>Average of Calories_Burned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</si>
  <si>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</si>
  <si>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</si>
  <si>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</si>
  <si>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</si>
  <si>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</si>
  <si>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</si>
  <si>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</si>
  <si>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</si>
  <si>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</si>
  <si>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</si>
  <si>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</si>
  <si>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</si>
  <si>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</si>
  <si>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Variable1</t>
  </si>
  <si>
    <t>Variable2</t>
  </si>
  <si>
    <t>Correlation Coefficient</t>
  </si>
  <si>
    <t>Relationship Interpretation</t>
  </si>
  <si>
    <t>Strong positive relationship: Longer session durations are associated with a significantly higher number of calories burned.</t>
  </si>
  <si>
    <t>Moderate positive relationship: Higher experience levels tend to correlate with greater calories burned, possibly due to increased workout intensity or efficiency.</t>
  </si>
  <si>
    <t>Moderate negative relationship: Higher water intake is generally associated with lower fat percentage, possibly indicating a link between hydration habits and body composition</t>
  </si>
  <si>
    <t>Hypothesized</t>
  </si>
  <si>
    <t>H0=The average Water_Intake = 3 liters</t>
  </si>
  <si>
    <t>H1=The average Water_Intake ≠ 3 liters.</t>
  </si>
  <si>
    <t>Question: Is the average Water Intake significantly different from 3 liters?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</si>
  <si>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</si>
  <si>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</si>
  <si>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</si>
  <si>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</si>
  <si>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</si>
  <si>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</si>
  <si>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</si>
  <si>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</si>
  <si>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</si>
  <si>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</si>
  <si>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</si>
  <si>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</si>
  <si>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</si>
  <si>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The p-values (both one-tailed and two-tailed) are essentially 0, which is much smaller than 0.05.</t>
  </si>
  <si>
    <r>
      <rPr>
        <b/>
        <sz val="13"/>
        <color theme="1"/>
        <rFont val="Calibri"/>
        <family val="2"/>
        <scheme val="minor"/>
      </rPr>
      <t>Decision:</t>
    </r>
    <r>
      <rPr>
        <sz val="13"/>
        <color theme="1"/>
        <rFont val="Calibri"/>
        <family val="2"/>
        <scheme val="minor"/>
      </rPr>
      <t xml:space="preserve"> Reject the null hypothesis </t>
    </r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</si>
  <si>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</si>
  <si>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</si>
  <si>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</si>
  <si>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</si>
  <si>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</si>
  <si>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</si>
  <si>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</si>
  <si>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</si>
  <si>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</si>
  <si>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</si>
  <si>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</si>
  <si>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</si>
  <si>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</si>
  <si>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</si>
  <si>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r>
      <rPr>
        <b/>
        <sz val="12"/>
        <color theme="1"/>
        <rFont val="Calibri"/>
        <family val="2"/>
        <scheme val="minor"/>
      </rPr>
      <t>Question</t>
    </r>
    <r>
      <rPr>
        <sz val="12"/>
        <color theme="1"/>
        <rFont val="Calibri"/>
        <family val="2"/>
        <scheme val="minor"/>
      </rPr>
      <t>: Is there a statistically significant difference in the mean Calories Burned between the different workout types (HIIT, Strength, Yoga, Cardio)?</t>
    </r>
  </si>
  <si>
    <t>1</t>
  </si>
  <si>
    <t>2</t>
  </si>
  <si>
    <t>3</t>
  </si>
  <si>
    <r>
      <rPr>
        <b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: Is there a statistically significant difference in the mean Calories Burned between the different Experience Levels?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</si>
  <si>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The means of Calories Burned across the different workout types (HIIT, Strength, Yoga, Cardio) are equal(i.e., no significant difference between the workout types)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</si>
  <si>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The means of Calories Burned across the different Experience Levels are equal(i.e., no significant difference between levels)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</si>
  <si>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The means of Calories Burned across the different workout types are not equal (i.e., there is a significant difference between at least two workout types).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</si>
  <si>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The means of Calories Burned across the different Experience Levels are not equal (i.e., there is a significant difference between at least two levels).</t>
    </r>
  </si>
  <si>
    <t>The p-value are essentially 0, which is much smaller than 0.05.</t>
  </si>
  <si>
    <t>Test</t>
  </si>
  <si>
    <t>Variables</t>
  </si>
  <si>
    <t>Hypothesis</t>
  </si>
  <si>
    <t>Test Statistic</t>
  </si>
  <si>
    <t>Decision</t>
  </si>
  <si>
    <t>Interpretation</t>
  </si>
  <si>
    <t>One-Sample t-Test</t>
  </si>
  <si>
    <t>Water Intake vs. 3 Liters (Hypothesized)</t>
  </si>
  <si>
    <t>Null Hypothesis: Mean = 3 liters</t>
  </si>
  <si>
    <t>Reject null hypothesis</t>
  </si>
  <si>
    <t>Statistically significant difference in the mean Water Intake from 3 liters.</t>
  </si>
  <si>
    <t>ANOVA (One-Way)</t>
  </si>
  <si>
    <t>Calories Burned &amp; Experience Level</t>
  </si>
  <si>
    <t>Null Hypothesis: No difference in means across levels</t>
  </si>
  <si>
    <t>Statistically significant difference in Calories Burned across Experience Levels.</t>
  </si>
  <si>
    <t>Calories Burned &amp; Workout Type</t>
  </si>
  <si>
    <t>Null Hypothesis: No difference in means across groups</t>
  </si>
  <si>
    <t>F = 503.471</t>
  </si>
  <si>
    <t>Fail to reject null hypothesis</t>
  </si>
  <si>
    <t>No statistically significant difference in Calories Burned across different Workout Types.</t>
  </si>
  <si>
    <r>
      <rPr>
        <b/>
        <sz val="11"/>
        <color theme="1"/>
        <rFont val="Calibri"/>
        <family val="2"/>
        <scheme val="minor"/>
      </rPr>
      <t xml:space="preserve">Decision: </t>
    </r>
    <r>
      <rPr>
        <sz val="11"/>
        <color theme="1"/>
        <rFont val="Calibri"/>
        <family val="2"/>
        <scheme val="minor"/>
      </rPr>
      <t>P-value is greater that 0.05. So, Fail to reject H0</t>
    </r>
  </si>
  <si>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 xml:space="preserve">: Reject the null hypothesis </t>
    </r>
  </si>
  <si>
    <t>Confidence Interval for Calories Burned by Experience Level</t>
  </si>
  <si>
    <t>Experience Level</t>
  </si>
  <si>
    <t>Mean Calories Burned</t>
  </si>
  <si>
    <t>Sample Size (n)</t>
  </si>
  <si>
    <t>Margin of Error</t>
  </si>
  <si>
    <t>Lower Limit</t>
  </si>
  <si>
    <t>Upper Limit</t>
  </si>
  <si>
    <t>Confidence Interval for Calories Burned</t>
  </si>
  <si>
    <t>Confidence Interval for Calories Burned by Workout Type</t>
  </si>
  <si>
    <t>Workout Type</t>
  </si>
  <si>
    <t>F = 0.949</t>
  </si>
  <si>
    <t>Column Labels</t>
  </si>
  <si>
    <t>Count of Experience_Level</t>
  </si>
  <si>
    <t>Expected Values Table</t>
  </si>
  <si>
    <t>P value of CHI-Square Test:</t>
  </si>
  <si>
    <t>H0: Experience Level and Workout Type are independent.</t>
  </si>
  <si>
    <t>H1: Experience Level and Workout Type are not independent.</t>
  </si>
  <si>
    <r>
      <rPr>
        <b/>
        <sz val="12"/>
        <color theme="1"/>
        <rFont val="Calibri"/>
        <family val="2"/>
        <scheme val="minor"/>
      </rPr>
      <t>Decision:</t>
    </r>
    <r>
      <rPr>
        <sz val="12"/>
        <color theme="1"/>
        <rFont val="Calibri"/>
        <family val="2"/>
        <scheme val="minor"/>
      </rPr>
      <t xml:space="preserve"> P-value is greater that 0.05. So, Fail to reject H0</t>
    </r>
  </si>
  <si>
    <t>Count of Workout_Type</t>
  </si>
  <si>
    <t>H0: Gender and Workout Type are independent.</t>
  </si>
  <si>
    <t>H1: Gender  and Workout Type are dependent.</t>
  </si>
  <si>
    <t>SUMMARY OUTPUT</t>
  </si>
  <si>
    <t>Regression Statistics</t>
  </si>
  <si>
    <t>Multiple R</t>
  </si>
  <si>
    <t>R Square</t>
  </si>
  <si>
    <t>Adjusted R Square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</si>
  <si>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</si>
  <si>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</si>
  <si>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</si>
  <si>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</si>
  <si>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</si>
  <si>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</si>
  <si>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</si>
  <si>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</si>
  <si>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</si>
  <si>
    <t>RESIDUAL OUTPUT</t>
  </si>
  <si>
    <t>Observation</t>
  </si>
  <si>
    <t>Predicted Calories_Burned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</si>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</sst>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/>
    <xf numFmtId="11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10" xfId="0" applyNumberForma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2" fontId="0" fillId="33" borderId="0" xfId="0" applyNumberForma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0" xfId="0" applyBorder="1"/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5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FDA00"/>
      <color rgb="FF2C451B"/>
      <color rgb="FF318362"/>
      <color rgb="FF80D971"/>
      <color rgb="FF81C3C5"/>
      <color rgb="FF7DB987"/>
      <color rgb="FF8BDC7E"/>
      <color rgb="FF307464"/>
      <color rgb="FF2456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 .xlsx]Burned Calories and Experience!PivotTable1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Average Calories_Burned across Experience_Levels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'Burned Calories and Experience'!$B$3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'Burned Calories and Experience'!$A$4:$A$7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'Burned Calories and Experience'!$B$4:$B$7</c:f>
              <c:numCache>
                <c:formatCode>General</c:formatCode>
                <c:ptCount val="3"/>
                <c:pt idx="0">
                  <c:v>726.375</c:v>
                </c:pt>
                <c:pt idx="1">
                  <c:v>901.91871921182269</c:v>
                </c:pt>
                <c:pt idx="2">
                  <c:v>1265.3403141361257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9-4707-8458-74D2380AE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60359935"/>
        <c:axId val="2060345375"/>
      </c:barChart>
      <c:catAx>
        <c:axId val="206035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45375"/>
        <c:crosses val="autoZero"/>
        <c:auto val="1"/>
        <c:lblAlgn val="ctr"/>
        <c:lblOffset val="100"/>
        <c:noMultiLvlLbl val="0"/>
      </c:catAx>
      <c:valAx>
        <c:axId val="20603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7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5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DB987">
        <a:alpha val="85000"/>
      </a:srgb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[gym_members_exercise_tracking .xlsx]Burned Calories and WorkoutType!PivotTable2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chemeClr val="bg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2"/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Average Calories_Burned across Workout_Type</a:t>
            </a:r>
            <a:endParaRPr lang="en-US">
              <a:solidFill>
                <a:schemeClr val="bg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chemeClr val="bg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1C3C5"/>
          </a:solidFill>
          <a:ln w="9525">
            <a:solidFill>
              <a:schemeClr val="accent6">
                <a:lumMod val="60000"/>
                <a:lumOff val="40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'Burned Calories and WorkoutType'!$B$2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1C3C5"/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'Burned Calories and WorkoutType'!$A$3:$A$7</c:f>
              <c:strCache>
                <c:ptCount val="4"/>
                <c:pt idx="0">
                  <c:v>Cardio</c:v>
                </c:pt>
                <c:pt idx="1">
                  <c:v>Yoga</c:v>
                </c:pt>
                <c:pt idx="2">
                  <c:v>Strength</c:v>
                </c:pt>
                <c:pt idx="3">
                  <c:v>HIIT</c:v>
                </c:pt>
              </c:strCache>
            </c:strRef>
          </c:cat>
          <c:val>
            <c:numRef>
              <c:f>'Burned Calories and WorkoutType'!$B$3:$B$7</c:f>
              <c:numCache>
                <c:formatCode>General</c:formatCode>
                <c:ptCount val="4"/>
                <c:pt idx="0">
                  <c:v>884.51372549019607</c:v>
                </c:pt>
                <c:pt idx="1">
                  <c:v>903.18828451882848</c:v>
                </c:pt>
                <c:pt idx="2">
                  <c:v>910.69767441860461</c:v>
                </c:pt>
                <c:pt idx="3">
                  <c:v>925.80542986425337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C-44A4-B5AB-DC6A899F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122207"/>
        <c:axId val="46111391"/>
      </c:barChart>
      <c:catAx>
        <c:axId val="461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1391"/>
        <c:crosses val="autoZero"/>
        <c:auto val="1"/>
        <c:lblAlgn val="ctr"/>
        <c:lblOffset val="100"/>
        <c:noMultiLvlLbl val="0"/>
      </c:catAx>
      <c:valAx>
        <c:axId val="461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  <a:alpha val="6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accent6">
                    <a:lumMod val="75000"/>
                  </a:schemeClr>
                </a:solidFill>
              </a:rPr>
              <a:t>Relationship Between Session_Duration and Calories_Burned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'gym_members_exercise_tracking  '!$I$1</c:f>
              <c:strCache>
                <c:ptCount val="1"/>
                <c:pt idx="0">
                  <c:v>Calories_Burned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rgbClr val="2C451B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DFDA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022751854004826"/>
                  <c:y val="4.97930653405166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>
                        <a:solidFill>
                          <a:srgbClr val="DFDA00"/>
                        </a:solidFill>
                      </a:rPr>
                      <a:t>y = 721.79x - 1.4465</a:t>
                    </a:r>
                    <a:br>
                      <a:rPr lang="en-US" sz="1000" b="1" baseline="0">
                        <a:solidFill>
                          <a:srgbClr val="DFDA00"/>
                        </a:solidFill>
                      </a:rPr>
                    </a:br>
                    <a:r>
                      <a:rPr lang="en-US" sz="1000" b="1" baseline="0">
                        <a:solidFill>
                          <a:srgbClr val="DFDA00"/>
                        </a:solidFill>
                      </a:rPr>
                      <a:t>R² = 0.8247</a:t>
                    </a:r>
                    <a:endParaRPr lang="en-US" sz="1000" b="1">
                      <a:solidFill>
                        <a:srgbClr val="DFDA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'gym_members_exercise_tracking  '!$H$2:$H$974</c:f>
              <c:numCache>
                <c:formatCode>General</c:formatCode>
                <c:ptCount val="973"/>
                <c:pt idx="0">
                  <c:v>1.69</c:v>
                </c:pt>
                <c:pt idx="1">
                  <c:v>1.3</c:v>
                </c:pt>
                <c:pt idx="2">
                  <c:v>1.1100000000000001</c:v>
                </c:pt>
                <c:pt idx="3">
                  <c:v>0.59</c:v>
                </c:pt>
                <c:pt idx="4">
                  <c:v>0.64</c:v>
                </c:pt>
                <c:pt idx="5">
                  <c:v>1.59</c:v>
                </c:pt>
                <c:pt idx="6">
                  <c:v>1.49</c:v>
                </c:pt>
                <c:pt idx="7">
                  <c:v>1.27</c:v>
                </c:pt>
                <c:pt idx="8">
                  <c:v>1.03</c:v>
                </c:pt>
                <c:pt idx="9">
                  <c:v>1.08</c:v>
                </c:pt>
                <c:pt idx="10">
                  <c:v>0.82</c:v>
                </c:pt>
                <c:pt idx="11">
                  <c:v>1.1499999999999999</c:v>
                </c:pt>
                <c:pt idx="12">
                  <c:v>1.24</c:v>
                </c:pt>
                <c:pt idx="13">
                  <c:v>1.18</c:v>
                </c:pt>
                <c:pt idx="14">
                  <c:v>1.35</c:v>
                </c:pt>
                <c:pt idx="15">
                  <c:v>1.1299999999999999</c:v>
                </c:pt>
                <c:pt idx="16">
                  <c:v>1.33</c:v>
                </c:pt>
                <c:pt idx="17">
                  <c:v>1.19</c:v>
                </c:pt>
                <c:pt idx="18">
                  <c:v>1.1299999999999999</c:v>
                </c:pt>
                <c:pt idx="19">
                  <c:v>1.37</c:v>
                </c:pt>
                <c:pt idx="20">
                  <c:v>1.5</c:v>
                </c:pt>
                <c:pt idx="21">
                  <c:v>1.1200000000000001</c:v>
                </c:pt>
                <c:pt idx="22">
                  <c:v>1.17</c:v>
                </c:pt>
                <c:pt idx="23">
                  <c:v>0.78</c:v>
                </c:pt>
                <c:pt idx="24">
                  <c:v>1.25</c:v>
                </c:pt>
                <c:pt idx="25">
                  <c:v>1.42</c:v>
                </c:pt>
                <c:pt idx="26">
                  <c:v>0.73</c:v>
                </c:pt>
                <c:pt idx="27">
                  <c:v>1.48</c:v>
                </c:pt>
                <c:pt idx="28">
                  <c:v>1.64</c:v>
                </c:pt>
                <c:pt idx="29">
                  <c:v>1.29</c:v>
                </c:pt>
                <c:pt idx="30">
                  <c:v>1.27</c:v>
                </c:pt>
                <c:pt idx="31">
                  <c:v>1.03</c:v>
                </c:pt>
                <c:pt idx="32">
                  <c:v>1.48</c:v>
                </c:pt>
                <c:pt idx="33">
                  <c:v>1.04</c:v>
                </c:pt>
                <c:pt idx="34">
                  <c:v>1.52</c:v>
                </c:pt>
                <c:pt idx="35">
                  <c:v>1.32</c:v>
                </c:pt>
                <c:pt idx="36">
                  <c:v>1.26</c:v>
                </c:pt>
                <c:pt idx="37">
                  <c:v>1.34</c:v>
                </c:pt>
                <c:pt idx="38">
                  <c:v>1.3</c:v>
                </c:pt>
                <c:pt idx="39">
                  <c:v>1.31</c:v>
                </c:pt>
                <c:pt idx="40">
                  <c:v>1.48</c:v>
                </c:pt>
                <c:pt idx="41">
                  <c:v>1.08</c:v>
                </c:pt>
                <c:pt idx="42">
                  <c:v>1.45</c:v>
                </c:pt>
                <c:pt idx="43">
                  <c:v>1.1399999999999999</c:v>
                </c:pt>
                <c:pt idx="44">
                  <c:v>1.5</c:v>
                </c:pt>
                <c:pt idx="45">
                  <c:v>1.2</c:v>
                </c:pt>
                <c:pt idx="46">
                  <c:v>0.84</c:v>
                </c:pt>
                <c:pt idx="47">
                  <c:v>1.41</c:v>
                </c:pt>
                <c:pt idx="48">
                  <c:v>1.23</c:v>
                </c:pt>
                <c:pt idx="49">
                  <c:v>1.03</c:v>
                </c:pt>
                <c:pt idx="50">
                  <c:v>1.42</c:v>
                </c:pt>
                <c:pt idx="51">
                  <c:v>1.67</c:v>
                </c:pt>
                <c:pt idx="52">
                  <c:v>1.1299999999999999</c:v>
                </c:pt>
                <c:pt idx="53">
                  <c:v>1.26</c:v>
                </c:pt>
                <c:pt idx="54">
                  <c:v>0.81</c:v>
                </c:pt>
                <c:pt idx="55">
                  <c:v>1.47</c:v>
                </c:pt>
                <c:pt idx="56">
                  <c:v>1.4</c:v>
                </c:pt>
                <c:pt idx="57">
                  <c:v>1.08</c:v>
                </c:pt>
                <c:pt idx="58">
                  <c:v>1.67</c:v>
                </c:pt>
                <c:pt idx="59">
                  <c:v>0.56000000000000005</c:v>
                </c:pt>
                <c:pt idx="60">
                  <c:v>1.04</c:v>
                </c:pt>
                <c:pt idx="61">
                  <c:v>1.08</c:v>
                </c:pt>
                <c:pt idx="62">
                  <c:v>1.75</c:v>
                </c:pt>
                <c:pt idx="63">
                  <c:v>1.23</c:v>
                </c:pt>
                <c:pt idx="64">
                  <c:v>1.97</c:v>
                </c:pt>
                <c:pt idx="65">
                  <c:v>0.62</c:v>
                </c:pt>
                <c:pt idx="66">
                  <c:v>1.99</c:v>
                </c:pt>
                <c:pt idx="67">
                  <c:v>0.89</c:v>
                </c:pt>
                <c:pt idx="68">
                  <c:v>1.81</c:v>
                </c:pt>
                <c:pt idx="69">
                  <c:v>1.32</c:v>
                </c:pt>
                <c:pt idx="70">
                  <c:v>1.73</c:v>
                </c:pt>
                <c:pt idx="71">
                  <c:v>1.47</c:v>
                </c:pt>
                <c:pt idx="72">
                  <c:v>1.07</c:v>
                </c:pt>
                <c:pt idx="73">
                  <c:v>1.08</c:v>
                </c:pt>
                <c:pt idx="74">
                  <c:v>1.1299999999999999</c:v>
                </c:pt>
                <c:pt idx="75">
                  <c:v>1.08</c:v>
                </c:pt>
                <c:pt idx="76">
                  <c:v>1.37</c:v>
                </c:pt>
                <c:pt idx="77">
                  <c:v>0.63</c:v>
                </c:pt>
                <c:pt idx="78">
                  <c:v>1.18</c:v>
                </c:pt>
                <c:pt idx="79">
                  <c:v>1.87</c:v>
                </c:pt>
                <c:pt idx="80">
                  <c:v>1.2</c:v>
                </c:pt>
                <c:pt idx="81">
                  <c:v>1.78</c:v>
                </c:pt>
                <c:pt idx="82">
                  <c:v>0.86</c:v>
                </c:pt>
                <c:pt idx="83">
                  <c:v>1.08</c:v>
                </c:pt>
                <c:pt idx="84">
                  <c:v>1.1299999999999999</c:v>
                </c:pt>
                <c:pt idx="85">
                  <c:v>1.27</c:v>
                </c:pt>
                <c:pt idx="86">
                  <c:v>1.34</c:v>
                </c:pt>
                <c:pt idx="87">
                  <c:v>1.45</c:v>
                </c:pt>
                <c:pt idx="88">
                  <c:v>1.0900000000000001</c:v>
                </c:pt>
                <c:pt idx="89">
                  <c:v>0.64</c:v>
                </c:pt>
                <c:pt idx="90">
                  <c:v>1.93</c:v>
                </c:pt>
                <c:pt idx="91">
                  <c:v>1.8</c:v>
                </c:pt>
                <c:pt idx="92">
                  <c:v>1.26</c:v>
                </c:pt>
                <c:pt idx="93">
                  <c:v>1.26</c:v>
                </c:pt>
                <c:pt idx="94">
                  <c:v>1.25</c:v>
                </c:pt>
                <c:pt idx="95">
                  <c:v>0.57999999999999996</c:v>
                </c:pt>
                <c:pt idx="96">
                  <c:v>1.29</c:v>
                </c:pt>
                <c:pt idx="97">
                  <c:v>1.33</c:v>
                </c:pt>
                <c:pt idx="98">
                  <c:v>1.1499999999999999</c:v>
                </c:pt>
                <c:pt idx="99">
                  <c:v>1.97</c:v>
                </c:pt>
                <c:pt idx="100">
                  <c:v>1.1599999999999999</c:v>
                </c:pt>
                <c:pt idx="101">
                  <c:v>1.49</c:v>
                </c:pt>
                <c:pt idx="102">
                  <c:v>1.2</c:v>
                </c:pt>
                <c:pt idx="103">
                  <c:v>0.54</c:v>
                </c:pt>
                <c:pt idx="104">
                  <c:v>0.97</c:v>
                </c:pt>
                <c:pt idx="105">
                  <c:v>1.79</c:v>
                </c:pt>
                <c:pt idx="106">
                  <c:v>0.51</c:v>
                </c:pt>
                <c:pt idx="107">
                  <c:v>1.74</c:v>
                </c:pt>
                <c:pt idx="108">
                  <c:v>1.39</c:v>
                </c:pt>
                <c:pt idx="109">
                  <c:v>1.01</c:v>
                </c:pt>
                <c:pt idx="110">
                  <c:v>1.44</c:v>
                </c:pt>
                <c:pt idx="111">
                  <c:v>1.41</c:v>
                </c:pt>
                <c:pt idx="112">
                  <c:v>1.78</c:v>
                </c:pt>
                <c:pt idx="113">
                  <c:v>1.72</c:v>
                </c:pt>
                <c:pt idx="114">
                  <c:v>1.01</c:v>
                </c:pt>
                <c:pt idx="115">
                  <c:v>0.55000000000000004</c:v>
                </c:pt>
                <c:pt idx="116">
                  <c:v>1.0900000000000001</c:v>
                </c:pt>
                <c:pt idx="117">
                  <c:v>1.69</c:v>
                </c:pt>
                <c:pt idx="118">
                  <c:v>1.41</c:v>
                </c:pt>
                <c:pt idx="119">
                  <c:v>1.02</c:v>
                </c:pt>
                <c:pt idx="120">
                  <c:v>1.22</c:v>
                </c:pt>
                <c:pt idx="121">
                  <c:v>1.29</c:v>
                </c:pt>
                <c:pt idx="122">
                  <c:v>1</c:v>
                </c:pt>
                <c:pt idx="123">
                  <c:v>1.28</c:v>
                </c:pt>
                <c:pt idx="124">
                  <c:v>1.97</c:v>
                </c:pt>
                <c:pt idx="125">
                  <c:v>1.28</c:v>
                </c:pt>
                <c:pt idx="126">
                  <c:v>0.51</c:v>
                </c:pt>
                <c:pt idx="127">
                  <c:v>1.98</c:v>
                </c:pt>
                <c:pt idx="128">
                  <c:v>0.66</c:v>
                </c:pt>
                <c:pt idx="129">
                  <c:v>1.61</c:v>
                </c:pt>
                <c:pt idx="130">
                  <c:v>1.24</c:v>
                </c:pt>
                <c:pt idx="131">
                  <c:v>0.68</c:v>
                </c:pt>
                <c:pt idx="132">
                  <c:v>1.91</c:v>
                </c:pt>
                <c:pt idx="133">
                  <c:v>1.38</c:v>
                </c:pt>
                <c:pt idx="134">
                  <c:v>1.42</c:v>
                </c:pt>
                <c:pt idx="135">
                  <c:v>1.17</c:v>
                </c:pt>
                <c:pt idx="136">
                  <c:v>1.31</c:v>
                </c:pt>
                <c:pt idx="137">
                  <c:v>0.66</c:v>
                </c:pt>
                <c:pt idx="138">
                  <c:v>1.24</c:v>
                </c:pt>
                <c:pt idx="139">
                  <c:v>1.69</c:v>
                </c:pt>
                <c:pt idx="140">
                  <c:v>0.89</c:v>
                </c:pt>
                <c:pt idx="141">
                  <c:v>1.26</c:v>
                </c:pt>
                <c:pt idx="142">
                  <c:v>1.38</c:v>
                </c:pt>
                <c:pt idx="143">
                  <c:v>1.42</c:v>
                </c:pt>
                <c:pt idx="144">
                  <c:v>0.97</c:v>
                </c:pt>
                <c:pt idx="145">
                  <c:v>1.53</c:v>
                </c:pt>
                <c:pt idx="146">
                  <c:v>1.28</c:v>
                </c:pt>
                <c:pt idx="147">
                  <c:v>1.07</c:v>
                </c:pt>
                <c:pt idx="148">
                  <c:v>0.7</c:v>
                </c:pt>
                <c:pt idx="149">
                  <c:v>1.46</c:v>
                </c:pt>
                <c:pt idx="150">
                  <c:v>1.46</c:v>
                </c:pt>
                <c:pt idx="151">
                  <c:v>0.54</c:v>
                </c:pt>
                <c:pt idx="152">
                  <c:v>1.95</c:v>
                </c:pt>
                <c:pt idx="153">
                  <c:v>1.32</c:v>
                </c:pt>
                <c:pt idx="154">
                  <c:v>0.83</c:v>
                </c:pt>
                <c:pt idx="155">
                  <c:v>1.42</c:v>
                </c:pt>
                <c:pt idx="156">
                  <c:v>1.23</c:v>
                </c:pt>
                <c:pt idx="157">
                  <c:v>0.67</c:v>
                </c:pt>
                <c:pt idx="158">
                  <c:v>1.3</c:v>
                </c:pt>
                <c:pt idx="159">
                  <c:v>1.02</c:v>
                </c:pt>
                <c:pt idx="160">
                  <c:v>1.08</c:v>
                </c:pt>
                <c:pt idx="161">
                  <c:v>1.49</c:v>
                </c:pt>
                <c:pt idx="162">
                  <c:v>1.36</c:v>
                </c:pt>
                <c:pt idx="163">
                  <c:v>1.57</c:v>
                </c:pt>
                <c:pt idx="164">
                  <c:v>1.55</c:v>
                </c:pt>
                <c:pt idx="165">
                  <c:v>1.04</c:v>
                </c:pt>
                <c:pt idx="166">
                  <c:v>1.58</c:v>
                </c:pt>
                <c:pt idx="167">
                  <c:v>1.1399999999999999</c:v>
                </c:pt>
                <c:pt idx="168">
                  <c:v>1.27</c:v>
                </c:pt>
                <c:pt idx="169">
                  <c:v>0.92</c:v>
                </c:pt>
                <c:pt idx="170">
                  <c:v>1.08</c:v>
                </c:pt>
                <c:pt idx="171">
                  <c:v>1.0900000000000001</c:v>
                </c:pt>
                <c:pt idx="172">
                  <c:v>1.52</c:v>
                </c:pt>
                <c:pt idx="173">
                  <c:v>1.1000000000000001</c:v>
                </c:pt>
                <c:pt idx="174">
                  <c:v>1.46</c:v>
                </c:pt>
                <c:pt idx="175">
                  <c:v>1.2</c:v>
                </c:pt>
                <c:pt idx="176">
                  <c:v>1.58</c:v>
                </c:pt>
                <c:pt idx="177">
                  <c:v>0.68</c:v>
                </c:pt>
                <c:pt idx="178">
                  <c:v>1.1000000000000001</c:v>
                </c:pt>
                <c:pt idx="179">
                  <c:v>1.05</c:v>
                </c:pt>
                <c:pt idx="180">
                  <c:v>0.83</c:v>
                </c:pt>
                <c:pt idx="181">
                  <c:v>1.54</c:v>
                </c:pt>
                <c:pt idx="182">
                  <c:v>1.81</c:v>
                </c:pt>
                <c:pt idx="183">
                  <c:v>1.28</c:v>
                </c:pt>
                <c:pt idx="184">
                  <c:v>1.66</c:v>
                </c:pt>
                <c:pt idx="185">
                  <c:v>1.44</c:v>
                </c:pt>
                <c:pt idx="186">
                  <c:v>1.87</c:v>
                </c:pt>
                <c:pt idx="187">
                  <c:v>1.2</c:v>
                </c:pt>
                <c:pt idx="188">
                  <c:v>1.37</c:v>
                </c:pt>
                <c:pt idx="189">
                  <c:v>1.0900000000000001</c:v>
                </c:pt>
                <c:pt idx="190">
                  <c:v>1.1000000000000001</c:v>
                </c:pt>
                <c:pt idx="191">
                  <c:v>1.23</c:v>
                </c:pt>
                <c:pt idx="192">
                  <c:v>1.23</c:v>
                </c:pt>
                <c:pt idx="193">
                  <c:v>1.33</c:v>
                </c:pt>
                <c:pt idx="194">
                  <c:v>1.03</c:v>
                </c:pt>
                <c:pt idx="195">
                  <c:v>0.56000000000000005</c:v>
                </c:pt>
                <c:pt idx="196">
                  <c:v>1.45</c:v>
                </c:pt>
                <c:pt idx="197">
                  <c:v>1.71</c:v>
                </c:pt>
                <c:pt idx="198">
                  <c:v>1.18</c:v>
                </c:pt>
                <c:pt idx="199">
                  <c:v>1.26</c:v>
                </c:pt>
                <c:pt idx="200">
                  <c:v>1.03</c:v>
                </c:pt>
                <c:pt idx="201">
                  <c:v>1.84</c:v>
                </c:pt>
                <c:pt idx="202">
                  <c:v>1.49</c:v>
                </c:pt>
                <c:pt idx="203">
                  <c:v>1.08</c:v>
                </c:pt>
                <c:pt idx="204">
                  <c:v>1.79</c:v>
                </c:pt>
                <c:pt idx="205">
                  <c:v>1.95</c:v>
                </c:pt>
                <c:pt idx="206">
                  <c:v>1.2</c:v>
                </c:pt>
                <c:pt idx="207">
                  <c:v>1.18</c:v>
                </c:pt>
                <c:pt idx="208">
                  <c:v>1.37</c:v>
                </c:pt>
                <c:pt idx="209">
                  <c:v>1.71</c:v>
                </c:pt>
                <c:pt idx="210">
                  <c:v>1.47</c:v>
                </c:pt>
                <c:pt idx="211">
                  <c:v>1.08</c:v>
                </c:pt>
                <c:pt idx="212">
                  <c:v>1.83</c:v>
                </c:pt>
                <c:pt idx="213">
                  <c:v>1.28</c:v>
                </c:pt>
                <c:pt idx="214">
                  <c:v>1.1100000000000001</c:v>
                </c:pt>
                <c:pt idx="215">
                  <c:v>1.24</c:v>
                </c:pt>
                <c:pt idx="216">
                  <c:v>1.1299999999999999</c:v>
                </c:pt>
                <c:pt idx="217">
                  <c:v>1.28</c:v>
                </c:pt>
                <c:pt idx="218">
                  <c:v>1.35</c:v>
                </c:pt>
                <c:pt idx="219">
                  <c:v>1.19</c:v>
                </c:pt>
                <c:pt idx="220">
                  <c:v>1.21</c:v>
                </c:pt>
                <c:pt idx="221">
                  <c:v>1.87</c:v>
                </c:pt>
                <c:pt idx="222">
                  <c:v>0.63</c:v>
                </c:pt>
                <c:pt idx="223">
                  <c:v>1.57</c:v>
                </c:pt>
                <c:pt idx="224">
                  <c:v>1.46</c:v>
                </c:pt>
                <c:pt idx="225">
                  <c:v>1.8</c:v>
                </c:pt>
                <c:pt idx="226">
                  <c:v>1.0900000000000001</c:v>
                </c:pt>
                <c:pt idx="227">
                  <c:v>1</c:v>
                </c:pt>
                <c:pt idx="228">
                  <c:v>1.45</c:v>
                </c:pt>
                <c:pt idx="229">
                  <c:v>1.87</c:v>
                </c:pt>
                <c:pt idx="230">
                  <c:v>1.1599999999999999</c:v>
                </c:pt>
                <c:pt idx="231">
                  <c:v>1.44</c:v>
                </c:pt>
                <c:pt idx="232">
                  <c:v>1.29</c:v>
                </c:pt>
                <c:pt idx="233">
                  <c:v>1.55</c:v>
                </c:pt>
                <c:pt idx="234">
                  <c:v>1.36</c:v>
                </c:pt>
                <c:pt idx="235">
                  <c:v>1.2</c:v>
                </c:pt>
                <c:pt idx="236">
                  <c:v>1.1299999999999999</c:v>
                </c:pt>
                <c:pt idx="237">
                  <c:v>1.6</c:v>
                </c:pt>
                <c:pt idx="238">
                  <c:v>0.99</c:v>
                </c:pt>
                <c:pt idx="239">
                  <c:v>1.29</c:v>
                </c:pt>
                <c:pt idx="240">
                  <c:v>0.82</c:v>
                </c:pt>
                <c:pt idx="241">
                  <c:v>1.31</c:v>
                </c:pt>
                <c:pt idx="242">
                  <c:v>1.1100000000000001</c:v>
                </c:pt>
                <c:pt idx="243">
                  <c:v>1.41</c:v>
                </c:pt>
                <c:pt idx="244">
                  <c:v>1.1599999999999999</c:v>
                </c:pt>
                <c:pt idx="245">
                  <c:v>0.77</c:v>
                </c:pt>
                <c:pt idx="246">
                  <c:v>1.4</c:v>
                </c:pt>
                <c:pt idx="247">
                  <c:v>0.81</c:v>
                </c:pt>
                <c:pt idx="248">
                  <c:v>1.0900000000000001</c:v>
                </c:pt>
                <c:pt idx="249">
                  <c:v>0.93</c:v>
                </c:pt>
                <c:pt idx="250">
                  <c:v>1.33</c:v>
                </c:pt>
                <c:pt idx="251">
                  <c:v>1.04</c:v>
                </c:pt>
                <c:pt idx="252">
                  <c:v>1.39</c:v>
                </c:pt>
                <c:pt idx="253">
                  <c:v>1.1100000000000001</c:v>
                </c:pt>
                <c:pt idx="254">
                  <c:v>1.01</c:v>
                </c:pt>
                <c:pt idx="255">
                  <c:v>1.31</c:v>
                </c:pt>
                <c:pt idx="256">
                  <c:v>1.69</c:v>
                </c:pt>
                <c:pt idx="257">
                  <c:v>1.33</c:v>
                </c:pt>
                <c:pt idx="258">
                  <c:v>1.1499999999999999</c:v>
                </c:pt>
                <c:pt idx="259">
                  <c:v>0.52</c:v>
                </c:pt>
                <c:pt idx="260">
                  <c:v>1.06</c:v>
                </c:pt>
                <c:pt idx="261">
                  <c:v>0.96</c:v>
                </c:pt>
                <c:pt idx="262">
                  <c:v>1.31</c:v>
                </c:pt>
                <c:pt idx="263">
                  <c:v>1.34</c:v>
                </c:pt>
                <c:pt idx="264">
                  <c:v>1.01</c:v>
                </c:pt>
                <c:pt idx="265">
                  <c:v>1.36</c:v>
                </c:pt>
                <c:pt idx="266">
                  <c:v>1.07</c:v>
                </c:pt>
                <c:pt idx="267">
                  <c:v>1.52</c:v>
                </c:pt>
                <c:pt idx="268">
                  <c:v>1.03</c:v>
                </c:pt>
                <c:pt idx="269">
                  <c:v>1.63</c:v>
                </c:pt>
                <c:pt idx="270">
                  <c:v>1.4</c:v>
                </c:pt>
                <c:pt idx="271">
                  <c:v>1.36</c:v>
                </c:pt>
                <c:pt idx="272">
                  <c:v>0.92</c:v>
                </c:pt>
                <c:pt idx="273">
                  <c:v>1.1200000000000001</c:v>
                </c:pt>
                <c:pt idx="274">
                  <c:v>1.52</c:v>
                </c:pt>
                <c:pt idx="275">
                  <c:v>0.81</c:v>
                </c:pt>
                <c:pt idx="276">
                  <c:v>1.97</c:v>
                </c:pt>
                <c:pt idx="277">
                  <c:v>1.48</c:v>
                </c:pt>
                <c:pt idx="278">
                  <c:v>1.54</c:v>
                </c:pt>
                <c:pt idx="279">
                  <c:v>0.8</c:v>
                </c:pt>
                <c:pt idx="280">
                  <c:v>1.39</c:v>
                </c:pt>
                <c:pt idx="281">
                  <c:v>1.35</c:v>
                </c:pt>
                <c:pt idx="282">
                  <c:v>0.83</c:v>
                </c:pt>
                <c:pt idx="283">
                  <c:v>0.63</c:v>
                </c:pt>
                <c:pt idx="284">
                  <c:v>1.47</c:v>
                </c:pt>
                <c:pt idx="285">
                  <c:v>1.79</c:v>
                </c:pt>
                <c:pt idx="286">
                  <c:v>1.36</c:v>
                </c:pt>
                <c:pt idx="287">
                  <c:v>0.81</c:v>
                </c:pt>
                <c:pt idx="288">
                  <c:v>1.1000000000000001</c:v>
                </c:pt>
                <c:pt idx="289">
                  <c:v>1.37</c:v>
                </c:pt>
                <c:pt idx="290">
                  <c:v>0.9</c:v>
                </c:pt>
                <c:pt idx="291">
                  <c:v>1.1299999999999999</c:v>
                </c:pt>
                <c:pt idx="292">
                  <c:v>1.42</c:v>
                </c:pt>
                <c:pt idx="293">
                  <c:v>1.41</c:v>
                </c:pt>
                <c:pt idx="294">
                  <c:v>1.4</c:v>
                </c:pt>
                <c:pt idx="295">
                  <c:v>1.4</c:v>
                </c:pt>
                <c:pt idx="296">
                  <c:v>1.07</c:v>
                </c:pt>
                <c:pt idx="297">
                  <c:v>1.48</c:v>
                </c:pt>
                <c:pt idx="298">
                  <c:v>0.53</c:v>
                </c:pt>
                <c:pt idx="299">
                  <c:v>1.03</c:v>
                </c:pt>
                <c:pt idx="300">
                  <c:v>0.77</c:v>
                </c:pt>
                <c:pt idx="301">
                  <c:v>1.62</c:v>
                </c:pt>
                <c:pt idx="302">
                  <c:v>1.3</c:v>
                </c:pt>
                <c:pt idx="303">
                  <c:v>1.94</c:v>
                </c:pt>
                <c:pt idx="304">
                  <c:v>1.46</c:v>
                </c:pt>
                <c:pt idx="305">
                  <c:v>1.36</c:v>
                </c:pt>
                <c:pt idx="306">
                  <c:v>1.1399999999999999</c:v>
                </c:pt>
                <c:pt idx="307">
                  <c:v>1.85</c:v>
                </c:pt>
                <c:pt idx="308">
                  <c:v>1.43</c:v>
                </c:pt>
                <c:pt idx="309">
                  <c:v>1.67</c:v>
                </c:pt>
                <c:pt idx="310">
                  <c:v>1.83</c:v>
                </c:pt>
                <c:pt idx="311">
                  <c:v>1.01</c:v>
                </c:pt>
                <c:pt idx="312">
                  <c:v>0.81</c:v>
                </c:pt>
                <c:pt idx="313">
                  <c:v>1.4</c:v>
                </c:pt>
                <c:pt idx="314">
                  <c:v>1</c:v>
                </c:pt>
                <c:pt idx="315">
                  <c:v>1.98</c:v>
                </c:pt>
                <c:pt idx="316">
                  <c:v>1.84</c:v>
                </c:pt>
                <c:pt idx="317">
                  <c:v>1.25</c:v>
                </c:pt>
                <c:pt idx="318">
                  <c:v>1.37</c:v>
                </c:pt>
                <c:pt idx="319">
                  <c:v>1.1599999999999999</c:v>
                </c:pt>
                <c:pt idx="320">
                  <c:v>1.3</c:v>
                </c:pt>
                <c:pt idx="321">
                  <c:v>1.85</c:v>
                </c:pt>
                <c:pt idx="322">
                  <c:v>1.04</c:v>
                </c:pt>
                <c:pt idx="323">
                  <c:v>1.1299999999999999</c:v>
                </c:pt>
                <c:pt idx="324">
                  <c:v>1.1399999999999999</c:v>
                </c:pt>
                <c:pt idx="325">
                  <c:v>1.03</c:v>
                </c:pt>
                <c:pt idx="326">
                  <c:v>1.48</c:v>
                </c:pt>
                <c:pt idx="327">
                  <c:v>1.42</c:v>
                </c:pt>
                <c:pt idx="328">
                  <c:v>0.69</c:v>
                </c:pt>
                <c:pt idx="329">
                  <c:v>1.42</c:v>
                </c:pt>
                <c:pt idx="330">
                  <c:v>1.82</c:v>
                </c:pt>
                <c:pt idx="331">
                  <c:v>1.22</c:v>
                </c:pt>
                <c:pt idx="332">
                  <c:v>0.81</c:v>
                </c:pt>
                <c:pt idx="333">
                  <c:v>0.96</c:v>
                </c:pt>
                <c:pt idx="334">
                  <c:v>1.49</c:v>
                </c:pt>
                <c:pt idx="335">
                  <c:v>1.35</c:v>
                </c:pt>
                <c:pt idx="336">
                  <c:v>1.2</c:v>
                </c:pt>
                <c:pt idx="337">
                  <c:v>1.17</c:v>
                </c:pt>
                <c:pt idx="338">
                  <c:v>1.42</c:v>
                </c:pt>
                <c:pt idx="339">
                  <c:v>1.44</c:v>
                </c:pt>
                <c:pt idx="340">
                  <c:v>1.07</c:v>
                </c:pt>
                <c:pt idx="341">
                  <c:v>1.7</c:v>
                </c:pt>
                <c:pt idx="342">
                  <c:v>0.83</c:v>
                </c:pt>
                <c:pt idx="343">
                  <c:v>1.48</c:v>
                </c:pt>
                <c:pt idx="344">
                  <c:v>1.43</c:v>
                </c:pt>
                <c:pt idx="345">
                  <c:v>1.1399999999999999</c:v>
                </c:pt>
                <c:pt idx="346">
                  <c:v>1.31</c:v>
                </c:pt>
                <c:pt idx="347">
                  <c:v>1.1499999999999999</c:v>
                </c:pt>
                <c:pt idx="348">
                  <c:v>1.99</c:v>
                </c:pt>
                <c:pt idx="349">
                  <c:v>0.64</c:v>
                </c:pt>
                <c:pt idx="350">
                  <c:v>1.41</c:v>
                </c:pt>
                <c:pt idx="351">
                  <c:v>1.49</c:v>
                </c:pt>
                <c:pt idx="352">
                  <c:v>1.1299999999999999</c:v>
                </c:pt>
                <c:pt idx="353">
                  <c:v>0.84</c:v>
                </c:pt>
                <c:pt idx="354">
                  <c:v>0.67</c:v>
                </c:pt>
                <c:pt idx="355">
                  <c:v>1.38</c:v>
                </c:pt>
                <c:pt idx="356">
                  <c:v>1.56</c:v>
                </c:pt>
                <c:pt idx="357">
                  <c:v>0.64</c:v>
                </c:pt>
                <c:pt idx="358">
                  <c:v>0.9</c:v>
                </c:pt>
                <c:pt idx="359">
                  <c:v>0.56999999999999995</c:v>
                </c:pt>
                <c:pt idx="360">
                  <c:v>1.37</c:v>
                </c:pt>
                <c:pt idx="361">
                  <c:v>0.92</c:v>
                </c:pt>
                <c:pt idx="362">
                  <c:v>1.21</c:v>
                </c:pt>
                <c:pt idx="363">
                  <c:v>0.7</c:v>
                </c:pt>
                <c:pt idx="364">
                  <c:v>1.93</c:v>
                </c:pt>
                <c:pt idx="365">
                  <c:v>0.92</c:v>
                </c:pt>
                <c:pt idx="366">
                  <c:v>1.1399999999999999</c:v>
                </c:pt>
                <c:pt idx="367">
                  <c:v>1.88</c:v>
                </c:pt>
                <c:pt idx="368">
                  <c:v>1.33</c:v>
                </c:pt>
                <c:pt idx="369">
                  <c:v>1.3</c:v>
                </c:pt>
                <c:pt idx="370">
                  <c:v>1.35</c:v>
                </c:pt>
                <c:pt idx="371">
                  <c:v>1.42</c:v>
                </c:pt>
                <c:pt idx="372">
                  <c:v>1.19</c:v>
                </c:pt>
                <c:pt idx="373">
                  <c:v>1.6</c:v>
                </c:pt>
                <c:pt idx="374">
                  <c:v>1.43</c:v>
                </c:pt>
                <c:pt idx="375">
                  <c:v>1</c:v>
                </c:pt>
                <c:pt idx="376">
                  <c:v>1.26</c:v>
                </c:pt>
                <c:pt idx="377">
                  <c:v>1.37</c:v>
                </c:pt>
                <c:pt idx="378">
                  <c:v>1.25</c:v>
                </c:pt>
                <c:pt idx="379">
                  <c:v>1.03</c:v>
                </c:pt>
                <c:pt idx="380">
                  <c:v>1.86</c:v>
                </c:pt>
                <c:pt idx="381">
                  <c:v>0.93</c:v>
                </c:pt>
                <c:pt idx="382">
                  <c:v>1.1499999999999999</c:v>
                </c:pt>
                <c:pt idx="383">
                  <c:v>0.85</c:v>
                </c:pt>
                <c:pt idx="384">
                  <c:v>1.37</c:v>
                </c:pt>
                <c:pt idx="385">
                  <c:v>1.22</c:v>
                </c:pt>
                <c:pt idx="386">
                  <c:v>1.37</c:v>
                </c:pt>
                <c:pt idx="387">
                  <c:v>1.5</c:v>
                </c:pt>
                <c:pt idx="388">
                  <c:v>0.73</c:v>
                </c:pt>
                <c:pt idx="389">
                  <c:v>1.0900000000000001</c:v>
                </c:pt>
                <c:pt idx="390">
                  <c:v>1.31</c:v>
                </c:pt>
                <c:pt idx="391">
                  <c:v>1.9</c:v>
                </c:pt>
                <c:pt idx="392">
                  <c:v>1.24</c:v>
                </c:pt>
                <c:pt idx="393">
                  <c:v>1.18</c:v>
                </c:pt>
                <c:pt idx="394">
                  <c:v>1.38</c:v>
                </c:pt>
                <c:pt idx="395">
                  <c:v>1.93</c:v>
                </c:pt>
                <c:pt idx="396">
                  <c:v>1.52</c:v>
                </c:pt>
                <c:pt idx="397">
                  <c:v>1.23</c:v>
                </c:pt>
                <c:pt idx="398">
                  <c:v>1.9</c:v>
                </c:pt>
                <c:pt idx="399">
                  <c:v>1.49</c:v>
                </c:pt>
                <c:pt idx="400">
                  <c:v>1.1399999999999999</c:v>
                </c:pt>
                <c:pt idx="401">
                  <c:v>1.04</c:v>
                </c:pt>
                <c:pt idx="402">
                  <c:v>1.2</c:v>
                </c:pt>
                <c:pt idx="403">
                  <c:v>0.6</c:v>
                </c:pt>
                <c:pt idx="404">
                  <c:v>1.77</c:v>
                </c:pt>
                <c:pt idx="405">
                  <c:v>1</c:v>
                </c:pt>
                <c:pt idx="406">
                  <c:v>1.48</c:v>
                </c:pt>
                <c:pt idx="407">
                  <c:v>1.32</c:v>
                </c:pt>
                <c:pt idx="408">
                  <c:v>1.4</c:v>
                </c:pt>
                <c:pt idx="409">
                  <c:v>0.5</c:v>
                </c:pt>
                <c:pt idx="410">
                  <c:v>1.45</c:v>
                </c:pt>
                <c:pt idx="411">
                  <c:v>0.73</c:v>
                </c:pt>
                <c:pt idx="412">
                  <c:v>1.59</c:v>
                </c:pt>
                <c:pt idx="413">
                  <c:v>1.28</c:v>
                </c:pt>
                <c:pt idx="414">
                  <c:v>0.72</c:v>
                </c:pt>
                <c:pt idx="415">
                  <c:v>0.88</c:v>
                </c:pt>
                <c:pt idx="416">
                  <c:v>1.49</c:v>
                </c:pt>
                <c:pt idx="417">
                  <c:v>1.25</c:v>
                </c:pt>
                <c:pt idx="418">
                  <c:v>1.27</c:v>
                </c:pt>
                <c:pt idx="419">
                  <c:v>1.98</c:v>
                </c:pt>
                <c:pt idx="420">
                  <c:v>1.35</c:v>
                </c:pt>
                <c:pt idx="421">
                  <c:v>1.65</c:v>
                </c:pt>
                <c:pt idx="422">
                  <c:v>1.84</c:v>
                </c:pt>
                <c:pt idx="423">
                  <c:v>1.28</c:v>
                </c:pt>
                <c:pt idx="424">
                  <c:v>1.86</c:v>
                </c:pt>
                <c:pt idx="425">
                  <c:v>0.62</c:v>
                </c:pt>
                <c:pt idx="426">
                  <c:v>1.51</c:v>
                </c:pt>
                <c:pt idx="427">
                  <c:v>0.69</c:v>
                </c:pt>
                <c:pt idx="428">
                  <c:v>1.93</c:v>
                </c:pt>
                <c:pt idx="429">
                  <c:v>1.54</c:v>
                </c:pt>
                <c:pt idx="430">
                  <c:v>1.74</c:v>
                </c:pt>
                <c:pt idx="431">
                  <c:v>1.43</c:v>
                </c:pt>
                <c:pt idx="432">
                  <c:v>0.94</c:v>
                </c:pt>
                <c:pt idx="433">
                  <c:v>0.51</c:v>
                </c:pt>
                <c:pt idx="434">
                  <c:v>1.06</c:v>
                </c:pt>
                <c:pt idx="435">
                  <c:v>1.43</c:v>
                </c:pt>
                <c:pt idx="436">
                  <c:v>1.01</c:v>
                </c:pt>
                <c:pt idx="437">
                  <c:v>1.39</c:v>
                </c:pt>
                <c:pt idx="438">
                  <c:v>1.8</c:v>
                </c:pt>
                <c:pt idx="439">
                  <c:v>1.1399999999999999</c:v>
                </c:pt>
                <c:pt idx="440">
                  <c:v>1.98</c:v>
                </c:pt>
                <c:pt idx="441">
                  <c:v>1.04</c:v>
                </c:pt>
                <c:pt idx="442">
                  <c:v>1.8</c:v>
                </c:pt>
                <c:pt idx="443">
                  <c:v>1.58</c:v>
                </c:pt>
                <c:pt idx="444">
                  <c:v>1.22</c:v>
                </c:pt>
                <c:pt idx="445">
                  <c:v>1.4</c:v>
                </c:pt>
                <c:pt idx="446">
                  <c:v>1.21</c:v>
                </c:pt>
                <c:pt idx="447">
                  <c:v>0.66</c:v>
                </c:pt>
                <c:pt idx="448">
                  <c:v>1.2</c:v>
                </c:pt>
                <c:pt idx="449">
                  <c:v>0.88</c:v>
                </c:pt>
                <c:pt idx="450">
                  <c:v>0.69</c:v>
                </c:pt>
                <c:pt idx="451">
                  <c:v>0.77</c:v>
                </c:pt>
                <c:pt idx="452">
                  <c:v>0.76</c:v>
                </c:pt>
                <c:pt idx="453">
                  <c:v>0.85</c:v>
                </c:pt>
                <c:pt idx="454">
                  <c:v>1.2</c:v>
                </c:pt>
                <c:pt idx="455">
                  <c:v>1.7</c:v>
                </c:pt>
                <c:pt idx="456">
                  <c:v>1.35</c:v>
                </c:pt>
                <c:pt idx="457">
                  <c:v>1.88</c:v>
                </c:pt>
                <c:pt idx="458">
                  <c:v>1.25</c:v>
                </c:pt>
                <c:pt idx="459">
                  <c:v>0.88</c:v>
                </c:pt>
                <c:pt idx="460">
                  <c:v>1.24</c:v>
                </c:pt>
                <c:pt idx="461">
                  <c:v>1.31</c:v>
                </c:pt>
                <c:pt idx="462">
                  <c:v>1.1299999999999999</c:v>
                </c:pt>
                <c:pt idx="463">
                  <c:v>1.47</c:v>
                </c:pt>
                <c:pt idx="464">
                  <c:v>1.25</c:v>
                </c:pt>
                <c:pt idx="465">
                  <c:v>1.31</c:v>
                </c:pt>
                <c:pt idx="466">
                  <c:v>1.46</c:v>
                </c:pt>
                <c:pt idx="467">
                  <c:v>0.83</c:v>
                </c:pt>
                <c:pt idx="468">
                  <c:v>1.17</c:v>
                </c:pt>
                <c:pt idx="469">
                  <c:v>1.18</c:v>
                </c:pt>
                <c:pt idx="470">
                  <c:v>1.41</c:v>
                </c:pt>
                <c:pt idx="471">
                  <c:v>1.31</c:v>
                </c:pt>
                <c:pt idx="472">
                  <c:v>1.62</c:v>
                </c:pt>
                <c:pt idx="473">
                  <c:v>0.7</c:v>
                </c:pt>
                <c:pt idx="474">
                  <c:v>1.33</c:v>
                </c:pt>
                <c:pt idx="475">
                  <c:v>1.82</c:v>
                </c:pt>
                <c:pt idx="476">
                  <c:v>1.0900000000000001</c:v>
                </c:pt>
                <c:pt idx="477">
                  <c:v>0.86</c:v>
                </c:pt>
                <c:pt idx="478">
                  <c:v>1.21</c:v>
                </c:pt>
                <c:pt idx="479">
                  <c:v>0.97</c:v>
                </c:pt>
                <c:pt idx="480">
                  <c:v>0.97</c:v>
                </c:pt>
                <c:pt idx="481">
                  <c:v>1.05</c:v>
                </c:pt>
                <c:pt idx="482">
                  <c:v>0.91</c:v>
                </c:pt>
                <c:pt idx="483">
                  <c:v>1.34</c:v>
                </c:pt>
                <c:pt idx="484">
                  <c:v>1.54</c:v>
                </c:pt>
                <c:pt idx="485">
                  <c:v>1.66</c:v>
                </c:pt>
                <c:pt idx="486">
                  <c:v>1.36</c:v>
                </c:pt>
                <c:pt idx="487">
                  <c:v>0.74</c:v>
                </c:pt>
                <c:pt idx="488">
                  <c:v>1.1000000000000001</c:v>
                </c:pt>
                <c:pt idx="489">
                  <c:v>1.07</c:v>
                </c:pt>
                <c:pt idx="490">
                  <c:v>1.27</c:v>
                </c:pt>
                <c:pt idx="491">
                  <c:v>1.41</c:v>
                </c:pt>
                <c:pt idx="492">
                  <c:v>1.7</c:v>
                </c:pt>
                <c:pt idx="493">
                  <c:v>1.06</c:v>
                </c:pt>
                <c:pt idx="494">
                  <c:v>0.84</c:v>
                </c:pt>
                <c:pt idx="495">
                  <c:v>0.66</c:v>
                </c:pt>
                <c:pt idx="496">
                  <c:v>1.29</c:v>
                </c:pt>
                <c:pt idx="497">
                  <c:v>1.87</c:v>
                </c:pt>
                <c:pt idx="498">
                  <c:v>1.22</c:v>
                </c:pt>
                <c:pt idx="499">
                  <c:v>1.28</c:v>
                </c:pt>
                <c:pt idx="500">
                  <c:v>1.38</c:v>
                </c:pt>
                <c:pt idx="501">
                  <c:v>1.08</c:v>
                </c:pt>
                <c:pt idx="502">
                  <c:v>1.3</c:v>
                </c:pt>
                <c:pt idx="503">
                  <c:v>0.87</c:v>
                </c:pt>
                <c:pt idx="504">
                  <c:v>0.61</c:v>
                </c:pt>
                <c:pt idx="505">
                  <c:v>1.48</c:v>
                </c:pt>
                <c:pt idx="506">
                  <c:v>1.08</c:v>
                </c:pt>
                <c:pt idx="507">
                  <c:v>1.44</c:v>
                </c:pt>
                <c:pt idx="508">
                  <c:v>0.81</c:v>
                </c:pt>
                <c:pt idx="509">
                  <c:v>0.97</c:v>
                </c:pt>
                <c:pt idx="510">
                  <c:v>1.37</c:v>
                </c:pt>
                <c:pt idx="511">
                  <c:v>1.96</c:v>
                </c:pt>
                <c:pt idx="512">
                  <c:v>1.85</c:v>
                </c:pt>
                <c:pt idx="513">
                  <c:v>1.98</c:v>
                </c:pt>
                <c:pt idx="514">
                  <c:v>1.41</c:v>
                </c:pt>
                <c:pt idx="515">
                  <c:v>0.85</c:v>
                </c:pt>
                <c:pt idx="516">
                  <c:v>1.28</c:v>
                </c:pt>
                <c:pt idx="517">
                  <c:v>1.38</c:v>
                </c:pt>
                <c:pt idx="518">
                  <c:v>1.66</c:v>
                </c:pt>
                <c:pt idx="519">
                  <c:v>0.93</c:v>
                </c:pt>
                <c:pt idx="520">
                  <c:v>1.42</c:v>
                </c:pt>
                <c:pt idx="521">
                  <c:v>1.29</c:v>
                </c:pt>
                <c:pt idx="522">
                  <c:v>1.1000000000000001</c:v>
                </c:pt>
                <c:pt idx="523">
                  <c:v>1.37</c:v>
                </c:pt>
                <c:pt idx="524">
                  <c:v>1.02</c:v>
                </c:pt>
                <c:pt idx="525">
                  <c:v>0.9</c:v>
                </c:pt>
                <c:pt idx="526">
                  <c:v>0.52</c:v>
                </c:pt>
                <c:pt idx="527">
                  <c:v>1.34</c:v>
                </c:pt>
                <c:pt idx="528">
                  <c:v>1.29</c:v>
                </c:pt>
                <c:pt idx="529">
                  <c:v>1.68</c:v>
                </c:pt>
                <c:pt idx="530">
                  <c:v>1.74</c:v>
                </c:pt>
                <c:pt idx="531">
                  <c:v>1.37</c:v>
                </c:pt>
                <c:pt idx="532">
                  <c:v>0.61</c:v>
                </c:pt>
                <c:pt idx="533">
                  <c:v>1.1499999999999999</c:v>
                </c:pt>
                <c:pt idx="534">
                  <c:v>1.01</c:v>
                </c:pt>
                <c:pt idx="535">
                  <c:v>0.72</c:v>
                </c:pt>
                <c:pt idx="536">
                  <c:v>1.77</c:v>
                </c:pt>
                <c:pt idx="537">
                  <c:v>1.46</c:v>
                </c:pt>
                <c:pt idx="538">
                  <c:v>1.9</c:v>
                </c:pt>
                <c:pt idx="539">
                  <c:v>1.45</c:v>
                </c:pt>
                <c:pt idx="540">
                  <c:v>1.27</c:v>
                </c:pt>
                <c:pt idx="541">
                  <c:v>1.1299999999999999</c:v>
                </c:pt>
                <c:pt idx="542">
                  <c:v>1.83</c:v>
                </c:pt>
                <c:pt idx="543">
                  <c:v>1.1000000000000001</c:v>
                </c:pt>
                <c:pt idx="544">
                  <c:v>1.03</c:v>
                </c:pt>
                <c:pt idx="545">
                  <c:v>1.48</c:v>
                </c:pt>
                <c:pt idx="546">
                  <c:v>1.17</c:v>
                </c:pt>
                <c:pt idx="547">
                  <c:v>1.34</c:v>
                </c:pt>
                <c:pt idx="548">
                  <c:v>1.37</c:v>
                </c:pt>
                <c:pt idx="549">
                  <c:v>1.36</c:v>
                </c:pt>
                <c:pt idx="550">
                  <c:v>1.25</c:v>
                </c:pt>
                <c:pt idx="551">
                  <c:v>1.27</c:v>
                </c:pt>
                <c:pt idx="552">
                  <c:v>0.92</c:v>
                </c:pt>
                <c:pt idx="553">
                  <c:v>1.17</c:v>
                </c:pt>
                <c:pt idx="554">
                  <c:v>1.02</c:v>
                </c:pt>
                <c:pt idx="555">
                  <c:v>1.4</c:v>
                </c:pt>
                <c:pt idx="556">
                  <c:v>0.61</c:v>
                </c:pt>
                <c:pt idx="557">
                  <c:v>1.91</c:v>
                </c:pt>
                <c:pt idx="558">
                  <c:v>1.1599999999999999</c:v>
                </c:pt>
                <c:pt idx="559">
                  <c:v>0.97</c:v>
                </c:pt>
                <c:pt idx="560">
                  <c:v>1.08</c:v>
                </c:pt>
                <c:pt idx="561">
                  <c:v>1.37</c:v>
                </c:pt>
                <c:pt idx="562">
                  <c:v>1.04</c:v>
                </c:pt>
                <c:pt idx="563">
                  <c:v>1.42</c:v>
                </c:pt>
                <c:pt idx="564">
                  <c:v>0.77</c:v>
                </c:pt>
                <c:pt idx="565">
                  <c:v>0.67</c:v>
                </c:pt>
                <c:pt idx="566">
                  <c:v>1.29</c:v>
                </c:pt>
                <c:pt idx="567">
                  <c:v>1.32</c:v>
                </c:pt>
                <c:pt idx="568">
                  <c:v>1.1399999999999999</c:v>
                </c:pt>
                <c:pt idx="569">
                  <c:v>0.54</c:v>
                </c:pt>
                <c:pt idx="570">
                  <c:v>1.34</c:v>
                </c:pt>
                <c:pt idx="571">
                  <c:v>1.36</c:v>
                </c:pt>
                <c:pt idx="572">
                  <c:v>1.87</c:v>
                </c:pt>
                <c:pt idx="573">
                  <c:v>1.45</c:v>
                </c:pt>
                <c:pt idx="574">
                  <c:v>1.35</c:v>
                </c:pt>
                <c:pt idx="575">
                  <c:v>1.26</c:v>
                </c:pt>
                <c:pt idx="576">
                  <c:v>1.03</c:v>
                </c:pt>
                <c:pt idx="577">
                  <c:v>1.23</c:v>
                </c:pt>
                <c:pt idx="578">
                  <c:v>1.29</c:v>
                </c:pt>
                <c:pt idx="579">
                  <c:v>1.27</c:v>
                </c:pt>
                <c:pt idx="580">
                  <c:v>1.03</c:v>
                </c:pt>
                <c:pt idx="581">
                  <c:v>1.08</c:v>
                </c:pt>
                <c:pt idx="582">
                  <c:v>1.36</c:v>
                </c:pt>
                <c:pt idx="583">
                  <c:v>1.47</c:v>
                </c:pt>
                <c:pt idx="584">
                  <c:v>1.56</c:v>
                </c:pt>
                <c:pt idx="585">
                  <c:v>1.38</c:v>
                </c:pt>
                <c:pt idx="586">
                  <c:v>0.68</c:v>
                </c:pt>
                <c:pt idx="587">
                  <c:v>1.83</c:v>
                </c:pt>
                <c:pt idx="588">
                  <c:v>1.01</c:v>
                </c:pt>
                <c:pt idx="589">
                  <c:v>1.24</c:v>
                </c:pt>
                <c:pt idx="590">
                  <c:v>1.1399999999999999</c:v>
                </c:pt>
                <c:pt idx="591">
                  <c:v>1.76</c:v>
                </c:pt>
                <c:pt idx="592">
                  <c:v>1.41</c:v>
                </c:pt>
                <c:pt idx="593">
                  <c:v>0.69</c:v>
                </c:pt>
                <c:pt idx="594">
                  <c:v>0.89</c:v>
                </c:pt>
                <c:pt idx="595">
                  <c:v>1.83</c:v>
                </c:pt>
                <c:pt idx="596">
                  <c:v>1.25</c:v>
                </c:pt>
                <c:pt idx="597">
                  <c:v>1.06</c:v>
                </c:pt>
                <c:pt idx="598">
                  <c:v>1.03</c:v>
                </c:pt>
                <c:pt idx="599">
                  <c:v>1.46</c:v>
                </c:pt>
                <c:pt idx="600">
                  <c:v>1.1399999999999999</c:v>
                </c:pt>
                <c:pt idx="601">
                  <c:v>1.87</c:v>
                </c:pt>
                <c:pt idx="602">
                  <c:v>1.36</c:v>
                </c:pt>
                <c:pt idx="603">
                  <c:v>0.84</c:v>
                </c:pt>
                <c:pt idx="604">
                  <c:v>0.54</c:v>
                </c:pt>
                <c:pt idx="605">
                  <c:v>1.78</c:v>
                </c:pt>
                <c:pt idx="606">
                  <c:v>1.03</c:v>
                </c:pt>
                <c:pt idx="607">
                  <c:v>0.59</c:v>
                </c:pt>
                <c:pt idx="608">
                  <c:v>1.67</c:v>
                </c:pt>
                <c:pt idx="609">
                  <c:v>1.81</c:v>
                </c:pt>
                <c:pt idx="610">
                  <c:v>1.73</c:v>
                </c:pt>
                <c:pt idx="611">
                  <c:v>1.71</c:v>
                </c:pt>
                <c:pt idx="612">
                  <c:v>1.25</c:v>
                </c:pt>
                <c:pt idx="613">
                  <c:v>1.42</c:v>
                </c:pt>
                <c:pt idx="614">
                  <c:v>1.06</c:v>
                </c:pt>
                <c:pt idx="615">
                  <c:v>1.75</c:v>
                </c:pt>
                <c:pt idx="616">
                  <c:v>1.19</c:v>
                </c:pt>
                <c:pt idx="617">
                  <c:v>1.29</c:v>
                </c:pt>
                <c:pt idx="618">
                  <c:v>1.4</c:v>
                </c:pt>
                <c:pt idx="619">
                  <c:v>0.55000000000000004</c:v>
                </c:pt>
                <c:pt idx="620">
                  <c:v>1.19</c:v>
                </c:pt>
                <c:pt idx="621">
                  <c:v>1.52</c:v>
                </c:pt>
                <c:pt idx="622">
                  <c:v>1.97</c:v>
                </c:pt>
                <c:pt idx="623">
                  <c:v>0.76</c:v>
                </c:pt>
                <c:pt idx="624">
                  <c:v>0.89</c:v>
                </c:pt>
                <c:pt idx="625">
                  <c:v>0.95</c:v>
                </c:pt>
                <c:pt idx="626">
                  <c:v>1.17</c:v>
                </c:pt>
                <c:pt idx="627">
                  <c:v>1.67</c:v>
                </c:pt>
                <c:pt idx="628">
                  <c:v>1.1200000000000001</c:v>
                </c:pt>
                <c:pt idx="629">
                  <c:v>1.18</c:v>
                </c:pt>
                <c:pt idx="630">
                  <c:v>1.7</c:v>
                </c:pt>
                <c:pt idx="631">
                  <c:v>1.48</c:v>
                </c:pt>
                <c:pt idx="632">
                  <c:v>1.28</c:v>
                </c:pt>
                <c:pt idx="633">
                  <c:v>1.3</c:v>
                </c:pt>
                <c:pt idx="634">
                  <c:v>1.26</c:v>
                </c:pt>
                <c:pt idx="635">
                  <c:v>1.1299999999999999</c:v>
                </c:pt>
                <c:pt idx="636">
                  <c:v>1.1499999999999999</c:v>
                </c:pt>
                <c:pt idx="637">
                  <c:v>1.38</c:v>
                </c:pt>
                <c:pt idx="638">
                  <c:v>1.58</c:v>
                </c:pt>
                <c:pt idx="639">
                  <c:v>1.46</c:v>
                </c:pt>
                <c:pt idx="640">
                  <c:v>1.06</c:v>
                </c:pt>
                <c:pt idx="641">
                  <c:v>1.41</c:v>
                </c:pt>
                <c:pt idx="642">
                  <c:v>1.08</c:v>
                </c:pt>
                <c:pt idx="643">
                  <c:v>0.75</c:v>
                </c:pt>
                <c:pt idx="644">
                  <c:v>0.72</c:v>
                </c:pt>
                <c:pt idx="645">
                  <c:v>1.28</c:v>
                </c:pt>
                <c:pt idx="646">
                  <c:v>1.88</c:v>
                </c:pt>
                <c:pt idx="647">
                  <c:v>0.52</c:v>
                </c:pt>
                <c:pt idx="648">
                  <c:v>1.27</c:v>
                </c:pt>
                <c:pt idx="649">
                  <c:v>1.8</c:v>
                </c:pt>
                <c:pt idx="650">
                  <c:v>0.51</c:v>
                </c:pt>
                <c:pt idx="651">
                  <c:v>1.47</c:v>
                </c:pt>
                <c:pt idx="652">
                  <c:v>1.17</c:v>
                </c:pt>
                <c:pt idx="653">
                  <c:v>1.29</c:v>
                </c:pt>
                <c:pt idx="654">
                  <c:v>1.3</c:v>
                </c:pt>
                <c:pt idx="655">
                  <c:v>1.38</c:v>
                </c:pt>
                <c:pt idx="656">
                  <c:v>1.1000000000000001</c:v>
                </c:pt>
                <c:pt idx="657">
                  <c:v>1.31</c:v>
                </c:pt>
                <c:pt idx="658">
                  <c:v>0.82</c:v>
                </c:pt>
                <c:pt idx="659">
                  <c:v>1.1000000000000001</c:v>
                </c:pt>
                <c:pt idx="660">
                  <c:v>1.17</c:v>
                </c:pt>
                <c:pt idx="661">
                  <c:v>1.34</c:v>
                </c:pt>
                <c:pt idx="662">
                  <c:v>1.1299999999999999</c:v>
                </c:pt>
                <c:pt idx="663">
                  <c:v>1.88</c:v>
                </c:pt>
                <c:pt idx="664">
                  <c:v>0.71</c:v>
                </c:pt>
                <c:pt idx="665">
                  <c:v>1.1200000000000001</c:v>
                </c:pt>
                <c:pt idx="666">
                  <c:v>1.5</c:v>
                </c:pt>
                <c:pt idx="667">
                  <c:v>0.97</c:v>
                </c:pt>
                <c:pt idx="668">
                  <c:v>1.72</c:v>
                </c:pt>
                <c:pt idx="669">
                  <c:v>1.6</c:v>
                </c:pt>
                <c:pt idx="670">
                  <c:v>1.45</c:v>
                </c:pt>
                <c:pt idx="671">
                  <c:v>1.38</c:v>
                </c:pt>
                <c:pt idx="672">
                  <c:v>1.42</c:v>
                </c:pt>
                <c:pt idx="673">
                  <c:v>1.51</c:v>
                </c:pt>
                <c:pt idx="674">
                  <c:v>1</c:v>
                </c:pt>
                <c:pt idx="675">
                  <c:v>1.32</c:v>
                </c:pt>
                <c:pt idx="676">
                  <c:v>1.02</c:v>
                </c:pt>
                <c:pt idx="677">
                  <c:v>1.27</c:v>
                </c:pt>
                <c:pt idx="678">
                  <c:v>1.1299999999999999</c:v>
                </c:pt>
                <c:pt idx="679">
                  <c:v>1.41</c:v>
                </c:pt>
                <c:pt idx="680">
                  <c:v>1.48</c:v>
                </c:pt>
                <c:pt idx="681">
                  <c:v>1.38</c:v>
                </c:pt>
                <c:pt idx="682">
                  <c:v>0.99</c:v>
                </c:pt>
                <c:pt idx="683">
                  <c:v>1.18</c:v>
                </c:pt>
                <c:pt idx="684">
                  <c:v>1.21</c:v>
                </c:pt>
                <c:pt idx="685">
                  <c:v>1.17</c:v>
                </c:pt>
                <c:pt idx="686">
                  <c:v>1.1299999999999999</c:v>
                </c:pt>
                <c:pt idx="687">
                  <c:v>1.46</c:v>
                </c:pt>
                <c:pt idx="688">
                  <c:v>1.02</c:v>
                </c:pt>
                <c:pt idx="689">
                  <c:v>1.37</c:v>
                </c:pt>
                <c:pt idx="690">
                  <c:v>1.2</c:v>
                </c:pt>
                <c:pt idx="691">
                  <c:v>1.1399999999999999</c:v>
                </c:pt>
                <c:pt idx="692">
                  <c:v>1.98</c:v>
                </c:pt>
                <c:pt idx="693">
                  <c:v>1.1399999999999999</c:v>
                </c:pt>
                <c:pt idx="694">
                  <c:v>1.67</c:v>
                </c:pt>
                <c:pt idx="695">
                  <c:v>1.19</c:v>
                </c:pt>
                <c:pt idx="696">
                  <c:v>1.1299999999999999</c:v>
                </c:pt>
                <c:pt idx="697">
                  <c:v>1.37</c:v>
                </c:pt>
                <c:pt idx="698">
                  <c:v>1.24</c:v>
                </c:pt>
                <c:pt idx="699">
                  <c:v>1.1100000000000001</c:v>
                </c:pt>
                <c:pt idx="700">
                  <c:v>1.1399999999999999</c:v>
                </c:pt>
                <c:pt idx="701">
                  <c:v>1.2</c:v>
                </c:pt>
                <c:pt idx="702">
                  <c:v>1.07</c:v>
                </c:pt>
                <c:pt idx="703">
                  <c:v>1.37</c:v>
                </c:pt>
                <c:pt idx="704">
                  <c:v>1.42</c:v>
                </c:pt>
                <c:pt idx="705">
                  <c:v>0.8</c:v>
                </c:pt>
                <c:pt idx="706">
                  <c:v>1.18</c:v>
                </c:pt>
                <c:pt idx="707">
                  <c:v>0.85</c:v>
                </c:pt>
                <c:pt idx="708">
                  <c:v>1.45</c:v>
                </c:pt>
                <c:pt idx="709">
                  <c:v>1.29</c:v>
                </c:pt>
                <c:pt idx="710">
                  <c:v>1.34</c:v>
                </c:pt>
                <c:pt idx="711">
                  <c:v>1.8</c:v>
                </c:pt>
                <c:pt idx="712">
                  <c:v>1.9</c:v>
                </c:pt>
                <c:pt idx="713">
                  <c:v>1.35</c:v>
                </c:pt>
                <c:pt idx="714">
                  <c:v>1.29</c:v>
                </c:pt>
                <c:pt idx="715">
                  <c:v>1</c:v>
                </c:pt>
                <c:pt idx="716">
                  <c:v>1.07</c:v>
                </c:pt>
                <c:pt idx="717">
                  <c:v>0.54</c:v>
                </c:pt>
                <c:pt idx="718">
                  <c:v>1.38</c:v>
                </c:pt>
                <c:pt idx="719">
                  <c:v>1.71</c:v>
                </c:pt>
                <c:pt idx="720">
                  <c:v>1.36</c:v>
                </c:pt>
                <c:pt idx="721">
                  <c:v>1.36</c:v>
                </c:pt>
                <c:pt idx="722">
                  <c:v>1.27</c:v>
                </c:pt>
                <c:pt idx="723">
                  <c:v>1.36</c:v>
                </c:pt>
                <c:pt idx="724">
                  <c:v>1.44</c:v>
                </c:pt>
                <c:pt idx="725">
                  <c:v>0.89</c:v>
                </c:pt>
                <c:pt idx="726">
                  <c:v>1.26</c:v>
                </c:pt>
                <c:pt idx="727">
                  <c:v>0.57999999999999996</c:v>
                </c:pt>
                <c:pt idx="728">
                  <c:v>2</c:v>
                </c:pt>
                <c:pt idx="729">
                  <c:v>0.56999999999999995</c:v>
                </c:pt>
                <c:pt idx="730">
                  <c:v>1.02</c:v>
                </c:pt>
                <c:pt idx="731">
                  <c:v>1.38</c:v>
                </c:pt>
                <c:pt idx="732">
                  <c:v>1.61</c:v>
                </c:pt>
                <c:pt idx="733">
                  <c:v>1.06</c:v>
                </c:pt>
                <c:pt idx="734">
                  <c:v>1.41</c:v>
                </c:pt>
                <c:pt idx="735">
                  <c:v>1.76</c:v>
                </c:pt>
                <c:pt idx="736">
                  <c:v>1.75</c:v>
                </c:pt>
                <c:pt idx="737">
                  <c:v>1.36</c:v>
                </c:pt>
                <c:pt idx="738">
                  <c:v>1.81</c:v>
                </c:pt>
                <c:pt idx="739">
                  <c:v>1.06</c:v>
                </c:pt>
                <c:pt idx="740">
                  <c:v>1.36</c:v>
                </c:pt>
                <c:pt idx="741">
                  <c:v>0.97</c:v>
                </c:pt>
                <c:pt idx="742">
                  <c:v>0.51</c:v>
                </c:pt>
                <c:pt idx="743">
                  <c:v>1.17</c:v>
                </c:pt>
                <c:pt idx="744">
                  <c:v>1.41</c:v>
                </c:pt>
                <c:pt idx="745">
                  <c:v>1.49</c:v>
                </c:pt>
                <c:pt idx="746">
                  <c:v>1.1599999999999999</c:v>
                </c:pt>
                <c:pt idx="747">
                  <c:v>1.45</c:v>
                </c:pt>
                <c:pt idx="748">
                  <c:v>0.75</c:v>
                </c:pt>
                <c:pt idx="749">
                  <c:v>1.49</c:v>
                </c:pt>
                <c:pt idx="750">
                  <c:v>1.02</c:v>
                </c:pt>
                <c:pt idx="751">
                  <c:v>1.36</c:v>
                </c:pt>
                <c:pt idx="752">
                  <c:v>1.32</c:v>
                </c:pt>
                <c:pt idx="753">
                  <c:v>1.52</c:v>
                </c:pt>
                <c:pt idx="754">
                  <c:v>0.55000000000000004</c:v>
                </c:pt>
                <c:pt idx="755">
                  <c:v>0.63</c:v>
                </c:pt>
                <c:pt idx="756">
                  <c:v>0.91</c:v>
                </c:pt>
                <c:pt idx="757">
                  <c:v>0.93</c:v>
                </c:pt>
                <c:pt idx="758">
                  <c:v>0.79</c:v>
                </c:pt>
                <c:pt idx="759">
                  <c:v>1.51</c:v>
                </c:pt>
                <c:pt idx="760">
                  <c:v>1.1100000000000001</c:v>
                </c:pt>
                <c:pt idx="761">
                  <c:v>0.93</c:v>
                </c:pt>
                <c:pt idx="762">
                  <c:v>1.49</c:v>
                </c:pt>
                <c:pt idx="763">
                  <c:v>1.19</c:v>
                </c:pt>
                <c:pt idx="764">
                  <c:v>1.45</c:v>
                </c:pt>
                <c:pt idx="765">
                  <c:v>0.84</c:v>
                </c:pt>
                <c:pt idx="766">
                  <c:v>1.47</c:v>
                </c:pt>
                <c:pt idx="767">
                  <c:v>1.46</c:v>
                </c:pt>
                <c:pt idx="768">
                  <c:v>0.55000000000000004</c:v>
                </c:pt>
                <c:pt idx="769">
                  <c:v>1.64</c:v>
                </c:pt>
                <c:pt idx="770">
                  <c:v>0.76</c:v>
                </c:pt>
                <c:pt idx="771">
                  <c:v>1.29</c:v>
                </c:pt>
                <c:pt idx="772">
                  <c:v>1.48</c:v>
                </c:pt>
                <c:pt idx="773">
                  <c:v>0.9</c:v>
                </c:pt>
                <c:pt idx="774">
                  <c:v>1.79</c:v>
                </c:pt>
                <c:pt idx="775">
                  <c:v>1.08</c:v>
                </c:pt>
                <c:pt idx="776">
                  <c:v>1.22</c:v>
                </c:pt>
                <c:pt idx="777">
                  <c:v>1.72</c:v>
                </c:pt>
                <c:pt idx="778">
                  <c:v>1.03</c:v>
                </c:pt>
                <c:pt idx="779">
                  <c:v>1.66</c:v>
                </c:pt>
                <c:pt idx="780">
                  <c:v>1.37</c:v>
                </c:pt>
                <c:pt idx="781">
                  <c:v>1.48</c:v>
                </c:pt>
                <c:pt idx="782">
                  <c:v>0.89</c:v>
                </c:pt>
                <c:pt idx="783">
                  <c:v>1.29</c:v>
                </c:pt>
                <c:pt idx="784">
                  <c:v>1.9</c:v>
                </c:pt>
                <c:pt idx="785">
                  <c:v>1.31</c:v>
                </c:pt>
                <c:pt idx="786">
                  <c:v>1.34</c:v>
                </c:pt>
                <c:pt idx="787">
                  <c:v>0.66</c:v>
                </c:pt>
                <c:pt idx="788">
                  <c:v>1.47</c:v>
                </c:pt>
                <c:pt idx="789">
                  <c:v>1.01</c:v>
                </c:pt>
                <c:pt idx="790">
                  <c:v>1.77</c:v>
                </c:pt>
                <c:pt idx="791">
                  <c:v>1.35</c:v>
                </c:pt>
                <c:pt idx="792">
                  <c:v>0.71</c:v>
                </c:pt>
                <c:pt idx="793">
                  <c:v>0.79</c:v>
                </c:pt>
                <c:pt idx="794">
                  <c:v>0.74</c:v>
                </c:pt>
                <c:pt idx="795">
                  <c:v>0.91</c:v>
                </c:pt>
                <c:pt idx="796">
                  <c:v>0.56000000000000005</c:v>
                </c:pt>
                <c:pt idx="797">
                  <c:v>1.93</c:v>
                </c:pt>
                <c:pt idx="798">
                  <c:v>1.42</c:v>
                </c:pt>
                <c:pt idx="799">
                  <c:v>1.1100000000000001</c:v>
                </c:pt>
                <c:pt idx="800">
                  <c:v>0.6</c:v>
                </c:pt>
                <c:pt idx="801">
                  <c:v>1.76</c:v>
                </c:pt>
                <c:pt idx="802">
                  <c:v>1.33</c:v>
                </c:pt>
                <c:pt idx="803">
                  <c:v>0.87</c:v>
                </c:pt>
                <c:pt idx="804">
                  <c:v>1.41</c:v>
                </c:pt>
                <c:pt idx="805">
                  <c:v>1.19</c:v>
                </c:pt>
                <c:pt idx="806">
                  <c:v>0.53</c:v>
                </c:pt>
                <c:pt idx="807">
                  <c:v>1.39</c:v>
                </c:pt>
                <c:pt idx="808">
                  <c:v>1.17</c:v>
                </c:pt>
                <c:pt idx="809">
                  <c:v>1.08</c:v>
                </c:pt>
                <c:pt idx="810">
                  <c:v>1.67</c:v>
                </c:pt>
                <c:pt idx="811">
                  <c:v>1.62</c:v>
                </c:pt>
                <c:pt idx="812">
                  <c:v>1.38</c:v>
                </c:pt>
                <c:pt idx="813">
                  <c:v>1.1299999999999999</c:v>
                </c:pt>
                <c:pt idx="814">
                  <c:v>1.0900000000000001</c:v>
                </c:pt>
                <c:pt idx="815">
                  <c:v>1.26</c:v>
                </c:pt>
                <c:pt idx="816">
                  <c:v>1.42</c:v>
                </c:pt>
                <c:pt idx="817">
                  <c:v>1.07</c:v>
                </c:pt>
                <c:pt idx="818">
                  <c:v>1.33</c:v>
                </c:pt>
                <c:pt idx="819">
                  <c:v>1.78</c:v>
                </c:pt>
                <c:pt idx="820">
                  <c:v>1.23</c:v>
                </c:pt>
                <c:pt idx="821">
                  <c:v>1.22</c:v>
                </c:pt>
                <c:pt idx="822">
                  <c:v>1.19</c:v>
                </c:pt>
                <c:pt idx="823">
                  <c:v>0.96</c:v>
                </c:pt>
                <c:pt idx="824">
                  <c:v>1.08</c:v>
                </c:pt>
                <c:pt idx="825">
                  <c:v>0.74</c:v>
                </c:pt>
                <c:pt idx="826">
                  <c:v>1.1000000000000001</c:v>
                </c:pt>
                <c:pt idx="827">
                  <c:v>1.1200000000000001</c:v>
                </c:pt>
                <c:pt idx="828">
                  <c:v>1.35</c:v>
                </c:pt>
                <c:pt idx="829">
                  <c:v>1.47</c:v>
                </c:pt>
                <c:pt idx="830">
                  <c:v>1.94</c:v>
                </c:pt>
                <c:pt idx="831">
                  <c:v>1.76</c:v>
                </c:pt>
                <c:pt idx="832">
                  <c:v>1.63</c:v>
                </c:pt>
                <c:pt idx="833">
                  <c:v>1.24</c:v>
                </c:pt>
                <c:pt idx="834">
                  <c:v>1.05</c:v>
                </c:pt>
                <c:pt idx="835">
                  <c:v>1.69</c:v>
                </c:pt>
                <c:pt idx="836">
                  <c:v>1.37</c:v>
                </c:pt>
                <c:pt idx="837">
                  <c:v>0.99</c:v>
                </c:pt>
                <c:pt idx="838">
                  <c:v>1.21</c:v>
                </c:pt>
                <c:pt idx="839">
                  <c:v>1.1499999999999999</c:v>
                </c:pt>
                <c:pt idx="840">
                  <c:v>1.76</c:v>
                </c:pt>
                <c:pt idx="841">
                  <c:v>1.22</c:v>
                </c:pt>
                <c:pt idx="842">
                  <c:v>1.32</c:v>
                </c:pt>
                <c:pt idx="843">
                  <c:v>0.74</c:v>
                </c:pt>
                <c:pt idx="844">
                  <c:v>1</c:v>
                </c:pt>
                <c:pt idx="845">
                  <c:v>1.8</c:v>
                </c:pt>
                <c:pt idx="846">
                  <c:v>1</c:v>
                </c:pt>
                <c:pt idx="847">
                  <c:v>1.03</c:v>
                </c:pt>
                <c:pt idx="848">
                  <c:v>1.99</c:v>
                </c:pt>
                <c:pt idx="849">
                  <c:v>0.71</c:v>
                </c:pt>
                <c:pt idx="850">
                  <c:v>1.34</c:v>
                </c:pt>
                <c:pt idx="851">
                  <c:v>1.34</c:v>
                </c:pt>
                <c:pt idx="852">
                  <c:v>1.1499999999999999</c:v>
                </c:pt>
                <c:pt idx="853">
                  <c:v>1.07</c:v>
                </c:pt>
                <c:pt idx="854">
                  <c:v>1.06</c:v>
                </c:pt>
                <c:pt idx="855">
                  <c:v>1.1000000000000001</c:v>
                </c:pt>
                <c:pt idx="856">
                  <c:v>0.72</c:v>
                </c:pt>
                <c:pt idx="857">
                  <c:v>1.77</c:v>
                </c:pt>
                <c:pt idx="858">
                  <c:v>1.04</c:v>
                </c:pt>
                <c:pt idx="859">
                  <c:v>0.74</c:v>
                </c:pt>
                <c:pt idx="860">
                  <c:v>1.38</c:v>
                </c:pt>
                <c:pt idx="861">
                  <c:v>1.35</c:v>
                </c:pt>
                <c:pt idx="862">
                  <c:v>1.01</c:v>
                </c:pt>
                <c:pt idx="863">
                  <c:v>1.7</c:v>
                </c:pt>
                <c:pt idx="864">
                  <c:v>1.94</c:v>
                </c:pt>
                <c:pt idx="865">
                  <c:v>1.3</c:v>
                </c:pt>
                <c:pt idx="866">
                  <c:v>1.65</c:v>
                </c:pt>
                <c:pt idx="867">
                  <c:v>0.82</c:v>
                </c:pt>
                <c:pt idx="868">
                  <c:v>0.77</c:v>
                </c:pt>
                <c:pt idx="869">
                  <c:v>1.28</c:v>
                </c:pt>
                <c:pt idx="870">
                  <c:v>1.87</c:v>
                </c:pt>
                <c:pt idx="871">
                  <c:v>1.18</c:v>
                </c:pt>
                <c:pt idx="872">
                  <c:v>0.68</c:v>
                </c:pt>
                <c:pt idx="873">
                  <c:v>1.03</c:v>
                </c:pt>
                <c:pt idx="874">
                  <c:v>1.5</c:v>
                </c:pt>
                <c:pt idx="875">
                  <c:v>0.91</c:v>
                </c:pt>
                <c:pt idx="876">
                  <c:v>1.59</c:v>
                </c:pt>
                <c:pt idx="877">
                  <c:v>1.88</c:v>
                </c:pt>
                <c:pt idx="878">
                  <c:v>1.07</c:v>
                </c:pt>
                <c:pt idx="879">
                  <c:v>1.65</c:v>
                </c:pt>
                <c:pt idx="880">
                  <c:v>1.49</c:v>
                </c:pt>
                <c:pt idx="881">
                  <c:v>1.85</c:v>
                </c:pt>
                <c:pt idx="882">
                  <c:v>1.03</c:v>
                </c:pt>
                <c:pt idx="883">
                  <c:v>1.33</c:v>
                </c:pt>
                <c:pt idx="884">
                  <c:v>1.03</c:v>
                </c:pt>
                <c:pt idx="885">
                  <c:v>1.58</c:v>
                </c:pt>
                <c:pt idx="886">
                  <c:v>1.22</c:v>
                </c:pt>
                <c:pt idx="887">
                  <c:v>0.77</c:v>
                </c:pt>
                <c:pt idx="888">
                  <c:v>0.76</c:v>
                </c:pt>
                <c:pt idx="889">
                  <c:v>1.29</c:v>
                </c:pt>
                <c:pt idx="890">
                  <c:v>1.0900000000000001</c:v>
                </c:pt>
                <c:pt idx="891">
                  <c:v>1.32</c:v>
                </c:pt>
                <c:pt idx="892">
                  <c:v>1.72</c:v>
                </c:pt>
                <c:pt idx="893">
                  <c:v>0.73</c:v>
                </c:pt>
                <c:pt idx="894">
                  <c:v>1.1499999999999999</c:v>
                </c:pt>
                <c:pt idx="895">
                  <c:v>0.68</c:v>
                </c:pt>
                <c:pt idx="896">
                  <c:v>1.83</c:v>
                </c:pt>
                <c:pt idx="897">
                  <c:v>1.63</c:v>
                </c:pt>
                <c:pt idx="898">
                  <c:v>1.28</c:v>
                </c:pt>
                <c:pt idx="899">
                  <c:v>1.46</c:v>
                </c:pt>
                <c:pt idx="900">
                  <c:v>0.66</c:v>
                </c:pt>
                <c:pt idx="901">
                  <c:v>1.05</c:v>
                </c:pt>
                <c:pt idx="902">
                  <c:v>1.65</c:v>
                </c:pt>
                <c:pt idx="903">
                  <c:v>1.38</c:v>
                </c:pt>
                <c:pt idx="904">
                  <c:v>0.94</c:v>
                </c:pt>
                <c:pt idx="905">
                  <c:v>1.42</c:v>
                </c:pt>
                <c:pt idx="906">
                  <c:v>1.88</c:v>
                </c:pt>
                <c:pt idx="907">
                  <c:v>0.96</c:v>
                </c:pt>
                <c:pt idx="908">
                  <c:v>0.75</c:v>
                </c:pt>
                <c:pt idx="909">
                  <c:v>1.32</c:v>
                </c:pt>
                <c:pt idx="910">
                  <c:v>1.93</c:v>
                </c:pt>
                <c:pt idx="911">
                  <c:v>0.79</c:v>
                </c:pt>
                <c:pt idx="912">
                  <c:v>0.77</c:v>
                </c:pt>
                <c:pt idx="913">
                  <c:v>1.19</c:v>
                </c:pt>
                <c:pt idx="914">
                  <c:v>0.72</c:v>
                </c:pt>
                <c:pt idx="915">
                  <c:v>1.05</c:v>
                </c:pt>
                <c:pt idx="916">
                  <c:v>1.24</c:v>
                </c:pt>
                <c:pt idx="917">
                  <c:v>1.26</c:v>
                </c:pt>
                <c:pt idx="918">
                  <c:v>1.1299999999999999</c:v>
                </c:pt>
                <c:pt idx="919">
                  <c:v>1.1499999999999999</c:v>
                </c:pt>
                <c:pt idx="920">
                  <c:v>1.56</c:v>
                </c:pt>
                <c:pt idx="921">
                  <c:v>1.31</c:v>
                </c:pt>
                <c:pt idx="922">
                  <c:v>1.66</c:v>
                </c:pt>
                <c:pt idx="923">
                  <c:v>1.02</c:v>
                </c:pt>
                <c:pt idx="924">
                  <c:v>0.94</c:v>
                </c:pt>
                <c:pt idx="925">
                  <c:v>1.1299999999999999</c:v>
                </c:pt>
                <c:pt idx="926">
                  <c:v>0.89</c:v>
                </c:pt>
                <c:pt idx="927">
                  <c:v>1.31</c:v>
                </c:pt>
                <c:pt idx="928">
                  <c:v>0.95</c:v>
                </c:pt>
                <c:pt idx="929">
                  <c:v>0.61</c:v>
                </c:pt>
                <c:pt idx="930">
                  <c:v>1.97</c:v>
                </c:pt>
                <c:pt idx="931">
                  <c:v>1.1399999999999999</c:v>
                </c:pt>
                <c:pt idx="932">
                  <c:v>1.72</c:v>
                </c:pt>
                <c:pt idx="933">
                  <c:v>0.76</c:v>
                </c:pt>
                <c:pt idx="934">
                  <c:v>1.3</c:v>
                </c:pt>
                <c:pt idx="935">
                  <c:v>1.01</c:v>
                </c:pt>
                <c:pt idx="936">
                  <c:v>1.04</c:v>
                </c:pt>
                <c:pt idx="937">
                  <c:v>1.34</c:v>
                </c:pt>
                <c:pt idx="938">
                  <c:v>0.85</c:v>
                </c:pt>
                <c:pt idx="939">
                  <c:v>0.56999999999999995</c:v>
                </c:pt>
                <c:pt idx="940">
                  <c:v>1.18</c:v>
                </c:pt>
                <c:pt idx="941">
                  <c:v>1.32</c:v>
                </c:pt>
                <c:pt idx="942">
                  <c:v>1.77</c:v>
                </c:pt>
                <c:pt idx="943">
                  <c:v>1.99</c:v>
                </c:pt>
                <c:pt idx="944">
                  <c:v>1.38</c:v>
                </c:pt>
                <c:pt idx="945">
                  <c:v>1.02</c:v>
                </c:pt>
                <c:pt idx="946">
                  <c:v>1.05</c:v>
                </c:pt>
                <c:pt idx="947">
                  <c:v>1.2</c:v>
                </c:pt>
                <c:pt idx="948">
                  <c:v>1.91</c:v>
                </c:pt>
                <c:pt idx="949">
                  <c:v>1.21</c:v>
                </c:pt>
                <c:pt idx="950">
                  <c:v>1.39</c:v>
                </c:pt>
                <c:pt idx="951">
                  <c:v>1.1399999999999999</c:v>
                </c:pt>
                <c:pt idx="952">
                  <c:v>1.2</c:v>
                </c:pt>
                <c:pt idx="953">
                  <c:v>1.03</c:v>
                </c:pt>
                <c:pt idx="954">
                  <c:v>1.96</c:v>
                </c:pt>
                <c:pt idx="955">
                  <c:v>1.24</c:v>
                </c:pt>
                <c:pt idx="956">
                  <c:v>1.32</c:v>
                </c:pt>
                <c:pt idx="957">
                  <c:v>1.83</c:v>
                </c:pt>
                <c:pt idx="958">
                  <c:v>0.81</c:v>
                </c:pt>
                <c:pt idx="959">
                  <c:v>1.1599999999999999</c:v>
                </c:pt>
                <c:pt idx="960">
                  <c:v>1.17</c:v>
                </c:pt>
                <c:pt idx="961">
                  <c:v>1.02</c:v>
                </c:pt>
                <c:pt idx="962">
                  <c:v>1.57</c:v>
                </c:pt>
                <c:pt idx="963">
                  <c:v>1.39</c:v>
                </c:pt>
                <c:pt idx="964">
                  <c:v>1.99</c:v>
                </c:pt>
                <c:pt idx="965">
                  <c:v>0.57999999999999996</c:v>
                </c:pt>
                <c:pt idx="966">
                  <c:v>1.87</c:v>
                </c:pt>
                <c:pt idx="967">
                  <c:v>1.1200000000000001</c:v>
                </c:pt>
                <c:pt idx="968">
                  <c:v>1.57</c:v>
                </c:pt>
                <c:pt idx="969">
                  <c:v>1.38</c:v>
                </c:pt>
                <c:pt idx="970">
                  <c:v>1.72</c:v>
                </c:pt>
                <c:pt idx="971">
                  <c:v>1.1000000000000001</c:v>
                </c:pt>
                <c:pt idx="972">
                  <c:v>0.75</c:v>
                </c:pt>
              </c:numCache>
            </c:numRef>
          </c:xVal>
          <c:yVal>
            <c:numRef>
              <c:f>'gym_members_exercise_tracking  '!$I$2:$I$974</c:f>
              <c:numCache>
                <c:formatCode>General</c:formatCode>
                <c:ptCount val="973"/>
                <c:pt idx="0">
                  <c:v>1313</c:v>
                </c:pt>
                <c:pt idx="1">
                  <c:v>883</c:v>
                </c:pt>
                <c:pt idx="2">
                  <c:v>677</c:v>
                </c:pt>
                <c:pt idx="3">
                  <c:v>532</c:v>
                </c:pt>
                <c:pt idx="4">
                  <c:v>556</c:v>
                </c:pt>
                <c:pt idx="5">
                  <c:v>1116</c:v>
                </c:pt>
                <c:pt idx="6">
                  <c:v>1385</c:v>
                </c:pt>
                <c:pt idx="7">
                  <c:v>895</c:v>
                </c:pt>
                <c:pt idx="8">
                  <c:v>719</c:v>
                </c:pt>
                <c:pt idx="9">
                  <c:v>808</c:v>
                </c:pt>
                <c:pt idx="10">
                  <c:v>593</c:v>
                </c:pt>
                <c:pt idx="11">
                  <c:v>865</c:v>
                </c:pt>
                <c:pt idx="12">
                  <c:v>1013</c:v>
                </c:pt>
                <c:pt idx="13">
                  <c:v>794</c:v>
                </c:pt>
                <c:pt idx="14">
                  <c:v>1195</c:v>
                </c:pt>
                <c:pt idx="15">
                  <c:v>740</c:v>
                </c:pt>
                <c:pt idx="16">
                  <c:v>1111</c:v>
                </c:pt>
                <c:pt idx="17">
                  <c:v>884</c:v>
                </c:pt>
                <c:pt idx="18">
                  <c:v>742</c:v>
                </c:pt>
                <c:pt idx="19">
                  <c:v>1030</c:v>
                </c:pt>
                <c:pt idx="20">
                  <c:v>1048</c:v>
                </c:pt>
                <c:pt idx="21">
                  <c:v>875</c:v>
                </c:pt>
                <c:pt idx="22">
                  <c:v>848</c:v>
                </c:pt>
                <c:pt idx="23">
                  <c:v>721</c:v>
                </c:pt>
                <c:pt idx="24">
                  <c:v>925</c:v>
                </c:pt>
                <c:pt idx="25">
                  <c:v>1080</c:v>
                </c:pt>
                <c:pt idx="26">
                  <c:v>502</c:v>
                </c:pt>
                <c:pt idx="27">
                  <c:v>989</c:v>
                </c:pt>
                <c:pt idx="28">
                  <c:v>1104</c:v>
                </c:pt>
                <c:pt idx="29">
                  <c:v>871</c:v>
                </c:pt>
                <c:pt idx="30">
                  <c:v>964</c:v>
                </c:pt>
                <c:pt idx="31">
                  <c:v>654</c:v>
                </c:pt>
                <c:pt idx="32">
                  <c:v>1046</c:v>
                </c:pt>
                <c:pt idx="33">
                  <c:v>816</c:v>
                </c:pt>
                <c:pt idx="34">
                  <c:v>1237</c:v>
                </c:pt>
                <c:pt idx="35">
                  <c:v>1162</c:v>
                </c:pt>
                <c:pt idx="36">
                  <c:v>879</c:v>
                </c:pt>
                <c:pt idx="37">
                  <c:v>1069</c:v>
                </c:pt>
                <c:pt idx="38">
                  <c:v>1072</c:v>
                </c:pt>
                <c:pt idx="39">
                  <c:v>1057</c:v>
                </c:pt>
                <c:pt idx="40">
                  <c:v>969</c:v>
                </c:pt>
                <c:pt idx="41">
                  <c:v>734</c:v>
                </c:pt>
                <c:pt idx="42">
                  <c:v>962</c:v>
                </c:pt>
                <c:pt idx="43">
                  <c:v>730</c:v>
                </c:pt>
                <c:pt idx="44">
                  <c:v>1304</c:v>
                </c:pt>
                <c:pt idx="45">
                  <c:v>956</c:v>
                </c:pt>
                <c:pt idx="46">
                  <c:v>772</c:v>
                </c:pt>
                <c:pt idx="47">
                  <c:v>1016</c:v>
                </c:pt>
                <c:pt idx="48">
                  <c:v>836</c:v>
                </c:pt>
                <c:pt idx="49">
                  <c:v>742</c:v>
                </c:pt>
                <c:pt idx="50">
                  <c:v>1122</c:v>
                </c:pt>
                <c:pt idx="51">
                  <c:v>1133</c:v>
                </c:pt>
                <c:pt idx="52">
                  <c:v>750</c:v>
                </c:pt>
                <c:pt idx="53">
                  <c:v>1046</c:v>
                </c:pt>
                <c:pt idx="54">
                  <c:v>506</c:v>
                </c:pt>
                <c:pt idx="55">
                  <c:v>1318</c:v>
                </c:pt>
                <c:pt idx="56">
                  <c:v>1021</c:v>
                </c:pt>
                <c:pt idx="57">
                  <c:v>832</c:v>
                </c:pt>
                <c:pt idx="58">
                  <c:v>1150</c:v>
                </c:pt>
                <c:pt idx="59">
                  <c:v>440</c:v>
                </c:pt>
                <c:pt idx="60">
                  <c:v>580</c:v>
                </c:pt>
                <c:pt idx="61">
                  <c:v>666</c:v>
                </c:pt>
                <c:pt idx="62">
                  <c:v>1299</c:v>
                </c:pt>
                <c:pt idx="63">
                  <c:v>773</c:v>
                </c:pt>
                <c:pt idx="64">
                  <c:v>1418</c:v>
                </c:pt>
                <c:pt idx="65">
                  <c:v>421</c:v>
                </c:pt>
                <c:pt idx="66">
                  <c:v>1587</c:v>
                </c:pt>
                <c:pt idx="67">
                  <c:v>627</c:v>
                </c:pt>
                <c:pt idx="68">
                  <c:v>1358</c:v>
                </c:pt>
                <c:pt idx="69">
                  <c:v>1176</c:v>
                </c:pt>
                <c:pt idx="70">
                  <c:v>1004</c:v>
                </c:pt>
                <c:pt idx="71">
                  <c:v>963</c:v>
                </c:pt>
                <c:pt idx="72">
                  <c:v>786</c:v>
                </c:pt>
                <c:pt idx="73">
                  <c:v>743</c:v>
                </c:pt>
                <c:pt idx="74">
                  <c:v>777</c:v>
                </c:pt>
                <c:pt idx="75">
                  <c:v>663</c:v>
                </c:pt>
                <c:pt idx="76">
                  <c:v>875</c:v>
                </c:pt>
                <c:pt idx="77">
                  <c:v>363</c:v>
                </c:pt>
                <c:pt idx="78">
                  <c:v>864</c:v>
                </c:pt>
                <c:pt idx="79">
                  <c:v>1262</c:v>
                </c:pt>
                <c:pt idx="80">
                  <c:v>990</c:v>
                </c:pt>
                <c:pt idx="81">
                  <c:v>1129</c:v>
                </c:pt>
                <c:pt idx="82">
                  <c:v>546</c:v>
                </c:pt>
                <c:pt idx="83">
                  <c:v>751</c:v>
                </c:pt>
                <c:pt idx="84">
                  <c:v>744</c:v>
                </c:pt>
                <c:pt idx="85">
                  <c:v>1003</c:v>
                </c:pt>
                <c:pt idx="86">
                  <c:v>1150</c:v>
                </c:pt>
                <c:pt idx="87">
                  <c:v>1103</c:v>
                </c:pt>
                <c:pt idx="88">
                  <c:v>917</c:v>
                </c:pt>
                <c:pt idx="89">
                  <c:v>416</c:v>
                </c:pt>
                <c:pt idx="90">
                  <c:v>1688</c:v>
                </c:pt>
                <c:pt idx="91">
                  <c:v>1231</c:v>
                </c:pt>
                <c:pt idx="92">
                  <c:v>936</c:v>
                </c:pt>
                <c:pt idx="93">
                  <c:v>924</c:v>
                </c:pt>
                <c:pt idx="94">
                  <c:v>1052</c:v>
                </c:pt>
                <c:pt idx="95">
                  <c:v>441</c:v>
                </c:pt>
                <c:pt idx="96">
                  <c:v>805</c:v>
                </c:pt>
                <c:pt idx="97">
                  <c:v>1106</c:v>
                </c:pt>
                <c:pt idx="98">
                  <c:v>735</c:v>
                </c:pt>
                <c:pt idx="99">
                  <c:v>1625</c:v>
                </c:pt>
                <c:pt idx="100">
                  <c:v>804</c:v>
                </c:pt>
                <c:pt idx="101">
                  <c:v>1073</c:v>
                </c:pt>
                <c:pt idx="102">
                  <c:v>805</c:v>
                </c:pt>
                <c:pt idx="103">
                  <c:v>420</c:v>
                </c:pt>
                <c:pt idx="104">
                  <c:v>667</c:v>
                </c:pt>
                <c:pt idx="105">
                  <c:v>1369</c:v>
                </c:pt>
                <c:pt idx="106">
                  <c:v>424</c:v>
                </c:pt>
                <c:pt idx="107">
                  <c:v>1404</c:v>
                </c:pt>
                <c:pt idx="108">
                  <c:v>1020</c:v>
                </c:pt>
                <c:pt idx="109">
                  <c:v>677</c:v>
                </c:pt>
                <c:pt idx="110">
                  <c:v>979</c:v>
                </c:pt>
                <c:pt idx="111">
                  <c:v>819</c:v>
                </c:pt>
                <c:pt idx="112">
                  <c:v>1357</c:v>
                </c:pt>
                <c:pt idx="113">
                  <c:v>1315</c:v>
                </c:pt>
                <c:pt idx="114">
                  <c:v>685</c:v>
                </c:pt>
                <c:pt idx="115">
                  <c:v>446</c:v>
                </c:pt>
                <c:pt idx="116">
                  <c:v>888</c:v>
                </c:pt>
                <c:pt idx="117">
                  <c:v>1357</c:v>
                </c:pt>
                <c:pt idx="118">
                  <c:v>1303</c:v>
                </c:pt>
                <c:pt idx="119">
                  <c:v>790</c:v>
                </c:pt>
                <c:pt idx="120">
                  <c:v>858</c:v>
                </c:pt>
                <c:pt idx="121">
                  <c:v>1071</c:v>
                </c:pt>
                <c:pt idx="122">
                  <c:v>639</c:v>
                </c:pt>
                <c:pt idx="123">
                  <c:v>824</c:v>
                </c:pt>
                <c:pt idx="124">
                  <c:v>1701</c:v>
                </c:pt>
                <c:pt idx="125">
                  <c:v>880</c:v>
                </c:pt>
                <c:pt idx="126">
                  <c:v>408</c:v>
                </c:pt>
                <c:pt idx="127">
                  <c:v>1479</c:v>
                </c:pt>
                <c:pt idx="128">
                  <c:v>500</c:v>
                </c:pt>
                <c:pt idx="129">
                  <c:v>1373</c:v>
                </c:pt>
                <c:pt idx="130">
                  <c:v>870</c:v>
                </c:pt>
                <c:pt idx="131">
                  <c:v>458</c:v>
                </c:pt>
                <c:pt idx="132">
                  <c:v>1503</c:v>
                </c:pt>
                <c:pt idx="133">
                  <c:v>1207</c:v>
                </c:pt>
                <c:pt idx="134">
                  <c:v>837</c:v>
                </c:pt>
                <c:pt idx="135">
                  <c:v>811</c:v>
                </c:pt>
                <c:pt idx="136">
                  <c:v>1041</c:v>
                </c:pt>
                <c:pt idx="137">
                  <c:v>451</c:v>
                </c:pt>
                <c:pt idx="138">
                  <c:v>756</c:v>
                </c:pt>
                <c:pt idx="139">
                  <c:v>1042</c:v>
                </c:pt>
                <c:pt idx="140">
                  <c:v>608</c:v>
                </c:pt>
                <c:pt idx="141">
                  <c:v>1046</c:v>
                </c:pt>
                <c:pt idx="142">
                  <c:v>854</c:v>
                </c:pt>
                <c:pt idx="143">
                  <c:v>958</c:v>
                </c:pt>
                <c:pt idx="144">
                  <c:v>678</c:v>
                </c:pt>
                <c:pt idx="145">
                  <c:v>1265</c:v>
                </c:pt>
                <c:pt idx="146">
                  <c:v>877</c:v>
                </c:pt>
                <c:pt idx="147">
                  <c:v>885</c:v>
                </c:pt>
                <c:pt idx="148">
                  <c:v>624</c:v>
                </c:pt>
                <c:pt idx="149">
                  <c:v>1038</c:v>
                </c:pt>
                <c:pt idx="150">
                  <c:v>1214</c:v>
                </c:pt>
                <c:pt idx="151">
                  <c:v>499</c:v>
                </c:pt>
                <c:pt idx="152">
                  <c:v>1150</c:v>
                </c:pt>
                <c:pt idx="153">
                  <c:v>1082</c:v>
                </c:pt>
                <c:pt idx="154">
                  <c:v>530</c:v>
                </c:pt>
                <c:pt idx="155">
                  <c:v>886</c:v>
                </c:pt>
                <c:pt idx="156">
                  <c:v>913</c:v>
                </c:pt>
                <c:pt idx="157">
                  <c:v>362</c:v>
                </c:pt>
                <c:pt idx="158">
                  <c:v>1201</c:v>
                </c:pt>
                <c:pt idx="159">
                  <c:v>711</c:v>
                </c:pt>
                <c:pt idx="160">
                  <c:v>832</c:v>
                </c:pt>
                <c:pt idx="161">
                  <c:v>1151</c:v>
                </c:pt>
                <c:pt idx="162">
                  <c:v>1070</c:v>
                </c:pt>
                <c:pt idx="163">
                  <c:v>1119</c:v>
                </c:pt>
                <c:pt idx="164">
                  <c:v>1074</c:v>
                </c:pt>
                <c:pt idx="165">
                  <c:v>837</c:v>
                </c:pt>
                <c:pt idx="166">
                  <c:v>967</c:v>
                </c:pt>
                <c:pt idx="167">
                  <c:v>844</c:v>
                </c:pt>
                <c:pt idx="168">
                  <c:v>852</c:v>
                </c:pt>
                <c:pt idx="169">
                  <c:v>574</c:v>
                </c:pt>
                <c:pt idx="170">
                  <c:v>813</c:v>
                </c:pt>
                <c:pt idx="171">
                  <c:v>680</c:v>
                </c:pt>
                <c:pt idx="172">
                  <c:v>1195</c:v>
                </c:pt>
                <c:pt idx="173">
                  <c:v>644</c:v>
                </c:pt>
                <c:pt idx="174">
                  <c:v>925</c:v>
                </c:pt>
                <c:pt idx="175">
                  <c:v>778</c:v>
                </c:pt>
                <c:pt idx="176">
                  <c:v>1095</c:v>
                </c:pt>
                <c:pt idx="177">
                  <c:v>418</c:v>
                </c:pt>
                <c:pt idx="178">
                  <c:v>767</c:v>
                </c:pt>
                <c:pt idx="179">
                  <c:v>772</c:v>
                </c:pt>
                <c:pt idx="180">
                  <c:v>603</c:v>
                </c:pt>
                <c:pt idx="181">
                  <c:v>1082</c:v>
                </c:pt>
                <c:pt idx="182">
                  <c:v>1249</c:v>
                </c:pt>
                <c:pt idx="183">
                  <c:v>1133</c:v>
                </c:pt>
                <c:pt idx="184">
                  <c:v>1424</c:v>
                </c:pt>
                <c:pt idx="185">
                  <c:v>1126</c:v>
                </c:pt>
                <c:pt idx="186">
                  <c:v>1337</c:v>
                </c:pt>
                <c:pt idx="187">
                  <c:v>802</c:v>
                </c:pt>
                <c:pt idx="188">
                  <c:v>937</c:v>
                </c:pt>
                <c:pt idx="189">
                  <c:v>707</c:v>
                </c:pt>
                <c:pt idx="190">
                  <c:v>926</c:v>
                </c:pt>
                <c:pt idx="191">
                  <c:v>852</c:v>
                </c:pt>
                <c:pt idx="192">
                  <c:v>800</c:v>
                </c:pt>
                <c:pt idx="193">
                  <c:v>988</c:v>
                </c:pt>
                <c:pt idx="194">
                  <c:v>686</c:v>
                </c:pt>
                <c:pt idx="195">
                  <c:v>370</c:v>
                </c:pt>
                <c:pt idx="196">
                  <c:v>979</c:v>
                </c:pt>
                <c:pt idx="197">
                  <c:v>1138</c:v>
                </c:pt>
                <c:pt idx="198">
                  <c:v>1025</c:v>
                </c:pt>
                <c:pt idx="199">
                  <c:v>929</c:v>
                </c:pt>
                <c:pt idx="200">
                  <c:v>663</c:v>
                </c:pt>
                <c:pt idx="201">
                  <c:v>1267</c:v>
                </c:pt>
                <c:pt idx="202">
                  <c:v>1177</c:v>
                </c:pt>
                <c:pt idx="203">
                  <c:v>598</c:v>
                </c:pt>
                <c:pt idx="204">
                  <c:v>1280</c:v>
                </c:pt>
                <c:pt idx="205">
                  <c:v>1443</c:v>
                </c:pt>
                <c:pt idx="206">
                  <c:v>799</c:v>
                </c:pt>
                <c:pt idx="207">
                  <c:v>796</c:v>
                </c:pt>
                <c:pt idx="208">
                  <c:v>1071</c:v>
                </c:pt>
                <c:pt idx="209">
                  <c:v>1241</c:v>
                </c:pt>
                <c:pt idx="210">
                  <c:v>1147</c:v>
                </c:pt>
                <c:pt idx="211">
                  <c:v>734</c:v>
                </c:pt>
                <c:pt idx="212">
                  <c:v>1153</c:v>
                </c:pt>
                <c:pt idx="213">
                  <c:v>1043</c:v>
                </c:pt>
                <c:pt idx="214">
                  <c:v>842</c:v>
                </c:pt>
                <c:pt idx="215">
                  <c:v>703</c:v>
                </c:pt>
                <c:pt idx="216">
                  <c:v>887</c:v>
                </c:pt>
                <c:pt idx="217">
                  <c:v>732</c:v>
                </c:pt>
                <c:pt idx="218">
                  <c:v>980</c:v>
                </c:pt>
                <c:pt idx="219">
                  <c:v>1021</c:v>
                </c:pt>
                <c:pt idx="220">
                  <c:v>732</c:v>
                </c:pt>
                <c:pt idx="221">
                  <c:v>1481</c:v>
                </c:pt>
                <c:pt idx="222">
                  <c:v>410</c:v>
                </c:pt>
                <c:pt idx="223">
                  <c:v>1111</c:v>
                </c:pt>
                <c:pt idx="224">
                  <c:v>903</c:v>
                </c:pt>
                <c:pt idx="225">
                  <c:v>1292</c:v>
                </c:pt>
                <c:pt idx="226">
                  <c:v>680</c:v>
                </c:pt>
                <c:pt idx="227">
                  <c:v>790</c:v>
                </c:pt>
                <c:pt idx="228">
                  <c:v>900</c:v>
                </c:pt>
                <c:pt idx="229">
                  <c:v>1169</c:v>
                </c:pt>
                <c:pt idx="230">
                  <c:v>1034</c:v>
                </c:pt>
                <c:pt idx="231">
                  <c:v>959</c:v>
                </c:pt>
                <c:pt idx="232">
                  <c:v>940</c:v>
                </c:pt>
                <c:pt idx="233">
                  <c:v>1224</c:v>
                </c:pt>
                <c:pt idx="234">
                  <c:v>815</c:v>
                </c:pt>
                <c:pt idx="235">
                  <c:v>820</c:v>
                </c:pt>
                <c:pt idx="236">
                  <c:v>688</c:v>
                </c:pt>
                <c:pt idx="237">
                  <c:v>900</c:v>
                </c:pt>
                <c:pt idx="238">
                  <c:v>832</c:v>
                </c:pt>
                <c:pt idx="239">
                  <c:v>1006</c:v>
                </c:pt>
                <c:pt idx="240">
                  <c:v>597</c:v>
                </c:pt>
                <c:pt idx="241">
                  <c:v>1074</c:v>
                </c:pt>
                <c:pt idx="242">
                  <c:v>699</c:v>
                </c:pt>
                <c:pt idx="243">
                  <c:v>993</c:v>
                </c:pt>
                <c:pt idx="244">
                  <c:v>919</c:v>
                </c:pt>
                <c:pt idx="245">
                  <c:v>579</c:v>
                </c:pt>
                <c:pt idx="246">
                  <c:v>832</c:v>
                </c:pt>
                <c:pt idx="247">
                  <c:v>506</c:v>
                </c:pt>
                <c:pt idx="248">
                  <c:v>739</c:v>
                </c:pt>
                <c:pt idx="249">
                  <c:v>594</c:v>
                </c:pt>
                <c:pt idx="250">
                  <c:v>1075</c:v>
                </c:pt>
                <c:pt idx="251">
                  <c:v>744</c:v>
                </c:pt>
                <c:pt idx="252">
                  <c:v>1056</c:v>
                </c:pt>
                <c:pt idx="253">
                  <c:v>666</c:v>
                </c:pt>
                <c:pt idx="254">
                  <c:v>660</c:v>
                </c:pt>
                <c:pt idx="255">
                  <c:v>1012</c:v>
                </c:pt>
                <c:pt idx="256">
                  <c:v>1163</c:v>
                </c:pt>
                <c:pt idx="257">
                  <c:v>878</c:v>
                </c:pt>
                <c:pt idx="258">
                  <c:v>772</c:v>
                </c:pt>
                <c:pt idx="259">
                  <c:v>353</c:v>
                </c:pt>
                <c:pt idx="260">
                  <c:v>763</c:v>
                </c:pt>
                <c:pt idx="261">
                  <c:v>632</c:v>
                </c:pt>
                <c:pt idx="262">
                  <c:v>982</c:v>
                </c:pt>
                <c:pt idx="263">
                  <c:v>880</c:v>
                </c:pt>
                <c:pt idx="264">
                  <c:v>680</c:v>
                </c:pt>
                <c:pt idx="265">
                  <c:v>1010</c:v>
                </c:pt>
                <c:pt idx="266">
                  <c:v>713</c:v>
                </c:pt>
                <c:pt idx="267">
                  <c:v>1060</c:v>
                </c:pt>
                <c:pt idx="268">
                  <c:v>803</c:v>
                </c:pt>
                <c:pt idx="269">
                  <c:v>1182</c:v>
                </c:pt>
                <c:pt idx="270">
                  <c:v>952</c:v>
                </c:pt>
                <c:pt idx="271">
                  <c:v>949</c:v>
                </c:pt>
                <c:pt idx="272">
                  <c:v>662</c:v>
                </c:pt>
                <c:pt idx="273">
                  <c:v>610</c:v>
                </c:pt>
                <c:pt idx="274">
                  <c:v>964</c:v>
                </c:pt>
                <c:pt idx="275">
                  <c:v>497</c:v>
                </c:pt>
                <c:pt idx="276">
                  <c:v>1212</c:v>
                </c:pt>
                <c:pt idx="277">
                  <c:v>1136</c:v>
                </c:pt>
                <c:pt idx="278">
                  <c:v>962</c:v>
                </c:pt>
                <c:pt idx="279">
                  <c:v>616</c:v>
                </c:pt>
                <c:pt idx="280">
                  <c:v>1009</c:v>
                </c:pt>
                <c:pt idx="281">
                  <c:v>1053</c:v>
                </c:pt>
                <c:pt idx="282">
                  <c:v>598</c:v>
                </c:pt>
                <c:pt idx="283">
                  <c:v>502</c:v>
                </c:pt>
                <c:pt idx="284">
                  <c:v>1161</c:v>
                </c:pt>
                <c:pt idx="285">
                  <c:v>1232</c:v>
                </c:pt>
                <c:pt idx="286">
                  <c:v>1137</c:v>
                </c:pt>
                <c:pt idx="287">
                  <c:v>593</c:v>
                </c:pt>
                <c:pt idx="288">
                  <c:v>938</c:v>
                </c:pt>
                <c:pt idx="289">
                  <c:v>922</c:v>
                </c:pt>
                <c:pt idx="290">
                  <c:v>567</c:v>
                </c:pt>
                <c:pt idx="291">
                  <c:v>923</c:v>
                </c:pt>
                <c:pt idx="292">
                  <c:v>1054</c:v>
                </c:pt>
                <c:pt idx="293">
                  <c:v>1047</c:v>
                </c:pt>
                <c:pt idx="294">
                  <c:v>936</c:v>
                </c:pt>
                <c:pt idx="295">
                  <c:v>876</c:v>
                </c:pt>
                <c:pt idx="296">
                  <c:v>792</c:v>
                </c:pt>
                <c:pt idx="297">
                  <c:v>979</c:v>
                </c:pt>
                <c:pt idx="298">
                  <c:v>333</c:v>
                </c:pt>
                <c:pt idx="299">
                  <c:v>729</c:v>
                </c:pt>
                <c:pt idx="300">
                  <c:v>465</c:v>
                </c:pt>
                <c:pt idx="301">
                  <c:v>1166</c:v>
                </c:pt>
                <c:pt idx="302">
                  <c:v>987</c:v>
                </c:pt>
                <c:pt idx="303">
                  <c:v>1474</c:v>
                </c:pt>
                <c:pt idx="304">
                  <c:v>874</c:v>
                </c:pt>
                <c:pt idx="305">
                  <c:v>911</c:v>
                </c:pt>
                <c:pt idx="306">
                  <c:v>796</c:v>
                </c:pt>
                <c:pt idx="307">
                  <c:v>1181</c:v>
                </c:pt>
                <c:pt idx="308">
                  <c:v>970</c:v>
                </c:pt>
                <c:pt idx="309">
                  <c:v>1177</c:v>
                </c:pt>
                <c:pt idx="310">
                  <c:v>1359</c:v>
                </c:pt>
                <c:pt idx="311">
                  <c:v>840</c:v>
                </c:pt>
                <c:pt idx="312">
                  <c:v>585</c:v>
                </c:pt>
                <c:pt idx="313">
                  <c:v>832</c:v>
                </c:pt>
                <c:pt idx="314">
                  <c:v>684</c:v>
                </c:pt>
                <c:pt idx="315">
                  <c:v>1105</c:v>
                </c:pt>
                <c:pt idx="316">
                  <c:v>1321</c:v>
                </c:pt>
                <c:pt idx="317">
                  <c:v>742</c:v>
                </c:pt>
                <c:pt idx="318">
                  <c:v>1100</c:v>
                </c:pt>
                <c:pt idx="319">
                  <c:v>694</c:v>
                </c:pt>
                <c:pt idx="320">
                  <c:v>1022</c:v>
                </c:pt>
                <c:pt idx="321">
                  <c:v>1016</c:v>
                </c:pt>
                <c:pt idx="322">
                  <c:v>863</c:v>
                </c:pt>
                <c:pt idx="323">
                  <c:v>949</c:v>
                </c:pt>
                <c:pt idx="324">
                  <c:v>764</c:v>
                </c:pt>
                <c:pt idx="325">
                  <c:v>714</c:v>
                </c:pt>
                <c:pt idx="326">
                  <c:v>1223</c:v>
                </c:pt>
                <c:pt idx="327">
                  <c:v>944</c:v>
                </c:pt>
                <c:pt idx="328">
                  <c:v>407</c:v>
                </c:pt>
                <c:pt idx="329">
                  <c:v>939</c:v>
                </c:pt>
                <c:pt idx="330">
                  <c:v>1468</c:v>
                </c:pt>
                <c:pt idx="331">
                  <c:v>903</c:v>
                </c:pt>
                <c:pt idx="332">
                  <c:v>722</c:v>
                </c:pt>
                <c:pt idx="333">
                  <c:v>653</c:v>
                </c:pt>
                <c:pt idx="334">
                  <c:v>1066</c:v>
                </c:pt>
                <c:pt idx="335">
                  <c:v>1123</c:v>
                </c:pt>
                <c:pt idx="336">
                  <c:v>840</c:v>
                </c:pt>
                <c:pt idx="337">
                  <c:v>822</c:v>
                </c:pt>
                <c:pt idx="338">
                  <c:v>1086</c:v>
                </c:pt>
                <c:pt idx="339">
                  <c:v>842</c:v>
                </c:pt>
                <c:pt idx="340">
                  <c:v>810</c:v>
                </c:pt>
                <c:pt idx="341">
                  <c:v>1096</c:v>
                </c:pt>
                <c:pt idx="342">
                  <c:v>482</c:v>
                </c:pt>
                <c:pt idx="343">
                  <c:v>1187</c:v>
                </c:pt>
                <c:pt idx="344">
                  <c:v>885</c:v>
                </c:pt>
                <c:pt idx="345">
                  <c:v>875</c:v>
                </c:pt>
                <c:pt idx="346">
                  <c:v>927</c:v>
                </c:pt>
                <c:pt idx="347">
                  <c:v>678</c:v>
                </c:pt>
                <c:pt idx="348">
                  <c:v>1451</c:v>
                </c:pt>
                <c:pt idx="349">
                  <c:v>500</c:v>
                </c:pt>
                <c:pt idx="350">
                  <c:v>1029</c:v>
                </c:pt>
                <c:pt idx="351">
                  <c:v>1100</c:v>
                </c:pt>
                <c:pt idx="352">
                  <c:v>881</c:v>
                </c:pt>
                <c:pt idx="353">
                  <c:v>525</c:v>
                </c:pt>
                <c:pt idx="354">
                  <c:v>442</c:v>
                </c:pt>
                <c:pt idx="355">
                  <c:v>949</c:v>
                </c:pt>
                <c:pt idx="356">
                  <c:v>1318</c:v>
                </c:pt>
                <c:pt idx="357">
                  <c:v>496</c:v>
                </c:pt>
                <c:pt idx="358">
                  <c:v>792</c:v>
                </c:pt>
                <c:pt idx="359">
                  <c:v>448</c:v>
                </c:pt>
                <c:pt idx="360">
                  <c:v>888</c:v>
                </c:pt>
                <c:pt idx="361">
                  <c:v>555</c:v>
                </c:pt>
                <c:pt idx="362">
                  <c:v>877</c:v>
                </c:pt>
                <c:pt idx="363">
                  <c:v>440</c:v>
                </c:pt>
                <c:pt idx="364">
                  <c:v>1380</c:v>
                </c:pt>
                <c:pt idx="365">
                  <c:v>768</c:v>
                </c:pt>
                <c:pt idx="366">
                  <c:v>886</c:v>
                </c:pt>
                <c:pt idx="367">
                  <c:v>1175</c:v>
                </c:pt>
                <c:pt idx="368">
                  <c:v>1024</c:v>
                </c:pt>
                <c:pt idx="369">
                  <c:v>1036</c:v>
                </c:pt>
                <c:pt idx="370">
                  <c:v>891</c:v>
                </c:pt>
                <c:pt idx="371">
                  <c:v>1289</c:v>
                </c:pt>
                <c:pt idx="372">
                  <c:v>830</c:v>
                </c:pt>
                <c:pt idx="373">
                  <c:v>943</c:v>
                </c:pt>
                <c:pt idx="374">
                  <c:v>1123</c:v>
                </c:pt>
                <c:pt idx="375">
                  <c:v>715</c:v>
                </c:pt>
                <c:pt idx="376">
                  <c:v>817</c:v>
                </c:pt>
                <c:pt idx="377">
                  <c:v>1103</c:v>
                </c:pt>
                <c:pt idx="378">
                  <c:v>1056</c:v>
                </c:pt>
                <c:pt idx="379">
                  <c:v>806</c:v>
                </c:pt>
                <c:pt idx="380">
                  <c:v>1160</c:v>
                </c:pt>
                <c:pt idx="381">
                  <c:v>598</c:v>
                </c:pt>
                <c:pt idx="382">
                  <c:v>882</c:v>
                </c:pt>
                <c:pt idx="383">
                  <c:v>638</c:v>
                </c:pt>
                <c:pt idx="384">
                  <c:v>1145</c:v>
                </c:pt>
                <c:pt idx="385">
                  <c:v>725</c:v>
                </c:pt>
                <c:pt idx="386">
                  <c:v>845</c:v>
                </c:pt>
                <c:pt idx="387">
                  <c:v>1200</c:v>
                </c:pt>
                <c:pt idx="388">
                  <c:v>574</c:v>
                </c:pt>
                <c:pt idx="389">
                  <c:v>767</c:v>
                </c:pt>
                <c:pt idx="390">
                  <c:v>973</c:v>
                </c:pt>
                <c:pt idx="391">
                  <c:v>1505</c:v>
                </c:pt>
                <c:pt idx="392">
                  <c:v>720</c:v>
                </c:pt>
                <c:pt idx="393">
                  <c:v>707</c:v>
                </c:pt>
                <c:pt idx="394">
                  <c:v>1192</c:v>
                </c:pt>
                <c:pt idx="395">
                  <c:v>1293</c:v>
                </c:pt>
                <c:pt idx="396">
                  <c:v>1020</c:v>
                </c:pt>
                <c:pt idx="397">
                  <c:v>996</c:v>
                </c:pt>
                <c:pt idx="398">
                  <c:v>1425</c:v>
                </c:pt>
                <c:pt idx="399">
                  <c:v>838</c:v>
                </c:pt>
                <c:pt idx="400">
                  <c:v>626</c:v>
                </c:pt>
                <c:pt idx="401">
                  <c:v>608</c:v>
                </c:pt>
                <c:pt idx="402">
                  <c:v>724</c:v>
                </c:pt>
                <c:pt idx="403">
                  <c:v>492</c:v>
                </c:pt>
                <c:pt idx="404">
                  <c:v>1301</c:v>
                </c:pt>
                <c:pt idx="405">
                  <c:v>639</c:v>
                </c:pt>
                <c:pt idx="406">
                  <c:v>1278</c:v>
                </c:pt>
                <c:pt idx="407">
                  <c:v>1205</c:v>
                </c:pt>
                <c:pt idx="408">
                  <c:v>1171</c:v>
                </c:pt>
                <c:pt idx="409">
                  <c:v>422</c:v>
                </c:pt>
                <c:pt idx="410">
                  <c:v>1005</c:v>
                </c:pt>
                <c:pt idx="411">
                  <c:v>440</c:v>
                </c:pt>
                <c:pt idx="412">
                  <c:v>1198</c:v>
                </c:pt>
                <c:pt idx="413">
                  <c:v>868</c:v>
                </c:pt>
                <c:pt idx="414">
                  <c:v>634</c:v>
                </c:pt>
                <c:pt idx="415">
                  <c:v>566</c:v>
                </c:pt>
                <c:pt idx="416">
                  <c:v>992</c:v>
                </c:pt>
                <c:pt idx="417">
                  <c:v>894</c:v>
                </c:pt>
                <c:pt idx="418">
                  <c:v>883</c:v>
                </c:pt>
                <c:pt idx="419">
                  <c:v>1500</c:v>
                </c:pt>
                <c:pt idx="420">
                  <c:v>1203</c:v>
                </c:pt>
                <c:pt idx="421">
                  <c:v>1316</c:v>
                </c:pt>
                <c:pt idx="422">
                  <c:v>1159</c:v>
                </c:pt>
                <c:pt idx="423">
                  <c:v>995</c:v>
                </c:pt>
                <c:pt idx="424">
                  <c:v>1247</c:v>
                </c:pt>
                <c:pt idx="425">
                  <c:v>499</c:v>
                </c:pt>
                <c:pt idx="426">
                  <c:v>927</c:v>
                </c:pt>
                <c:pt idx="427">
                  <c:v>444</c:v>
                </c:pt>
                <c:pt idx="428">
                  <c:v>1042</c:v>
                </c:pt>
                <c:pt idx="429">
                  <c:v>1060</c:v>
                </c:pt>
                <c:pt idx="430">
                  <c:v>940</c:v>
                </c:pt>
                <c:pt idx="431">
                  <c:v>1085</c:v>
                </c:pt>
                <c:pt idx="432">
                  <c:v>569</c:v>
                </c:pt>
                <c:pt idx="433">
                  <c:v>393</c:v>
                </c:pt>
                <c:pt idx="434">
                  <c:v>663</c:v>
                </c:pt>
                <c:pt idx="435">
                  <c:v>914</c:v>
                </c:pt>
                <c:pt idx="436">
                  <c:v>700</c:v>
                </c:pt>
                <c:pt idx="437">
                  <c:v>994</c:v>
                </c:pt>
                <c:pt idx="438">
                  <c:v>1218</c:v>
                </c:pt>
                <c:pt idx="439">
                  <c:v>739</c:v>
                </c:pt>
                <c:pt idx="440">
                  <c:v>1396</c:v>
                </c:pt>
                <c:pt idx="441">
                  <c:v>795</c:v>
                </c:pt>
                <c:pt idx="442">
                  <c:v>1356</c:v>
                </c:pt>
                <c:pt idx="443">
                  <c:v>948</c:v>
                </c:pt>
                <c:pt idx="444">
                  <c:v>900</c:v>
                </c:pt>
                <c:pt idx="445">
                  <c:v>1170</c:v>
                </c:pt>
                <c:pt idx="446">
                  <c:v>952</c:v>
                </c:pt>
                <c:pt idx="447">
                  <c:v>395</c:v>
                </c:pt>
                <c:pt idx="448">
                  <c:v>921</c:v>
                </c:pt>
                <c:pt idx="449">
                  <c:v>491</c:v>
                </c:pt>
                <c:pt idx="450">
                  <c:v>448</c:v>
                </c:pt>
                <c:pt idx="451">
                  <c:v>545</c:v>
                </c:pt>
                <c:pt idx="452">
                  <c:v>627</c:v>
                </c:pt>
                <c:pt idx="453">
                  <c:v>555</c:v>
                </c:pt>
                <c:pt idx="454">
                  <c:v>729</c:v>
                </c:pt>
                <c:pt idx="455">
                  <c:v>1203</c:v>
                </c:pt>
                <c:pt idx="456">
                  <c:v>882</c:v>
                </c:pt>
                <c:pt idx="457">
                  <c:v>1479</c:v>
                </c:pt>
                <c:pt idx="458">
                  <c:v>997</c:v>
                </c:pt>
                <c:pt idx="459">
                  <c:v>586</c:v>
                </c:pt>
                <c:pt idx="460">
                  <c:v>753</c:v>
                </c:pt>
                <c:pt idx="461">
                  <c:v>926</c:v>
                </c:pt>
                <c:pt idx="462">
                  <c:v>1025</c:v>
                </c:pt>
                <c:pt idx="463">
                  <c:v>873</c:v>
                </c:pt>
                <c:pt idx="464">
                  <c:v>1155</c:v>
                </c:pt>
                <c:pt idx="465">
                  <c:v>937</c:v>
                </c:pt>
                <c:pt idx="466">
                  <c:v>1012</c:v>
                </c:pt>
                <c:pt idx="467">
                  <c:v>740</c:v>
                </c:pt>
                <c:pt idx="468">
                  <c:v>779</c:v>
                </c:pt>
                <c:pt idx="469">
                  <c:v>920</c:v>
                </c:pt>
                <c:pt idx="470">
                  <c:v>1055</c:v>
                </c:pt>
                <c:pt idx="471">
                  <c:v>931</c:v>
                </c:pt>
                <c:pt idx="472">
                  <c:v>1304</c:v>
                </c:pt>
                <c:pt idx="473">
                  <c:v>463</c:v>
                </c:pt>
                <c:pt idx="474">
                  <c:v>886</c:v>
                </c:pt>
                <c:pt idx="475">
                  <c:v>1622</c:v>
                </c:pt>
                <c:pt idx="476">
                  <c:v>658</c:v>
                </c:pt>
                <c:pt idx="477">
                  <c:v>499</c:v>
                </c:pt>
                <c:pt idx="478">
                  <c:v>964</c:v>
                </c:pt>
                <c:pt idx="479">
                  <c:v>710</c:v>
                </c:pt>
                <c:pt idx="480">
                  <c:v>699</c:v>
                </c:pt>
                <c:pt idx="481">
                  <c:v>959</c:v>
                </c:pt>
                <c:pt idx="482">
                  <c:v>725</c:v>
                </c:pt>
                <c:pt idx="483">
                  <c:v>898</c:v>
                </c:pt>
                <c:pt idx="484">
                  <c:v>1151</c:v>
                </c:pt>
                <c:pt idx="485">
                  <c:v>1379</c:v>
                </c:pt>
                <c:pt idx="486">
                  <c:v>1084</c:v>
                </c:pt>
                <c:pt idx="487">
                  <c:v>615</c:v>
                </c:pt>
                <c:pt idx="488">
                  <c:v>718</c:v>
                </c:pt>
                <c:pt idx="489">
                  <c:v>642</c:v>
                </c:pt>
                <c:pt idx="490">
                  <c:v>920</c:v>
                </c:pt>
                <c:pt idx="491">
                  <c:v>768</c:v>
                </c:pt>
                <c:pt idx="492">
                  <c:v>1144</c:v>
                </c:pt>
                <c:pt idx="493">
                  <c:v>711</c:v>
                </c:pt>
                <c:pt idx="494">
                  <c:v>730</c:v>
                </c:pt>
                <c:pt idx="495">
                  <c:v>412</c:v>
                </c:pt>
                <c:pt idx="496">
                  <c:v>932</c:v>
                </c:pt>
                <c:pt idx="497">
                  <c:v>1185</c:v>
                </c:pt>
                <c:pt idx="498">
                  <c:v>946</c:v>
                </c:pt>
                <c:pt idx="499">
                  <c:v>881</c:v>
                </c:pt>
                <c:pt idx="500">
                  <c:v>1025</c:v>
                </c:pt>
                <c:pt idx="501">
                  <c:v>907</c:v>
                </c:pt>
                <c:pt idx="502">
                  <c:v>780</c:v>
                </c:pt>
                <c:pt idx="503">
                  <c:v>612</c:v>
                </c:pt>
                <c:pt idx="504">
                  <c:v>382</c:v>
                </c:pt>
                <c:pt idx="505">
                  <c:v>1011</c:v>
                </c:pt>
                <c:pt idx="506">
                  <c:v>753</c:v>
                </c:pt>
                <c:pt idx="507">
                  <c:v>1133</c:v>
                </c:pt>
                <c:pt idx="508">
                  <c:v>731</c:v>
                </c:pt>
                <c:pt idx="509">
                  <c:v>597</c:v>
                </c:pt>
                <c:pt idx="510">
                  <c:v>868</c:v>
                </c:pt>
                <c:pt idx="511">
                  <c:v>1725</c:v>
                </c:pt>
                <c:pt idx="512">
                  <c:v>1304</c:v>
                </c:pt>
                <c:pt idx="513">
                  <c:v>1492</c:v>
                </c:pt>
                <c:pt idx="514">
                  <c:v>831</c:v>
                </c:pt>
                <c:pt idx="515">
                  <c:v>684</c:v>
                </c:pt>
                <c:pt idx="516">
                  <c:v>933</c:v>
                </c:pt>
                <c:pt idx="517">
                  <c:v>1199</c:v>
                </c:pt>
                <c:pt idx="518">
                  <c:v>1169</c:v>
                </c:pt>
                <c:pt idx="519">
                  <c:v>639</c:v>
                </c:pt>
                <c:pt idx="520">
                  <c:v>980</c:v>
                </c:pt>
                <c:pt idx="521">
                  <c:v>1066</c:v>
                </c:pt>
                <c:pt idx="522">
                  <c:v>913</c:v>
                </c:pt>
                <c:pt idx="523">
                  <c:v>777</c:v>
                </c:pt>
                <c:pt idx="524">
                  <c:v>757</c:v>
                </c:pt>
                <c:pt idx="525">
                  <c:v>558</c:v>
                </c:pt>
                <c:pt idx="526">
                  <c:v>386</c:v>
                </c:pt>
                <c:pt idx="527">
                  <c:v>796</c:v>
                </c:pt>
                <c:pt idx="528">
                  <c:v>1107</c:v>
                </c:pt>
                <c:pt idx="529">
                  <c:v>1314</c:v>
                </c:pt>
                <c:pt idx="530">
                  <c:v>1321</c:v>
                </c:pt>
                <c:pt idx="531">
                  <c:v>962</c:v>
                </c:pt>
                <c:pt idx="532">
                  <c:v>415</c:v>
                </c:pt>
                <c:pt idx="533">
                  <c:v>834</c:v>
                </c:pt>
                <c:pt idx="534">
                  <c:v>705</c:v>
                </c:pt>
                <c:pt idx="535">
                  <c:v>453</c:v>
                </c:pt>
                <c:pt idx="536">
                  <c:v>1332</c:v>
                </c:pt>
                <c:pt idx="537">
                  <c:v>883</c:v>
                </c:pt>
                <c:pt idx="538">
                  <c:v>1401</c:v>
                </c:pt>
                <c:pt idx="539">
                  <c:v>1204</c:v>
                </c:pt>
                <c:pt idx="540">
                  <c:v>794</c:v>
                </c:pt>
                <c:pt idx="541">
                  <c:v>851</c:v>
                </c:pt>
                <c:pt idx="542">
                  <c:v>1467</c:v>
                </c:pt>
                <c:pt idx="543">
                  <c:v>710</c:v>
                </c:pt>
                <c:pt idx="544">
                  <c:v>810</c:v>
                </c:pt>
                <c:pt idx="545">
                  <c:v>910</c:v>
                </c:pt>
                <c:pt idx="546">
                  <c:v>1004</c:v>
                </c:pt>
                <c:pt idx="547">
                  <c:v>907</c:v>
                </c:pt>
                <c:pt idx="548">
                  <c:v>904</c:v>
                </c:pt>
                <c:pt idx="549">
                  <c:v>969</c:v>
                </c:pt>
                <c:pt idx="550">
                  <c:v>825</c:v>
                </c:pt>
                <c:pt idx="551">
                  <c:v>957</c:v>
                </c:pt>
                <c:pt idx="552">
                  <c:v>592</c:v>
                </c:pt>
                <c:pt idx="553">
                  <c:v>637</c:v>
                </c:pt>
                <c:pt idx="554">
                  <c:v>937</c:v>
                </c:pt>
                <c:pt idx="555">
                  <c:v>958</c:v>
                </c:pt>
                <c:pt idx="556">
                  <c:v>463</c:v>
                </c:pt>
                <c:pt idx="557">
                  <c:v>1345</c:v>
                </c:pt>
                <c:pt idx="558">
                  <c:v>844</c:v>
                </c:pt>
                <c:pt idx="559">
                  <c:v>672</c:v>
                </c:pt>
                <c:pt idx="560">
                  <c:v>768</c:v>
                </c:pt>
                <c:pt idx="561">
                  <c:v>972</c:v>
                </c:pt>
                <c:pt idx="562">
                  <c:v>686</c:v>
                </c:pt>
                <c:pt idx="563">
                  <c:v>1143</c:v>
                </c:pt>
                <c:pt idx="564">
                  <c:v>593</c:v>
                </c:pt>
                <c:pt idx="565">
                  <c:v>472</c:v>
                </c:pt>
                <c:pt idx="566">
                  <c:v>1071</c:v>
                </c:pt>
                <c:pt idx="567">
                  <c:v>876</c:v>
                </c:pt>
                <c:pt idx="568">
                  <c:v>878</c:v>
                </c:pt>
                <c:pt idx="569">
                  <c:v>331</c:v>
                </c:pt>
                <c:pt idx="570">
                  <c:v>1072</c:v>
                </c:pt>
                <c:pt idx="571">
                  <c:v>949</c:v>
                </c:pt>
                <c:pt idx="572">
                  <c:v>1646</c:v>
                </c:pt>
                <c:pt idx="573">
                  <c:v>927</c:v>
                </c:pt>
                <c:pt idx="574">
                  <c:v>842</c:v>
                </c:pt>
                <c:pt idx="575">
                  <c:v>895</c:v>
                </c:pt>
                <c:pt idx="576">
                  <c:v>831</c:v>
                </c:pt>
                <c:pt idx="577">
                  <c:v>886</c:v>
                </c:pt>
                <c:pt idx="578">
                  <c:v>848</c:v>
                </c:pt>
                <c:pt idx="579">
                  <c:v>1016</c:v>
                </c:pt>
                <c:pt idx="580">
                  <c:v>644</c:v>
                </c:pt>
                <c:pt idx="581">
                  <c:v>818</c:v>
                </c:pt>
                <c:pt idx="582">
                  <c:v>957</c:v>
                </c:pt>
                <c:pt idx="583">
                  <c:v>1111</c:v>
                </c:pt>
                <c:pt idx="584">
                  <c:v>1186</c:v>
                </c:pt>
                <c:pt idx="585">
                  <c:v>776</c:v>
                </c:pt>
                <c:pt idx="586">
                  <c:v>525</c:v>
                </c:pt>
                <c:pt idx="587">
                  <c:v>1510</c:v>
                </c:pt>
                <c:pt idx="588">
                  <c:v>850</c:v>
                </c:pt>
                <c:pt idx="589">
                  <c:v>1091</c:v>
                </c:pt>
                <c:pt idx="590">
                  <c:v>759</c:v>
                </c:pt>
                <c:pt idx="591">
                  <c:v>1053</c:v>
                </c:pt>
                <c:pt idx="592">
                  <c:v>983</c:v>
                </c:pt>
                <c:pt idx="593">
                  <c:v>529</c:v>
                </c:pt>
                <c:pt idx="594">
                  <c:v>656</c:v>
                </c:pt>
                <c:pt idx="595">
                  <c:v>1150</c:v>
                </c:pt>
                <c:pt idx="596">
                  <c:v>906</c:v>
                </c:pt>
                <c:pt idx="597">
                  <c:v>822</c:v>
                </c:pt>
                <c:pt idx="598">
                  <c:v>946</c:v>
                </c:pt>
                <c:pt idx="599">
                  <c:v>1022</c:v>
                </c:pt>
                <c:pt idx="600">
                  <c:v>830</c:v>
                </c:pt>
                <c:pt idx="601">
                  <c:v>1139</c:v>
                </c:pt>
                <c:pt idx="602">
                  <c:v>826</c:v>
                </c:pt>
                <c:pt idx="603">
                  <c:v>651</c:v>
                </c:pt>
                <c:pt idx="604">
                  <c:v>354</c:v>
                </c:pt>
                <c:pt idx="605">
                  <c:v>1322</c:v>
                </c:pt>
                <c:pt idx="606">
                  <c:v>737</c:v>
                </c:pt>
                <c:pt idx="607">
                  <c:v>463</c:v>
                </c:pt>
                <c:pt idx="608">
                  <c:v>1344</c:v>
                </c:pt>
                <c:pt idx="609">
                  <c:v>1398</c:v>
                </c:pt>
                <c:pt idx="610">
                  <c:v>1408</c:v>
                </c:pt>
                <c:pt idx="611">
                  <c:v>1171</c:v>
                </c:pt>
                <c:pt idx="612">
                  <c:v>806</c:v>
                </c:pt>
                <c:pt idx="613">
                  <c:v>1257</c:v>
                </c:pt>
                <c:pt idx="614">
                  <c:v>921</c:v>
                </c:pt>
                <c:pt idx="615">
                  <c:v>1319</c:v>
                </c:pt>
                <c:pt idx="616">
                  <c:v>714</c:v>
                </c:pt>
                <c:pt idx="617">
                  <c:v>1009</c:v>
                </c:pt>
                <c:pt idx="618">
                  <c:v>1078</c:v>
                </c:pt>
                <c:pt idx="619">
                  <c:v>330</c:v>
                </c:pt>
                <c:pt idx="620">
                  <c:v>789</c:v>
                </c:pt>
                <c:pt idx="621">
                  <c:v>1028</c:v>
                </c:pt>
                <c:pt idx="622">
                  <c:v>1355</c:v>
                </c:pt>
                <c:pt idx="623">
                  <c:v>441</c:v>
                </c:pt>
                <c:pt idx="624">
                  <c:v>632</c:v>
                </c:pt>
                <c:pt idx="625">
                  <c:v>684</c:v>
                </c:pt>
                <c:pt idx="626">
                  <c:v>806</c:v>
                </c:pt>
                <c:pt idx="627">
                  <c:v>1240</c:v>
                </c:pt>
                <c:pt idx="628">
                  <c:v>935</c:v>
                </c:pt>
                <c:pt idx="629">
                  <c:v>807</c:v>
                </c:pt>
                <c:pt idx="630">
                  <c:v>1287</c:v>
                </c:pt>
                <c:pt idx="631">
                  <c:v>1158</c:v>
                </c:pt>
                <c:pt idx="632">
                  <c:v>743</c:v>
                </c:pt>
                <c:pt idx="633">
                  <c:v>894</c:v>
                </c:pt>
                <c:pt idx="634">
                  <c:v>748</c:v>
                </c:pt>
                <c:pt idx="635">
                  <c:v>746</c:v>
                </c:pt>
                <c:pt idx="636">
                  <c:v>759</c:v>
                </c:pt>
                <c:pt idx="637">
                  <c:v>847</c:v>
                </c:pt>
                <c:pt idx="638">
                  <c:v>1173</c:v>
                </c:pt>
                <c:pt idx="639">
                  <c:v>1076</c:v>
                </c:pt>
                <c:pt idx="640">
                  <c:v>881</c:v>
                </c:pt>
                <c:pt idx="641">
                  <c:v>933</c:v>
                </c:pt>
                <c:pt idx="642">
                  <c:v>810</c:v>
                </c:pt>
                <c:pt idx="643">
                  <c:v>479</c:v>
                </c:pt>
                <c:pt idx="644">
                  <c:v>661</c:v>
                </c:pt>
                <c:pt idx="645">
                  <c:v>1050</c:v>
                </c:pt>
                <c:pt idx="646">
                  <c:v>1675</c:v>
                </c:pt>
                <c:pt idx="647">
                  <c:v>350</c:v>
                </c:pt>
                <c:pt idx="648">
                  <c:v>1173</c:v>
                </c:pt>
                <c:pt idx="649">
                  <c:v>1515</c:v>
                </c:pt>
                <c:pt idx="650">
                  <c:v>303</c:v>
                </c:pt>
                <c:pt idx="651">
                  <c:v>978</c:v>
                </c:pt>
                <c:pt idx="652">
                  <c:v>753</c:v>
                </c:pt>
                <c:pt idx="653">
                  <c:v>948</c:v>
                </c:pt>
                <c:pt idx="654">
                  <c:v>1151</c:v>
                </c:pt>
                <c:pt idx="655">
                  <c:v>938</c:v>
                </c:pt>
                <c:pt idx="656">
                  <c:v>847</c:v>
                </c:pt>
                <c:pt idx="657">
                  <c:v>1081</c:v>
                </c:pt>
                <c:pt idx="658">
                  <c:v>502</c:v>
                </c:pt>
                <c:pt idx="659">
                  <c:v>904</c:v>
                </c:pt>
                <c:pt idx="660">
                  <c:v>749</c:v>
                </c:pt>
                <c:pt idx="661">
                  <c:v>856</c:v>
                </c:pt>
                <c:pt idx="662">
                  <c:v>789</c:v>
                </c:pt>
                <c:pt idx="663">
                  <c:v>1184</c:v>
                </c:pt>
                <c:pt idx="664">
                  <c:v>422</c:v>
                </c:pt>
                <c:pt idx="665">
                  <c:v>937</c:v>
                </c:pt>
                <c:pt idx="666">
                  <c:v>837</c:v>
                </c:pt>
                <c:pt idx="667">
                  <c:v>606</c:v>
                </c:pt>
                <c:pt idx="668">
                  <c:v>1410</c:v>
                </c:pt>
                <c:pt idx="669">
                  <c:v>1320</c:v>
                </c:pt>
                <c:pt idx="670">
                  <c:v>887</c:v>
                </c:pt>
                <c:pt idx="671">
                  <c:v>987</c:v>
                </c:pt>
                <c:pt idx="672">
                  <c:v>1086</c:v>
                </c:pt>
                <c:pt idx="673">
                  <c:v>1248</c:v>
                </c:pt>
                <c:pt idx="674">
                  <c:v>640</c:v>
                </c:pt>
                <c:pt idx="675">
                  <c:v>719</c:v>
                </c:pt>
                <c:pt idx="676">
                  <c:v>875</c:v>
                </c:pt>
                <c:pt idx="677">
                  <c:v>762</c:v>
                </c:pt>
                <c:pt idx="678">
                  <c:v>688</c:v>
                </c:pt>
                <c:pt idx="679">
                  <c:v>983</c:v>
                </c:pt>
                <c:pt idx="680">
                  <c:v>1172</c:v>
                </c:pt>
                <c:pt idx="681">
                  <c:v>926</c:v>
                </c:pt>
                <c:pt idx="682">
                  <c:v>634</c:v>
                </c:pt>
                <c:pt idx="683">
                  <c:v>915</c:v>
                </c:pt>
                <c:pt idx="684">
                  <c:v>859</c:v>
                </c:pt>
                <c:pt idx="685">
                  <c:v>766</c:v>
                </c:pt>
                <c:pt idx="686">
                  <c:v>802</c:v>
                </c:pt>
                <c:pt idx="687">
                  <c:v>1229</c:v>
                </c:pt>
                <c:pt idx="688">
                  <c:v>826</c:v>
                </c:pt>
                <c:pt idx="689">
                  <c:v>972</c:v>
                </c:pt>
                <c:pt idx="690">
                  <c:v>983</c:v>
                </c:pt>
                <c:pt idx="691">
                  <c:v>796</c:v>
                </c:pt>
                <c:pt idx="692">
                  <c:v>1225</c:v>
                </c:pt>
                <c:pt idx="693">
                  <c:v>954</c:v>
                </c:pt>
                <c:pt idx="694">
                  <c:v>909</c:v>
                </c:pt>
                <c:pt idx="695">
                  <c:v>798</c:v>
                </c:pt>
                <c:pt idx="696">
                  <c:v>752</c:v>
                </c:pt>
                <c:pt idx="697">
                  <c:v>1024</c:v>
                </c:pt>
                <c:pt idx="698">
                  <c:v>988</c:v>
                </c:pt>
                <c:pt idx="699">
                  <c:v>674</c:v>
                </c:pt>
                <c:pt idx="700">
                  <c:v>821</c:v>
                </c:pt>
                <c:pt idx="701">
                  <c:v>720</c:v>
                </c:pt>
                <c:pt idx="702">
                  <c:v>679</c:v>
                </c:pt>
                <c:pt idx="703">
                  <c:v>1144</c:v>
                </c:pt>
                <c:pt idx="704">
                  <c:v>1188</c:v>
                </c:pt>
                <c:pt idx="705">
                  <c:v>475</c:v>
                </c:pt>
                <c:pt idx="706">
                  <c:v>870</c:v>
                </c:pt>
                <c:pt idx="707">
                  <c:v>693</c:v>
                </c:pt>
                <c:pt idx="708">
                  <c:v>1013</c:v>
                </c:pt>
                <c:pt idx="709">
                  <c:v>749</c:v>
                </c:pt>
                <c:pt idx="710">
                  <c:v>1216</c:v>
                </c:pt>
                <c:pt idx="711">
                  <c:v>1116</c:v>
                </c:pt>
                <c:pt idx="712">
                  <c:v>1766</c:v>
                </c:pt>
                <c:pt idx="713">
                  <c:v>1025</c:v>
                </c:pt>
                <c:pt idx="714">
                  <c:v>1060</c:v>
                </c:pt>
                <c:pt idx="715">
                  <c:v>777</c:v>
                </c:pt>
                <c:pt idx="716">
                  <c:v>626</c:v>
                </c:pt>
                <c:pt idx="717">
                  <c:v>394</c:v>
                </c:pt>
                <c:pt idx="718">
                  <c:v>950</c:v>
                </c:pt>
                <c:pt idx="719">
                  <c:v>1188</c:v>
                </c:pt>
                <c:pt idx="720">
                  <c:v>942</c:v>
                </c:pt>
                <c:pt idx="721">
                  <c:v>1025</c:v>
                </c:pt>
                <c:pt idx="722">
                  <c:v>966</c:v>
                </c:pt>
                <c:pt idx="723">
                  <c:v>868</c:v>
                </c:pt>
                <c:pt idx="724">
                  <c:v>1091</c:v>
                </c:pt>
                <c:pt idx="725">
                  <c:v>581</c:v>
                </c:pt>
                <c:pt idx="726">
                  <c:v>929</c:v>
                </c:pt>
                <c:pt idx="727">
                  <c:v>408</c:v>
                </c:pt>
                <c:pt idx="728">
                  <c:v>1634</c:v>
                </c:pt>
                <c:pt idx="729">
                  <c:v>423</c:v>
                </c:pt>
                <c:pt idx="730">
                  <c:v>821</c:v>
                </c:pt>
                <c:pt idx="731">
                  <c:v>849</c:v>
                </c:pt>
                <c:pt idx="732">
                  <c:v>906</c:v>
                </c:pt>
                <c:pt idx="733">
                  <c:v>775</c:v>
                </c:pt>
                <c:pt idx="734">
                  <c:v>954</c:v>
                </c:pt>
                <c:pt idx="735">
                  <c:v>1276</c:v>
                </c:pt>
                <c:pt idx="736">
                  <c:v>1598</c:v>
                </c:pt>
                <c:pt idx="737">
                  <c:v>1249</c:v>
                </c:pt>
                <c:pt idx="738">
                  <c:v>1573</c:v>
                </c:pt>
                <c:pt idx="739">
                  <c:v>714</c:v>
                </c:pt>
                <c:pt idx="740">
                  <c:v>938</c:v>
                </c:pt>
                <c:pt idx="741">
                  <c:v>733</c:v>
                </c:pt>
                <c:pt idx="742">
                  <c:v>319</c:v>
                </c:pt>
                <c:pt idx="743">
                  <c:v>952</c:v>
                </c:pt>
                <c:pt idx="744">
                  <c:v>916</c:v>
                </c:pt>
                <c:pt idx="745">
                  <c:v>1006</c:v>
                </c:pt>
                <c:pt idx="746">
                  <c:v>951</c:v>
                </c:pt>
                <c:pt idx="747">
                  <c:v>1148</c:v>
                </c:pt>
                <c:pt idx="748">
                  <c:v>537</c:v>
                </c:pt>
                <c:pt idx="749">
                  <c:v>968</c:v>
                </c:pt>
                <c:pt idx="750">
                  <c:v>643</c:v>
                </c:pt>
                <c:pt idx="751">
                  <c:v>986</c:v>
                </c:pt>
                <c:pt idx="752">
                  <c:v>1024</c:v>
                </c:pt>
                <c:pt idx="753">
                  <c:v>985</c:v>
                </c:pt>
                <c:pt idx="754">
                  <c:v>380</c:v>
                </c:pt>
                <c:pt idx="755">
                  <c:v>468</c:v>
                </c:pt>
                <c:pt idx="756">
                  <c:v>660</c:v>
                </c:pt>
                <c:pt idx="757">
                  <c:v>741</c:v>
                </c:pt>
                <c:pt idx="758">
                  <c:v>695</c:v>
                </c:pt>
                <c:pt idx="759">
                  <c:v>1159</c:v>
                </c:pt>
                <c:pt idx="760">
                  <c:v>709</c:v>
                </c:pt>
                <c:pt idx="761">
                  <c:v>695</c:v>
                </c:pt>
                <c:pt idx="762">
                  <c:v>1082</c:v>
                </c:pt>
                <c:pt idx="763">
                  <c:v>857</c:v>
                </c:pt>
                <c:pt idx="764">
                  <c:v>877</c:v>
                </c:pt>
                <c:pt idx="765">
                  <c:v>559</c:v>
                </c:pt>
                <c:pt idx="766">
                  <c:v>982</c:v>
                </c:pt>
                <c:pt idx="767">
                  <c:v>841</c:v>
                </c:pt>
                <c:pt idx="768">
                  <c:v>445</c:v>
                </c:pt>
                <c:pt idx="769">
                  <c:v>1082</c:v>
                </c:pt>
                <c:pt idx="770">
                  <c:v>585</c:v>
                </c:pt>
                <c:pt idx="771">
                  <c:v>1032</c:v>
                </c:pt>
                <c:pt idx="772">
                  <c:v>977</c:v>
                </c:pt>
                <c:pt idx="773">
                  <c:v>668</c:v>
                </c:pt>
                <c:pt idx="774">
                  <c:v>1378</c:v>
                </c:pt>
                <c:pt idx="775">
                  <c:v>807</c:v>
                </c:pt>
                <c:pt idx="776">
                  <c:v>924</c:v>
                </c:pt>
                <c:pt idx="777">
                  <c:v>1092</c:v>
                </c:pt>
                <c:pt idx="778">
                  <c:v>742</c:v>
                </c:pt>
                <c:pt idx="779">
                  <c:v>1372</c:v>
                </c:pt>
                <c:pt idx="780">
                  <c:v>829</c:v>
                </c:pt>
                <c:pt idx="781">
                  <c:v>1046</c:v>
                </c:pt>
                <c:pt idx="782">
                  <c:v>672</c:v>
                </c:pt>
                <c:pt idx="783">
                  <c:v>1015</c:v>
                </c:pt>
                <c:pt idx="784">
                  <c:v>1536</c:v>
                </c:pt>
                <c:pt idx="785">
                  <c:v>1012</c:v>
                </c:pt>
                <c:pt idx="786">
                  <c:v>965</c:v>
                </c:pt>
                <c:pt idx="787">
                  <c:v>436</c:v>
                </c:pt>
                <c:pt idx="788">
                  <c:v>1294</c:v>
                </c:pt>
                <c:pt idx="789">
                  <c:v>645</c:v>
                </c:pt>
                <c:pt idx="790">
                  <c:v>1197</c:v>
                </c:pt>
                <c:pt idx="791">
                  <c:v>1143</c:v>
                </c:pt>
                <c:pt idx="792">
                  <c:v>504</c:v>
                </c:pt>
                <c:pt idx="793">
                  <c:v>590</c:v>
                </c:pt>
                <c:pt idx="794">
                  <c:v>433</c:v>
                </c:pt>
                <c:pt idx="795">
                  <c:v>666</c:v>
                </c:pt>
                <c:pt idx="796">
                  <c:v>484</c:v>
                </c:pt>
                <c:pt idx="797">
                  <c:v>1138</c:v>
                </c:pt>
                <c:pt idx="798">
                  <c:v>1164</c:v>
                </c:pt>
                <c:pt idx="799">
                  <c:v>747</c:v>
                </c:pt>
                <c:pt idx="800">
                  <c:v>446</c:v>
                </c:pt>
                <c:pt idx="801">
                  <c:v>1491</c:v>
                </c:pt>
                <c:pt idx="802">
                  <c:v>885</c:v>
                </c:pt>
                <c:pt idx="803">
                  <c:v>566</c:v>
                </c:pt>
                <c:pt idx="804">
                  <c:v>1241</c:v>
                </c:pt>
                <c:pt idx="805">
                  <c:v>719</c:v>
                </c:pt>
                <c:pt idx="806">
                  <c:v>388</c:v>
                </c:pt>
                <c:pt idx="807">
                  <c:v>1047</c:v>
                </c:pt>
                <c:pt idx="808">
                  <c:v>732</c:v>
                </c:pt>
                <c:pt idx="809">
                  <c:v>807</c:v>
                </c:pt>
                <c:pt idx="810">
                  <c:v>999</c:v>
                </c:pt>
                <c:pt idx="811">
                  <c:v>1363</c:v>
                </c:pt>
                <c:pt idx="812">
                  <c:v>1148</c:v>
                </c:pt>
                <c:pt idx="813">
                  <c:v>847</c:v>
                </c:pt>
                <c:pt idx="814">
                  <c:v>858</c:v>
                </c:pt>
                <c:pt idx="815">
                  <c:v>1116</c:v>
                </c:pt>
                <c:pt idx="816">
                  <c:v>875</c:v>
                </c:pt>
                <c:pt idx="817">
                  <c:v>717</c:v>
                </c:pt>
                <c:pt idx="818">
                  <c:v>958</c:v>
                </c:pt>
                <c:pt idx="819">
                  <c:v>1228</c:v>
                </c:pt>
                <c:pt idx="820">
                  <c:v>859</c:v>
                </c:pt>
                <c:pt idx="821">
                  <c:v>888</c:v>
                </c:pt>
                <c:pt idx="822">
                  <c:v>756</c:v>
                </c:pt>
                <c:pt idx="823">
                  <c:v>792</c:v>
                </c:pt>
                <c:pt idx="824">
                  <c:v>659</c:v>
                </c:pt>
                <c:pt idx="825">
                  <c:v>406</c:v>
                </c:pt>
                <c:pt idx="826">
                  <c:v>986</c:v>
                </c:pt>
                <c:pt idx="827">
                  <c:v>711</c:v>
                </c:pt>
                <c:pt idx="828">
                  <c:v>1010</c:v>
                </c:pt>
                <c:pt idx="829">
                  <c:v>1128</c:v>
                </c:pt>
                <c:pt idx="830">
                  <c:v>1451</c:v>
                </c:pt>
                <c:pt idx="831">
                  <c:v>1159</c:v>
                </c:pt>
                <c:pt idx="832">
                  <c:v>1043</c:v>
                </c:pt>
                <c:pt idx="833">
                  <c:v>915</c:v>
                </c:pt>
                <c:pt idx="834">
                  <c:v>662</c:v>
                </c:pt>
                <c:pt idx="835">
                  <c:v>996</c:v>
                </c:pt>
                <c:pt idx="836">
                  <c:v>1069</c:v>
                </c:pt>
                <c:pt idx="837">
                  <c:v>673</c:v>
                </c:pt>
                <c:pt idx="838">
                  <c:v>779</c:v>
                </c:pt>
                <c:pt idx="839">
                  <c:v>879</c:v>
                </c:pt>
                <c:pt idx="840">
                  <c:v>1220</c:v>
                </c:pt>
                <c:pt idx="841">
                  <c:v>911</c:v>
                </c:pt>
                <c:pt idx="842">
                  <c:v>1198</c:v>
                </c:pt>
                <c:pt idx="843">
                  <c:v>481</c:v>
                </c:pt>
                <c:pt idx="844">
                  <c:v>698</c:v>
                </c:pt>
                <c:pt idx="845">
                  <c:v>1107</c:v>
                </c:pt>
                <c:pt idx="846">
                  <c:v>803</c:v>
                </c:pt>
                <c:pt idx="847">
                  <c:v>756</c:v>
                </c:pt>
                <c:pt idx="848">
                  <c:v>1582</c:v>
                </c:pt>
                <c:pt idx="849">
                  <c:v>552</c:v>
                </c:pt>
                <c:pt idx="850">
                  <c:v>1001</c:v>
                </c:pt>
                <c:pt idx="851">
                  <c:v>898</c:v>
                </c:pt>
                <c:pt idx="852">
                  <c:v>1031</c:v>
                </c:pt>
                <c:pt idx="853">
                  <c:v>893</c:v>
                </c:pt>
                <c:pt idx="854">
                  <c:v>876</c:v>
                </c:pt>
                <c:pt idx="855">
                  <c:v>795</c:v>
                </c:pt>
                <c:pt idx="856">
                  <c:v>454</c:v>
                </c:pt>
                <c:pt idx="857">
                  <c:v>1107</c:v>
                </c:pt>
                <c:pt idx="858">
                  <c:v>576</c:v>
                </c:pt>
                <c:pt idx="859">
                  <c:v>433</c:v>
                </c:pt>
                <c:pt idx="860">
                  <c:v>911</c:v>
                </c:pt>
                <c:pt idx="861">
                  <c:v>864</c:v>
                </c:pt>
                <c:pt idx="862">
                  <c:v>621</c:v>
                </c:pt>
                <c:pt idx="863">
                  <c:v>1102</c:v>
                </c:pt>
                <c:pt idx="864">
                  <c:v>1242</c:v>
                </c:pt>
                <c:pt idx="865">
                  <c:v>944</c:v>
                </c:pt>
                <c:pt idx="866">
                  <c:v>1378</c:v>
                </c:pt>
                <c:pt idx="867">
                  <c:v>594</c:v>
                </c:pt>
                <c:pt idx="868">
                  <c:v>598</c:v>
                </c:pt>
                <c:pt idx="869">
                  <c:v>927</c:v>
                </c:pt>
                <c:pt idx="870">
                  <c:v>1234</c:v>
                </c:pt>
                <c:pt idx="871">
                  <c:v>1025</c:v>
                </c:pt>
                <c:pt idx="872">
                  <c:v>500</c:v>
                </c:pt>
                <c:pt idx="873">
                  <c:v>711</c:v>
                </c:pt>
                <c:pt idx="874">
                  <c:v>965</c:v>
                </c:pt>
                <c:pt idx="875">
                  <c:v>691</c:v>
                </c:pt>
                <c:pt idx="876">
                  <c:v>1336</c:v>
                </c:pt>
                <c:pt idx="877">
                  <c:v>1117</c:v>
                </c:pt>
                <c:pt idx="878">
                  <c:v>706</c:v>
                </c:pt>
                <c:pt idx="879">
                  <c:v>1213</c:v>
                </c:pt>
                <c:pt idx="880">
                  <c:v>992</c:v>
                </c:pt>
                <c:pt idx="881">
                  <c:v>1181</c:v>
                </c:pt>
                <c:pt idx="882">
                  <c:v>726</c:v>
                </c:pt>
                <c:pt idx="883">
                  <c:v>878</c:v>
                </c:pt>
                <c:pt idx="884">
                  <c:v>725</c:v>
                </c:pt>
                <c:pt idx="885">
                  <c:v>1189</c:v>
                </c:pt>
                <c:pt idx="886">
                  <c:v>811</c:v>
                </c:pt>
                <c:pt idx="887">
                  <c:v>637</c:v>
                </c:pt>
                <c:pt idx="888">
                  <c:v>475</c:v>
                </c:pt>
                <c:pt idx="889">
                  <c:v>951</c:v>
                </c:pt>
                <c:pt idx="890">
                  <c:v>815</c:v>
                </c:pt>
                <c:pt idx="891">
                  <c:v>1104</c:v>
                </c:pt>
                <c:pt idx="892">
                  <c:v>1287</c:v>
                </c:pt>
                <c:pt idx="893">
                  <c:v>470</c:v>
                </c:pt>
                <c:pt idx="894">
                  <c:v>942</c:v>
                </c:pt>
                <c:pt idx="895">
                  <c:v>494</c:v>
                </c:pt>
                <c:pt idx="896">
                  <c:v>1519</c:v>
                </c:pt>
                <c:pt idx="897">
                  <c:v>1497</c:v>
                </c:pt>
                <c:pt idx="898">
                  <c:v>950</c:v>
                </c:pt>
                <c:pt idx="899">
                  <c:v>883</c:v>
                </c:pt>
                <c:pt idx="900">
                  <c:v>494</c:v>
                </c:pt>
                <c:pt idx="901">
                  <c:v>713</c:v>
                </c:pt>
                <c:pt idx="902">
                  <c:v>1336</c:v>
                </c:pt>
                <c:pt idx="903">
                  <c:v>876</c:v>
                </c:pt>
                <c:pt idx="904">
                  <c:v>573</c:v>
                </c:pt>
                <c:pt idx="905">
                  <c:v>921</c:v>
                </c:pt>
                <c:pt idx="906">
                  <c:v>1307</c:v>
                </c:pt>
                <c:pt idx="907">
                  <c:v>713</c:v>
                </c:pt>
                <c:pt idx="908">
                  <c:v>549</c:v>
                </c:pt>
                <c:pt idx="909">
                  <c:v>980</c:v>
                </c:pt>
                <c:pt idx="910">
                  <c:v>1783</c:v>
                </c:pt>
                <c:pt idx="911">
                  <c:v>634</c:v>
                </c:pt>
                <c:pt idx="912">
                  <c:v>640</c:v>
                </c:pt>
                <c:pt idx="913">
                  <c:v>895</c:v>
                </c:pt>
                <c:pt idx="914">
                  <c:v>531</c:v>
                </c:pt>
                <c:pt idx="915">
                  <c:v>681</c:v>
                </c:pt>
                <c:pt idx="916">
                  <c:v>914</c:v>
                </c:pt>
                <c:pt idx="917">
                  <c:v>863</c:v>
                </c:pt>
                <c:pt idx="918">
                  <c:v>831</c:v>
                </c:pt>
                <c:pt idx="919">
                  <c:v>816</c:v>
                </c:pt>
                <c:pt idx="920">
                  <c:v>1027</c:v>
                </c:pt>
                <c:pt idx="921">
                  <c:v>976</c:v>
                </c:pt>
                <c:pt idx="922">
                  <c:v>1135</c:v>
                </c:pt>
                <c:pt idx="923">
                  <c:v>753</c:v>
                </c:pt>
                <c:pt idx="924">
                  <c:v>693</c:v>
                </c:pt>
                <c:pt idx="925">
                  <c:v>705</c:v>
                </c:pt>
                <c:pt idx="926">
                  <c:v>656</c:v>
                </c:pt>
                <c:pt idx="927">
                  <c:v>1044</c:v>
                </c:pt>
                <c:pt idx="928">
                  <c:v>784</c:v>
                </c:pt>
                <c:pt idx="929">
                  <c:v>479</c:v>
                </c:pt>
                <c:pt idx="930">
                  <c:v>1463</c:v>
                </c:pt>
                <c:pt idx="931">
                  <c:v>836</c:v>
                </c:pt>
                <c:pt idx="932">
                  <c:v>1230</c:v>
                </c:pt>
                <c:pt idx="933">
                  <c:v>557</c:v>
                </c:pt>
                <c:pt idx="934">
                  <c:v>965</c:v>
                </c:pt>
                <c:pt idx="935">
                  <c:v>727</c:v>
                </c:pt>
                <c:pt idx="936">
                  <c:v>736</c:v>
                </c:pt>
                <c:pt idx="937">
                  <c:v>1017</c:v>
                </c:pt>
                <c:pt idx="938">
                  <c:v>514</c:v>
                </c:pt>
                <c:pt idx="939">
                  <c:v>402</c:v>
                </c:pt>
                <c:pt idx="940">
                  <c:v>812</c:v>
                </c:pt>
                <c:pt idx="941">
                  <c:v>1104</c:v>
                </c:pt>
                <c:pt idx="942">
                  <c:v>1113</c:v>
                </c:pt>
                <c:pt idx="943">
                  <c:v>1418</c:v>
                </c:pt>
                <c:pt idx="944">
                  <c:v>1127</c:v>
                </c:pt>
                <c:pt idx="945">
                  <c:v>718</c:v>
                </c:pt>
                <c:pt idx="946">
                  <c:v>723</c:v>
                </c:pt>
                <c:pt idx="947">
                  <c:v>852</c:v>
                </c:pt>
                <c:pt idx="948">
                  <c:v>1066</c:v>
                </c:pt>
                <c:pt idx="949">
                  <c:v>862</c:v>
                </c:pt>
                <c:pt idx="950">
                  <c:v>883</c:v>
                </c:pt>
                <c:pt idx="951">
                  <c:v>762</c:v>
                </c:pt>
                <c:pt idx="952">
                  <c:v>992</c:v>
                </c:pt>
                <c:pt idx="953">
                  <c:v>760</c:v>
                </c:pt>
                <c:pt idx="954">
                  <c:v>1445</c:v>
                </c:pt>
                <c:pt idx="955">
                  <c:v>818</c:v>
                </c:pt>
                <c:pt idx="956">
                  <c:v>838</c:v>
                </c:pt>
                <c:pt idx="957">
                  <c:v>1005</c:v>
                </c:pt>
                <c:pt idx="958">
                  <c:v>636</c:v>
                </c:pt>
                <c:pt idx="959">
                  <c:v>764</c:v>
                </c:pt>
                <c:pt idx="960">
                  <c:v>907</c:v>
                </c:pt>
                <c:pt idx="961">
                  <c:v>699</c:v>
                </c:pt>
                <c:pt idx="962">
                  <c:v>1290</c:v>
                </c:pt>
                <c:pt idx="963">
                  <c:v>1001</c:v>
                </c:pt>
                <c:pt idx="964">
                  <c:v>1227</c:v>
                </c:pt>
                <c:pt idx="965">
                  <c:v>354</c:v>
                </c:pt>
                <c:pt idx="966">
                  <c:v>1327</c:v>
                </c:pt>
                <c:pt idx="967">
                  <c:v>1035</c:v>
                </c:pt>
                <c:pt idx="968">
                  <c:v>1364</c:v>
                </c:pt>
                <c:pt idx="969">
                  <c:v>1260</c:v>
                </c:pt>
                <c:pt idx="970">
                  <c:v>929</c:v>
                </c:pt>
                <c:pt idx="971">
                  <c:v>883</c:v>
                </c:pt>
                <c:pt idx="972">
                  <c:v>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6-456B-832B-EA147935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613887"/>
        <c:axId val="2055610559"/>
      </c:scatterChart>
      <c:valAx>
        <c:axId val="205561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4">
                  <a:lumMod val="75000"/>
                  <a:alpha val="49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 Session_Duration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10559"/>
        <c:crosses val="autoZero"/>
        <c:crossBetween val="midCat"/>
      </c:valAx>
      <c:valAx>
        <c:axId val="20556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>
                  <a:lumMod val="75000"/>
                  <a:alpha val="4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solidFill>
                      <a:schemeClr val="accent6">
                        <a:lumMod val="75000"/>
                      </a:schemeClr>
                    </a:solidFill>
                  </a:rPr>
                  <a:t>Calories_Burned</a:t>
                </a:r>
              </a:p>
            </c:rich>
          </c:tx>
          <c:layout>
            <c:manualLayout>
              <c:xMode val="edge"/>
              <c:yMode val="edge"/>
              <c:x val="1.4317673378076063E-2"/>
              <c:y val="0.34732753142699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1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Relationship Between Water_Intake and Calories_Burned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rgbClr val="2C451B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DFDA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01546980620933"/>
                  <c:y val="9.835888934935764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i="0" u="none" strike="noStrike" kern="1200" baseline="0">
                        <a:solidFill>
                          <a:srgbClr val="DFDA00"/>
                        </a:solidFill>
                        <a:latin typeface="+mn-lt"/>
                        <a:ea typeface="+mn-ea"/>
                        <a:cs typeface="+mn-cs"/>
                      </a:rPr>
                      <a:t>y = 0.0008x + 1.9152</a:t>
                    </a:r>
                    <a:br>
                      <a:rPr lang="en-US" sz="1000" b="1" i="0" u="none" strike="noStrike" kern="1200" baseline="0">
                        <a:solidFill>
                          <a:srgbClr val="DFDA00"/>
                        </a:solidFill>
                        <a:latin typeface="+mn-lt"/>
                        <a:ea typeface="+mn-ea"/>
                        <a:cs typeface="+mn-cs"/>
                      </a:rPr>
                    </a:br>
                    <a:r>
                      <a:rPr lang="en-US" sz="1000" b="1" i="0" u="none" strike="noStrike" kern="1200" baseline="0">
                        <a:solidFill>
                          <a:srgbClr val="DFDA00"/>
                        </a:solidFill>
                        <a:latin typeface="+mn-lt"/>
                        <a:ea typeface="+mn-ea"/>
                        <a:cs typeface="+mn-cs"/>
                      </a:rPr>
                      <a:t>R² = 0.1274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'gym_members_exercise_tracking  '!$I$2:$I$974</c:f>
              <c:numCache>
                <c:formatCode>General</c:formatCode>
                <c:ptCount val="973"/>
                <c:pt idx="0">
                  <c:v>1313</c:v>
                </c:pt>
                <c:pt idx="1">
                  <c:v>883</c:v>
                </c:pt>
                <c:pt idx="2">
                  <c:v>677</c:v>
                </c:pt>
                <c:pt idx="3">
                  <c:v>532</c:v>
                </c:pt>
                <c:pt idx="4">
                  <c:v>556</c:v>
                </c:pt>
                <c:pt idx="5">
                  <c:v>1116</c:v>
                </c:pt>
                <c:pt idx="6">
                  <c:v>1385</c:v>
                </c:pt>
                <c:pt idx="7">
                  <c:v>895</c:v>
                </c:pt>
                <c:pt idx="8">
                  <c:v>719</c:v>
                </c:pt>
                <c:pt idx="9">
                  <c:v>808</c:v>
                </c:pt>
                <c:pt idx="10">
                  <c:v>593</c:v>
                </c:pt>
                <c:pt idx="11">
                  <c:v>865</c:v>
                </c:pt>
                <c:pt idx="12">
                  <c:v>1013</c:v>
                </c:pt>
                <c:pt idx="13">
                  <c:v>794</c:v>
                </c:pt>
                <c:pt idx="14">
                  <c:v>1195</c:v>
                </c:pt>
                <c:pt idx="15">
                  <c:v>740</c:v>
                </c:pt>
                <c:pt idx="16">
                  <c:v>1111</c:v>
                </c:pt>
                <c:pt idx="17">
                  <c:v>884</c:v>
                </c:pt>
                <c:pt idx="18">
                  <c:v>742</c:v>
                </c:pt>
                <c:pt idx="19">
                  <c:v>1030</c:v>
                </c:pt>
                <c:pt idx="20">
                  <c:v>1048</c:v>
                </c:pt>
                <c:pt idx="21">
                  <c:v>875</c:v>
                </c:pt>
                <c:pt idx="22">
                  <c:v>848</c:v>
                </c:pt>
                <c:pt idx="23">
                  <c:v>721</c:v>
                </c:pt>
                <c:pt idx="24">
                  <c:v>925</c:v>
                </c:pt>
                <c:pt idx="25">
                  <c:v>1080</c:v>
                </c:pt>
                <c:pt idx="26">
                  <c:v>502</c:v>
                </c:pt>
                <c:pt idx="27">
                  <c:v>989</c:v>
                </c:pt>
                <c:pt idx="28">
                  <c:v>1104</c:v>
                </c:pt>
                <c:pt idx="29">
                  <c:v>871</c:v>
                </c:pt>
                <c:pt idx="30">
                  <c:v>964</c:v>
                </c:pt>
                <c:pt idx="31">
                  <c:v>654</c:v>
                </c:pt>
                <c:pt idx="32">
                  <c:v>1046</c:v>
                </c:pt>
                <c:pt idx="33">
                  <c:v>816</c:v>
                </c:pt>
                <c:pt idx="34">
                  <c:v>1237</c:v>
                </c:pt>
                <c:pt idx="35">
                  <c:v>1162</c:v>
                </c:pt>
                <c:pt idx="36">
                  <c:v>879</c:v>
                </c:pt>
                <c:pt idx="37">
                  <c:v>1069</c:v>
                </c:pt>
                <c:pt idx="38">
                  <c:v>1072</c:v>
                </c:pt>
                <c:pt idx="39">
                  <c:v>1057</c:v>
                </c:pt>
                <c:pt idx="40">
                  <c:v>969</c:v>
                </c:pt>
                <c:pt idx="41">
                  <c:v>734</c:v>
                </c:pt>
                <c:pt idx="42">
                  <c:v>962</c:v>
                </c:pt>
                <c:pt idx="43">
                  <c:v>730</c:v>
                </c:pt>
                <c:pt idx="44">
                  <c:v>1304</c:v>
                </c:pt>
                <c:pt idx="45">
                  <c:v>956</c:v>
                </c:pt>
                <c:pt idx="46">
                  <c:v>772</c:v>
                </c:pt>
                <c:pt idx="47">
                  <c:v>1016</c:v>
                </c:pt>
                <c:pt idx="48">
                  <c:v>836</c:v>
                </c:pt>
                <c:pt idx="49">
                  <c:v>742</c:v>
                </c:pt>
                <c:pt idx="50">
                  <c:v>1122</c:v>
                </c:pt>
                <c:pt idx="51">
                  <c:v>1133</c:v>
                </c:pt>
                <c:pt idx="52">
                  <c:v>750</c:v>
                </c:pt>
                <c:pt idx="53">
                  <c:v>1046</c:v>
                </c:pt>
                <c:pt idx="54">
                  <c:v>506</c:v>
                </c:pt>
                <c:pt idx="55">
                  <c:v>1318</c:v>
                </c:pt>
                <c:pt idx="56">
                  <c:v>1021</c:v>
                </c:pt>
                <c:pt idx="57">
                  <c:v>832</c:v>
                </c:pt>
                <c:pt idx="58">
                  <c:v>1150</c:v>
                </c:pt>
                <c:pt idx="59">
                  <c:v>440</c:v>
                </c:pt>
                <c:pt idx="60">
                  <c:v>580</c:v>
                </c:pt>
                <c:pt idx="61">
                  <c:v>666</c:v>
                </c:pt>
                <c:pt idx="62">
                  <c:v>1299</c:v>
                </c:pt>
                <c:pt idx="63">
                  <c:v>773</c:v>
                </c:pt>
                <c:pt idx="64">
                  <c:v>1418</c:v>
                </c:pt>
                <c:pt idx="65">
                  <c:v>421</c:v>
                </c:pt>
                <c:pt idx="66">
                  <c:v>1587</c:v>
                </c:pt>
                <c:pt idx="67">
                  <c:v>627</c:v>
                </c:pt>
                <c:pt idx="68">
                  <c:v>1358</c:v>
                </c:pt>
                <c:pt idx="69">
                  <c:v>1176</c:v>
                </c:pt>
                <c:pt idx="70">
                  <c:v>1004</c:v>
                </c:pt>
                <c:pt idx="71">
                  <c:v>963</c:v>
                </c:pt>
                <c:pt idx="72">
                  <c:v>786</c:v>
                </c:pt>
                <c:pt idx="73">
                  <c:v>743</c:v>
                </c:pt>
                <c:pt idx="74">
                  <c:v>777</c:v>
                </c:pt>
                <c:pt idx="75">
                  <c:v>663</c:v>
                </c:pt>
                <c:pt idx="76">
                  <c:v>875</c:v>
                </c:pt>
                <c:pt idx="77">
                  <c:v>363</c:v>
                </c:pt>
                <c:pt idx="78">
                  <c:v>864</c:v>
                </c:pt>
                <c:pt idx="79">
                  <c:v>1262</c:v>
                </c:pt>
                <c:pt idx="80">
                  <c:v>990</c:v>
                </c:pt>
                <c:pt idx="81">
                  <c:v>1129</c:v>
                </c:pt>
                <c:pt idx="82">
                  <c:v>546</c:v>
                </c:pt>
                <c:pt idx="83">
                  <c:v>751</c:v>
                </c:pt>
                <c:pt idx="84">
                  <c:v>744</c:v>
                </c:pt>
                <c:pt idx="85">
                  <c:v>1003</c:v>
                </c:pt>
                <c:pt idx="86">
                  <c:v>1150</c:v>
                </c:pt>
                <c:pt idx="87">
                  <c:v>1103</c:v>
                </c:pt>
                <c:pt idx="88">
                  <c:v>917</c:v>
                </c:pt>
                <c:pt idx="89">
                  <c:v>416</c:v>
                </c:pt>
                <c:pt idx="90">
                  <c:v>1688</c:v>
                </c:pt>
                <c:pt idx="91">
                  <c:v>1231</c:v>
                </c:pt>
                <c:pt idx="92">
                  <c:v>936</c:v>
                </c:pt>
                <c:pt idx="93">
                  <c:v>924</c:v>
                </c:pt>
                <c:pt idx="94">
                  <c:v>1052</c:v>
                </c:pt>
                <c:pt idx="95">
                  <c:v>441</c:v>
                </c:pt>
                <c:pt idx="96">
                  <c:v>805</c:v>
                </c:pt>
                <c:pt idx="97">
                  <c:v>1106</c:v>
                </c:pt>
                <c:pt idx="98">
                  <c:v>735</c:v>
                </c:pt>
                <c:pt idx="99">
                  <c:v>1625</c:v>
                </c:pt>
                <c:pt idx="100">
                  <c:v>804</c:v>
                </c:pt>
                <c:pt idx="101">
                  <c:v>1073</c:v>
                </c:pt>
                <c:pt idx="102">
                  <c:v>805</c:v>
                </c:pt>
                <c:pt idx="103">
                  <c:v>420</c:v>
                </c:pt>
                <c:pt idx="104">
                  <c:v>667</c:v>
                </c:pt>
                <c:pt idx="105">
                  <c:v>1369</c:v>
                </c:pt>
                <c:pt idx="106">
                  <c:v>424</c:v>
                </c:pt>
                <c:pt idx="107">
                  <c:v>1404</c:v>
                </c:pt>
                <c:pt idx="108">
                  <c:v>1020</c:v>
                </c:pt>
                <c:pt idx="109">
                  <c:v>677</c:v>
                </c:pt>
                <c:pt idx="110">
                  <c:v>979</c:v>
                </c:pt>
                <c:pt idx="111">
                  <c:v>819</c:v>
                </c:pt>
                <c:pt idx="112">
                  <c:v>1357</c:v>
                </c:pt>
                <c:pt idx="113">
                  <c:v>1315</c:v>
                </c:pt>
                <c:pt idx="114">
                  <c:v>685</c:v>
                </c:pt>
                <c:pt idx="115">
                  <c:v>446</c:v>
                </c:pt>
                <c:pt idx="116">
                  <c:v>888</c:v>
                </c:pt>
                <c:pt idx="117">
                  <c:v>1357</c:v>
                </c:pt>
                <c:pt idx="118">
                  <c:v>1303</c:v>
                </c:pt>
                <c:pt idx="119">
                  <c:v>790</c:v>
                </c:pt>
                <c:pt idx="120">
                  <c:v>858</c:v>
                </c:pt>
                <c:pt idx="121">
                  <c:v>1071</c:v>
                </c:pt>
                <c:pt idx="122">
                  <c:v>639</c:v>
                </c:pt>
                <c:pt idx="123">
                  <c:v>824</c:v>
                </c:pt>
                <c:pt idx="124">
                  <c:v>1701</c:v>
                </c:pt>
                <c:pt idx="125">
                  <c:v>880</c:v>
                </c:pt>
                <c:pt idx="126">
                  <c:v>408</c:v>
                </c:pt>
                <c:pt idx="127">
                  <c:v>1479</c:v>
                </c:pt>
                <c:pt idx="128">
                  <c:v>500</c:v>
                </c:pt>
                <c:pt idx="129">
                  <c:v>1373</c:v>
                </c:pt>
                <c:pt idx="130">
                  <c:v>870</c:v>
                </c:pt>
                <c:pt idx="131">
                  <c:v>458</c:v>
                </c:pt>
                <c:pt idx="132">
                  <c:v>1503</c:v>
                </c:pt>
                <c:pt idx="133">
                  <c:v>1207</c:v>
                </c:pt>
                <c:pt idx="134">
                  <c:v>837</c:v>
                </c:pt>
                <c:pt idx="135">
                  <c:v>811</c:v>
                </c:pt>
                <c:pt idx="136">
                  <c:v>1041</c:v>
                </c:pt>
                <c:pt idx="137">
                  <c:v>451</c:v>
                </c:pt>
                <c:pt idx="138">
                  <c:v>756</c:v>
                </c:pt>
                <c:pt idx="139">
                  <c:v>1042</c:v>
                </c:pt>
                <c:pt idx="140">
                  <c:v>608</c:v>
                </c:pt>
                <c:pt idx="141">
                  <c:v>1046</c:v>
                </c:pt>
                <c:pt idx="142">
                  <c:v>854</c:v>
                </c:pt>
                <c:pt idx="143">
                  <c:v>958</c:v>
                </c:pt>
                <c:pt idx="144">
                  <c:v>678</c:v>
                </c:pt>
                <c:pt idx="145">
                  <c:v>1265</c:v>
                </c:pt>
                <c:pt idx="146">
                  <c:v>877</c:v>
                </c:pt>
                <c:pt idx="147">
                  <c:v>885</c:v>
                </c:pt>
                <c:pt idx="148">
                  <c:v>624</c:v>
                </c:pt>
                <c:pt idx="149">
                  <c:v>1038</c:v>
                </c:pt>
                <c:pt idx="150">
                  <c:v>1214</c:v>
                </c:pt>
                <c:pt idx="151">
                  <c:v>499</c:v>
                </c:pt>
                <c:pt idx="152">
                  <c:v>1150</c:v>
                </c:pt>
                <c:pt idx="153">
                  <c:v>1082</c:v>
                </c:pt>
                <c:pt idx="154">
                  <c:v>530</c:v>
                </c:pt>
                <c:pt idx="155">
                  <c:v>886</c:v>
                </c:pt>
                <c:pt idx="156">
                  <c:v>913</c:v>
                </c:pt>
                <c:pt idx="157">
                  <c:v>362</c:v>
                </c:pt>
                <c:pt idx="158">
                  <c:v>1201</c:v>
                </c:pt>
                <c:pt idx="159">
                  <c:v>711</c:v>
                </c:pt>
                <c:pt idx="160">
                  <c:v>832</c:v>
                </c:pt>
                <c:pt idx="161">
                  <c:v>1151</c:v>
                </c:pt>
                <c:pt idx="162">
                  <c:v>1070</c:v>
                </c:pt>
                <c:pt idx="163">
                  <c:v>1119</c:v>
                </c:pt>
                <c:pt idx="164">
                  <c:v>1074</c:v>
                </c:pt>
                <c:pt idx="165">
                  <c:v>837</c:v>
                </c:pt>
                <c:pt idx="166">
                  <c:v>967</c:v>
                </c:pt>
                <c:pt idx="167">
                  <c:v>844</c:v>
                </c:pt>
                <c:pt idx="168">
                  <c:v>852</c:v>
                </c:pt>
                <c:pt idx="169">
                  <c:v>574</c:v>
                </c:pt>
                <c:pt idx="170">
                  <c:v>813</c:v>
                </c:pt>
                <c:pt idx="171">
                  <c:v>680</c:v>
                </c:pt>
                <c:pt idx="172">
                  <c:v>1195</c:v>
                </c:pt>
                <c:pt idx="173">
                  <c:v>644</c:v>
                </c:pt>
                <c:pt idx="174">
                  <c:v>925</c:v>
                </c:pt>
                <c:pt idx="175">
                  <c:v>778</c:v>
                </c:pt>
                <c:pt idx="176">
                  <c:v>1095</c:v>
                </c:pt>
                <c:pt idx="177">
                  <c:v>418</c:v>
                </c:pt>
                <c:pt idx="178">
                  <c:v>767</c:v>
                </c:pt>
                <c:pt idx="179">
                  <c:v>772</c:v>
                </c:pt>
                <c:pt idx="180">
                  <c:v>603</c:v>
                </c:pt>
                <c:pt idx="181">
                  <c:v>1082</c:v>
                </c:pt>
                <c:pt idx="182">
                  <c:v>1249</c:v>
                </c:pt>
                <c:pt idx="183">
                  <c:v>1133</c:v>
                </c:pt>
                <c:pt idx="184">
                  <c:v>1424</c:v>
                </c:pt>
                <c:pt idx="185">
                  <c:v>1126</c:v>
                </c:pt>
                <c:pt idx="186">
                  <c:v>1337</c:v>
                </c:pt>
                <c:pt idx="187">
                  <c:v>802</c:v>
                </c:pt>
                <c:pt idx="188">
                  <c:v>937</c:v>
                </c:pt>
                <c:pt idx="189">
                  <c:v>707</c:v>
                </c:pt>
                <c:pt idx="190">
                  <c:v>926</c:v>
                </c:pt>
                <c:pt idx="191">
                  <c:v>852</c:v>
                </c:pt>
                <c:pt idx="192">
                  <c:v>800</c:v>
                </c:pt>
                <c:pt idx="193">
                  <c:v>988</c:v>
                </c:pt>
                <c:pt idx="194">
                  <c:v>686</c:v>
                </c:pt>
                <c:pt idx="195">
                  <c:v>370</c:v>
                </c:pt>
                <c:pt idx="196">
                  <c:v>979</c:v>
                </c:pt>
                <c:pt idx="197">
                  <c:v>1138</c:v>
                </c:pt>
                <c:pt idx="198">
                  <c:v>1025</c:v>
                </c:pt>
                <c:pt idx="199">
                  <c:v>929</c:v>
                </c:pt>
                <c:pt idx="200">
                  <c:v>663</c:v>
                </c:pt>
                <c:pt idx="201">
                  <c:v>1267</c:v>
                </c:pt>
                <c:pt idx="202">
                  <c:v>1177</c:v>
                </c:pt>
                <c:pt idx="203">
                  <c:v>598</c:v>
                </c:pt>
                <c:pt idx="204">
                  <c:v>1280</c:v>
                </c:pt>
                <c:pt idx="205">
                  <c:v>1443</c:v>
                </c:pt>
                <c:pt idx="206">
                  <c:v>799</c:v>
                </c:pt>
                <c:pt idx="207">
                  <c:v>796</c:v>
                </c:pt>
                <c:pt idx="208">
                  <c:v>1071</c:v>
                </c:pt>
                <c:pt idx="209">
                  <c:v>1241</c:v>
                </c:pt>
                <c:pt idx="210">
                  <c:v>1147</c:v>
                </c:pt>
                <c:pt idx="211">
                  <c:v>734</c:v>
                </c:pt>
                <c:pt idx="212">
                  <c:v>1153</c:v>
                </c:pt>
                <c:pt idx="213">
                  <c:v>1043</c:v>
                </c:pt>
                <c:pt idx="214">
                  <c:v>842</c:v>
                </c:pt>
                <c:pt idx="215">
                  <c:v>703</c:v>
                </c:pt>
                <c:pt idx="216">
                  <c:v>887</c:v>
                </c:pt>
                <c:pt idx="217">
                  <c:v>732</c:v>
                </c:pt>
                <c:pt idx="218">
                  <c:v>980</c:v>
                </c:pt>
                <c:pt idx="219">
                  <c:v>1021</c:v>
                </c:pt>
                <c:pt idx="220">
                  <c:v>732</c:v>
                </c:pt>
                <c:pt idx="221">
                  <c:v>1481</c:v>
                </c:pt>
                <c:pt idx="222">
                  <c:v>410</c:v>
                </c:pt>
                <c:pt idx="223">
                  <c:v>1111</c:v>
                </c:pt>
                <c:pt idx="224">
                  <c:v>903</c:v>
                </c:pt>
                <c:pt idx="225">
                  <c:v>1292</c:v>
                </c:pt>
                <c:pt idx="226">
                  <c:v>680</c:v>
                </c:pt>
                <c:pt idx="227">
                  <c:v>790</c:v>
                </c:pt>
                <c:pt idx="228">
                  <c:v>900</c:v>
                </c:pt>
                <c:pt idx="229">
                  <c:v>1169</c:v>
                </c:pt>
                <c:pt idx="230">
                  <c:v>1034</c:v>
                </c:pt>
                <c:pt idx="231">
                  <c:v>959</c:v>
                </c:pt>
                <c:pt idx="232">
                  <c:v>940</c:v>
                </c:pt>
                <c:pt idx="233">
                  <c:v>1224</c:v>
                </c:pt>
                <c:pt idx="234">
                  <c:v>815</c:v>
                </c:pt>
                <c:pt idx="235">
                  <c:v>820</c:v>
                </c:pt>
                <c:pt idx="236">
                  <c:v>688</c:v>
                </c:pt>
                <c:pt idx="237">
                  <c:v>900</c:v>
                </c:pt>
                <c:pt idx="238">
                  <c:v>832</c:v>
                </c:pt>
                <c:pt idx="239">
                  <c:v>1006</c:v>
                </c:pt>
                <c:pt idx="240">
                  <c:v>597</c:v>
                </c:pt>
                <c:pt idx="241">
                  <c:v>1074</c:v>
                </c:pt>
                <c:pt idx="242">
                  <c:v>699</c:v>
                </c:pt>
                <c:pt idx="243">
                  <c:v>993</c:v>
                </c:pt>
                <c:pt idx="244">
                  <c:v>919</c:v>
                </c:pt>
                <c:pt idx="245">
                  <c:v>579</c:v>
                </c:pt>
                <c:pt idx="246">
                  <c:v>832</c:v>
                </c:pt>
                <c:pt idx="247">
                  <c:v>506</c:v>
                </c:pt>
                <c:pt idx="248">
                  <c:v>739</c:v>
                </c:pt>
                <c:pt idx="249">
                  <c:v>594</c:v>
                </c:pt>
                <c:pt idx="250">
                  <c:v>1075</c:v>
                </c:pt>
                <c:pt idx="251">
                  <c:v>744</c:v>
                </c:pt>
                <c:pt idx="252">
                  <c:v>1056</c:v>
                </c:pt>
                <c:pt idx="253">
                  <c:v>666</c:v>
                </c:pt>
                <c:pt idx="254">
                  <c:v>660</c:v>
                </c:pt>
                <c:pt idx="255">
                  <c:v>1012</c:v>
                </c:pt>
                <c:pt idx="256">
                  <c:v>1163</c:v>
                </c:pt>
                <c:pt idx="257">
                  <c:v>878</c:v>
                </c:pt>
                <c:pt idx="258">
                  <c:v>772</c:v>
                </c:pt>
                <c:pt idx="259">
                  <c:v>353</c:v>
                </c:pt>
                <c:pt idx="260">
                  <c:v>763</c:v>
                </c:pt>
                <c:pt idx="261">
                  <c:v>632</c:v>
                </c:pt>
                <c:pt idx="262">
                  <c:v>982</c:v>
                </c:pt>
                <c:pt idx="263">
                  <c:v>880</c:v>
                </c:pt>
                <c:pt idx="264">
                  <c:v>680</c:v>
                </c:pt>
                <c:pt idx="265">
                  <c:v>1010</c:v>
                </c:pt>
                <c:pt idx="266">
                  <c:v>713</c:v>
                </c:pt>
                <c:pt idx="267">
                  <c:v>1060</c:v>
                </c:pt>
                <c:pt idx="268">
                  <c:v>803</c:v>
                </c:pt>
                <c:pt idx="269">
                  <c:v>1182</c:v>
                </c:pt>
                <c:pt idx="270">
                  <c:v>952</c:v>
                </c:pt>
                <c:pt idx="271">
                  <c:v>949</c:v>
                </c:pt>
                <c:pt idx="272">
                  <c:v>662</c:v>
                </c:pt>
                <c:pt idx="273">
                  <c:v>610</c:v>
                </c:pt>
                <c:pt idx="274">
                  <c:v>964</c:v>
                </c:pt>
                <c:pt idx="275">
                  <c:v>497</c:v>
                </c:pt>
                <c:pt idx="276">
                  <c:v>1212</c:v>
                </c:pt>
                <c:pt idx="277">
                  <c:v>1136</c:v>
                </c:pt>
                <c:pt idx="278">
                  <c:v>962</c:v>
                </c:pt>
                <c:pt idx="279">
                  <c:v>616</c:v>
                </c:pt>
                <c:pt idx="280">
                  <c:v>1009</c:v>
                </c:pt>
                <c:pt idx="281">
                  <c:v>1053</c:v>
                </c:pt>
                <c:pt idx="282">
                  <c:v>598</c:v>
                </c:pt>
                <c:pt idx="283">
                  <c:v>502</c:v>
                </c:pt>
                <c:pt idx="284">
                  <c:v>1161</c:v>
                </c:pt>
                <c:pt idx="285">
                  <c:v>1232</c:v>
                </c:pt>
                <c:pt idx="286">
                  <c:v>1137</c:v>
                </c:pt>
                <c:pt idx="287">
                  <c:v>593</c:v>
                </c:pt>
                <c:pt idx="288">
                  <c:v>938</c:v>
                </c:pt>
                <c:pt idx="289">
                  <c:v>922</c:v>
                </c:pt>
                <c:pt idx="290">
                  <c:v>567</c:v>
                </c:pt>
                <c:pt idx="291">
                  <c:v>923</c:v>
                </c:pt>
                <c:pt idx="292">
                  <c:v>1054</c:v>
                </c:pt>
                <c:pt idx="293">
                  <c:v>1047</c:v>
                </c:pt>
                <c:pt idx="294">
                  <c:v>936</c:v>
                </c:pt>
                <c:pt idx="295">
                  <c:v>876</c:v>
                </c:pt>
                <c:pt idx="296">
                  <c:v>792</c:v>
                </c:pt>
                <c:pt idx="297">
                  <c:v>979</c:v>
                </c:pt>
                <c:pt idx="298">
                  <c:v>333</c:v>
                </c:pt>
                <c:pt idx="299">
                  <c:v>729</c:v>
                </c:pt>
                <c:pt idx="300">
                  <c:v>465</c:v>
                </c:pt>
                <c:pt idx="301">
                  <c:v>1166</c:v>
                </c:pt>
                <c:pt idx="302">
                  <c:v>987</c:v>
                </c:pt>
                <c:pt idx="303">
                  <c:v>1474</c:v>
                </c:pt>
                <c:pt idx="304">
                  <c:v>874</c:v>
                </c:pt>
                <c:pt idx="305">
                  <c:v>911</c:v>
                </c:pt>
                <c:pt idx="306">
                  <c:v>796</c:v>
                </c:pt>
                <c:pt idx="307">
                  <c:v>1181</c:v>
                </c:pt>
                <c:pt idx="308">
                  <c:v>970</c:v>
                </c:pt>
                <c:pt idx="309">
                  <c:v>1177</c:v>
                </c:pt>
                <c:pt idx="310">
                  <c:v>1359</c:v>
                </c:pt>
                <c:pt idx="311">
                  <c:v>840</c:v>
                </c:pt>
                <c:pt idx="312">
                  <c:v>585</c:v>
                </c:pt>
                <c:pt idx="313">
                  <c:v>832</c:v>
                </c:pt>
                <c:pt idx="314">
                  <c:v>684</c:v>
                </c:pt>
                <c:pt idx="315">
                  <c:v>1105</c:v>
                </c:pt>
                <c:pt idx="316">
                  <c:v>1321</c:v>
                </c:pt>
                <c:pt idx="317">
                  <c:v>742</c:v>
                </c:pt>
                <c:pt idx="318">
                  <c:v>1100</c:v>
                </c:pt>
                <c:pt idx="319">
                  <c:v>694</c:v>
                </c:pt>
                <c:pt idx="320">
                  <c:v>1022</c:v>
                </c:pt>
                <c:pt idx="321">
                  <c:v>1016</c:v>
                </c:pt>
                <c:pt idx="322">
                  <c:v>863</c:v>
                </c:pt>
                <c:pt idx="323">
                  <c:v>949</c:v>
                </c:pt>
                <c:pt idx="324">
                  <c:v>764</c:v>
                </c:pt>
                <c:pt idx="325">
                  <c:v>714</c:v>
                </c:pt>
                <c:pt idx="326">
                  <c:v>1223</c:v>
                </c:pt>
                <c:pt idx="327">
                  <c:v>944</c:v>
                </c:pt>
                <c:pt idx="328">
                  <c:v>407</c:v>
                </c:pt>
                <c:pt idx="329">
                  <c:v>939</c:v>
                </c:pt>
                <c:pt idx="330">
                  <c:v>1468</c:v>
                </c:pt>
                <c:pt idx="331">
                  <c:v>903</c:v>
                </c:pt>
                <c:pt idx="332">
                  <c:v>722</c:v>
                </c:pt>
                <c:pt idx="333">
                  <c:v>653</c:v>
                </c:pt>
                <c:pt idx="334">
                  <c:v>1066</c:v>
                </c:pt>
                <c:pt idx="335">
                  <c:v>1123</c:v>
                </c:pt>
                <c:pt idx="336">
                  <c:v>840</c:v>
                </c:pt>
                <c:pt idx="337">
                  <c:v>822</c:v>
                </c:pt>
                <c:pt idx="338">
                  <c:v>1086</c:v>
                </c:pt>
                <c:pt idx="339">
                  <c:v>842</c:v>
                </c:pt>
                <c:pt idx="340">
                  <c:v>810</c:v>
                </c:pt>
                <c:pt idx="341">
                  <c:v>1096</c:v>
                </c:pt>
                <c:pt idx="342">
                  <c:v>482</c:v>
                </c:pt>
                <c:pt idx="343">
                  <c:v>1187</c:v>
                </c:pt>
                <c:pt idx="344">
                  <c:v>885</c:v>
                </c:pt>
                <c:pt idx="345">
                  <c:v>875</c:v>
                </c:pt>
                <c:pt idx="346">
                  <c:v>927</c:v>
                </c:pt>
                <c:pt idx="347">
                  <c:v>678</c:v>
                </c:pt>
                <c:pt idx="348">
                  <c:v>1451</c:v>
                </c:pt>
                <c:pt idx="349">
                  <c:v>500</c:v>
                </c:pt>
                <c:pt idx="350">
                  <c:v>1029</c:v>
                </c:pt>
                <c:pt idx="351">
                  <c:v>1100</c:v>
                </c:pt>
                <c:pt idx="352">
                  <c:v>881</c:v>
                </c:pt>
                <c:pt idx="353">
                  <c:v>525</c:v>
                </c:pt>
                <c:pt idx="354">
                  <c:v>442</c:v>
                </c:pt>
                <c:pt idx="355">
                  <c:v>949</c:v>
                </c:pt>
                <c:pt idx="356">
                  <c:v>1318</c:v>
                </c:pt>
                <c:pt idx="357">
                  <c:v>496</c:v>
                </c:pt>
                <c:pt idx="358">
                  <c:v>792</c:v>
                </c:pt>
                <c:pt idx="359">
                  <c:v>448</c:v>
                </c:pt>
                <c:pt idx="360">
                  <c:v>888</c:v>
                </c:pt>
                <c:pt idx="361">
                  <c:v>555</c:v>
                </c:pt>
                <c:pt idx="362">
                  <c:v>877</c:v>
                </c:pt>
                <c:pt idx="363">
                  <c:v>440</c:v>
                </c:pt>
                <c:pt idx="364">
                  <c:v>1380</c:v>
                </c:pt>
                <c:pt idx="365">
                  <c:v>768</c:v>
                </c:pt>
                <c:pt idx="366">
                  <c:v>886</c:v>
                </c:pt>
                <c:pt idx="367">
                  <c:v>1175</c:v>
                </c:pt>
                <c:pt idx="368">
                  <c:v>1024</c:v>
                </c:pt>
                <c:pt idx="369">
                  <c:v>1036</c:v>
                </c:pt>
                <c:pt idx="370">
                  <c:v>891</c:v>
                </c:pt>
                <c:pt idx="371">
                  <c:v>1289</c:v>
                </c:pt>
                <c:pt idx="372">
                  <c:v>830</c:v>
                </c:pt>
                <c:pt idx="373">
                  <c:v>943</c:v>
                </c:pt>
                <c:pt idx="374">
                  <c:v>1123</c:v>
                </c:pt>
                <c:pt idx="375">
                  <c:v>715</c:v>
                </c:pt>
                <c:pt idx="376">
                  <c:v>817</c:v>
                </c:pt>
                <c:pt idx="377">
                  <c:v>1103</c:v>
                </c:pt>
                <c:pt idx="378">
                  <c:v>1056</c:v>
                </c:pt>
                <c:pt idx="379">
                  <c:v>806</c:v>
                </c:pt>
                <c:pt idx="380">
                  <c:v>1160</c:v>
                </c:pt>
                <c:pt idx="381">
                  <c:v>598</c:v>
                </c:pt>
                <c:pt idx="382">
                  <c:v>882</c:v>
                </c:pt>
                <c:pt idx="383">
                  <c:v>638</c:v>
                </c:pt>
                <c:pt idx="384">
                  <c:v>1145</c:v>
                </c:pt>
                <c:pt idx="385">
                  <c:v>725</c:v>
                </c:pt>
                <c:pt idx="386">
                  <c:v>845</c:v>
                </c:pt>
                <c:pt idx="387">
                  <c:v>1200</c:v>
                </c:pt>
                <c:pt idx="388">
                  <c:v>574</c:v>
                </c:pt>
                <c:pt idx="389">
                  <c:v>767</c:v>
                </c:pt>
                <c:pt idx="390">
                  <c:v>973</c:v>
                </c:pt>
                <c:pt idx="391">
                  <c:v>1505</c:v>
                </c:pt>
                <c:pt idx="392">
                  <c:v>720</c:v>
                </c:pt>
                <c:pt idx="393">
                  <c:v>707</c:v>
                </c:pt>
                <c:pt idx="394">
                  <c:v>1192</c:v>
                </c:pt>
                <c:pt idx="395">
                  <c:v>1293</c:v>
                </c:pt>
                <c:pt idx="396">
                  <c:v>1020</c:v>
                </c:pt>
                <c:pt idx="397">
                  <c:v>996</c:v>
                </c:pt>
                <c:pt idx="398">
                  <c:v>1425</c:v>
                </c:pt>
                <c:pt idx="399">
                  <c:v>838</c:v>
                </c:pt>
                <c:pt idx="400">
                  <c:v>626</c:v>
                </c:pt>
                <c:pt idx="401">
                  <c:v>608</c:v>
                </c:pt>
                <c:pt idx="402">
                  <c:v>724</c:v>
                </c:pt>
                <c:pt idx="403">
                  <c:v>492</c:v>
                </c:pt>
                <c:pt idx="404">
                  <c:v>1301</c:v>
                </c:pt>
                <c:pt idx="405">
                  <c:v>639</c:v>
                </c:pt>
                <c:pt idx="406">
                  <c:v>1278</c:v>
                </c:pt>
                <c:pt idx="407">
                  <c:v>1205</c:v>
                </c:pt>
                <c:pt idx="408">
                  <c:v>1171</c:v>
                </c:pt>
                <c:pt idx="409">
                  <c:v>422</c:v>
                </c:pt>
                <c:pt idx="410">
                  <c:v>1005</c:v>
                </c:pt>
                <c:pt idx="411">
                  <c:v>440</c:v>
                </c:pt>
                <c:pt idx="412">
                  <c:v>1198</c:v>
                </c:pt>
                <c:pt idx="413">
                  <c:v>868</c:v>
                </c:pt>
                <c:pt idx="414">
                  <c:v>634</c:v>
                </c:pt>
                <c:pt idx="415">
                  <c:v>566</c:v>
                </c:pt>
                <c:pt idx="416">
                  <c:v>992</c:v>
                </c:pt>
                <c:pt idx="417">
                  <c:v>894</c:v>
                </c:pt>
                <c:pt idx="418">
                  <c:v>883</c:v>
                </c:pt>
                <c:pt idx="419">
                  <c:v>1500</c:v>
                </c:pt>
                <c:pt idx="420">
                  <c:v>1203</c:v>
                </c:pt>
                <c:pt idx="421">
                  <c:v>1316</c:v>
                </c:pt>
                <c:pt idx="422">
                  <c:v>1159</c:v>
                </c:pt>
                <c:pt idx="423">
                  <c:v>995</c:v>
                </c:pt>
                <c:pt idx="424">
                  <c:v>1247</c:v>
                </c:pt>
                <c:pt idx="425">
                  <c:v>499</c:v>
                </c:pt>
                <c:pt idx="426">
                  <c:v>927</c:v>
                </c:pt>
                <c:pt idx="427">
                  <c:v>444</c:v>
                </c:pt>
                <c:pt idx="428">
                  <c:v>1042</c:v>
                </c:pt>
                <c:pt idx="429">
                  <c:v>1060</c:v>
                </c:pt>
                <c:pt idx="430">
                  <c:v>940</c:v>
                </c:pt>
                <c:pt idx="431">
                  <c:v>1085</c:v>
                </c:pt>
                <c:pt idx="432">
                  <c:v>569</c:v>
                </c:pt>
                <c:pt idx="433">
                  <c:v>393</c:v>
                </c:pt>
                <c:pt idx="434">
                  <c:v>663</c:v>
                </c:pt>
                <c:pt idx="435">
                  <c:v>914</c:v>
                </c:pt>
                <c:pt idx="436">
                  <c:v>700</c:v>
                </c:pt>
                <c:pt idx="437">
                  <c:v>994</c:v>
                </c:pt>
                <c:pt idx="438">
                  <c:v>1218</c:v>
                </c:pt>
                <c:pt idx="439">
                  <c:v>739</c:v>
                </c:pt>
                <c:pt idx="440">
                  <c:v>1396</c:v>
                </c:pt>
                <c:pt idx="441">
                  <c:v>795</c:v>
                </c:pt>
                <c:pt idx="442">
                  <c:v>1356</c:v>
                </c:pt>
                <c:pt idx="443">
                  <c:v>948</c:v>
                </c:pt>
                <c:pt idx="444">
                  <c:v>900</c:v>
                </c:pt>
                <c:pt idx="445">
                  <c:v>1170</c:v>
                </c:pt>
                <c:pt idx="446">
                  <c:v>952</c:v>
                </c:pt>
                <c:pt idx="447">
                  <c:v>395</c:v>
                </c:pt>
                <c:pt idx="448">
                  <c:v>921</c:v>
                </c:pt>
                <c:pt idx="449">
                  <c:v>491</c:v>
                </c:pt>
                <c:pt idx="450">
                  <c:v>448</c:v>
                </c:pt>
                <c:pt idx="451">
                  <c:v>545</c:v>
                </c:pt>
                <c:pt idx="452">
                  <c:v>627</c:v>
                </c:pt>
                <c:pt idx="453">
                  <c:v>555</c:v>
                </c:pt>
                <c:pt idx="454">
                  <c:v>729</c:v>
                </c:pt>
                <c:pt idx="455">
                  <c:v>1203</c:v>
                </c:pt>
                <c:pt idx="456">
                  <c:v>882</c:v>
                </c:pt>
                <c:pt idx="457">
                  <c:v>1479</c:v>
                </c:pt>
                <c:pt idx="458">
                  <c:v>997</c:v>
                </c:pt>
                <c:pt idx="459">
                  <c:v>586</c:v>
                </c:pt>
                <c:pt idx="460">
                  <c:v>753</c:v>
                </c:pt>
                <c:pt idx="461">
                  <c:v>926</c:v>
                </c:pt>
                <c:pt idx="462">
                  <c:v>1025</c:v>
                </c:pt>
                <c:pt idx="463">
                  <c:v>873</c:v>
                </c:pt>
                <c:pt idx="464">
                  <c:v>1155</c:v>
                </c:pt>
                <c:pt idx="465">
                  <c:v>937</c:v>
                </c:pt>
                <c:pt idx="466">
                  <c:v>1012</c:v>
                </c:pt>
                <c:pt idx="467">
                  <c:v>740</c:v>
                </c:pt>
                <c:pt idx="468">
                  <c:v>779</c:v>
                </c:pt>
                <c:pt idx="469">
                  <c:v>920</c:v>
                </c:pt>
                <c:pt idx="470">
                  <c:v>1055</c:v>
                </c:pt>
                <c:pt idx="471">
                  <c:v>931</c:v>
                </c:pt>
                <c:pt idx="472">
                  <c:v>1304</c:v>
                </c:pt>
                <c:pt idx="473">
                  <c:v>463</c:v>
                </c:pt>
                <c:pt idx="474">
                  <c:v>886</c:v>
                </c:pt>
                <c:pt idx="475">
                  <c:v>1622</c:v>
                </c:pt>
                <c:pt idx="476">
                  <c:v>658</c:v>
                </c:pt>
                <c:pt idx="477">
                  <c:v>499</c:v>
                </c:pt>
                <c:pt idx="478">
                  <c:v>964</c:v>
                </c:pt>
                <c:pt idx="479">
                  <c:v>710</c:v>
                </c:pt>
                <c:pt idx="480">
                  <c:v>699</c:v>
                </c:pt>
                <c:pt idx="481">
                  <c:v>959</c:v>
                </c:pt>
                <c:pt idx="482">
                  <c:v>725</c:v>
                </c:pt>
                <c:pt idx="483">
                  <c:v>898</c:v>
                </c:pt>
                <c:pt idx="484">
                  <c:v>1151</c:v>
                </c:pt>
                <c:pt idx="485">
                  <c:v>1379</c:v>
                </c:pt>
                <c:pt idx="486">
                  <c:v>1084</c:v>
                </c:pt>
                <c:pt idx="487">
                  <c:v>615</c:v>
                </c:pt>
                <c:pt idx="488">
                  <c:v>718</c:v>
                </c:pt>
                <c:pt idx="489">
                  <c:v>642</c:v>
                </c:pt>
                <c:pt idx="490">
                  <c:v>920</c:v>
                </c:pt>
                <c:pt idx="491">
                  <c:v>768</c:v>
                </c:pt>
                <c:pt idx="492">
                  <c:v>1144</c:v>
                </c:pt>
                <c:pt idx="493">
                  <c:v>711</c:v>
                </c:pt>
                <c:pt idx="494">
                  <c:v>730</c:v>
                </c:pt>
                <c:pt idx="495">
                  <c:v>412</c:v>
                </c:pt>
                <c:pt idx="496">
                  <c:v>932</c:v>
                </c:pt>
                <c:pt idx="497">
                  <c:v>1185</c:v>
                </c:pt>
                <c:pt idx="498">
                  <c:v>946</c:v>
                </c:pt>
                <c:pt idx="499">
                  <c:v>881</c:v>
                </c:pt>
                <c:pt idx="500">
                  <c:v>1025</c:v>
                </c:pt>
                <c:pt idx="501">
                  <c:v>907</c:v>
                </c:pt>
                <c:pt idx="502">
                  <c:v>780</c:v>
                </c:pt>
                <c:pt idx="503">
                  <c:v>612</c:v>
                </c:pt>
                <c:pt idx="504">
                  <c:v>382</c:v>
                </c:pt>
                <c:pt idx="505">
                  <c:v>1011</c:v>
                </c:pt>
                <c:pt idx="506">
                  <c:v>753</c:v>
                </c:pt>
                <c:pt idx="507">
                  <c:v>1133</c:v>
                </c:pt>
                <c:pt idx="508">
                  <c:v>731</c:v>
                </c:pt>
                <c:pt idx="509">
                  <c:v>597</c:v>
                </c:pt>
                <c:pt idx="510">
                  <c:v>868</c:v>
                </c:pt>
                <c:pt idx="511">
                  <c:v>1725</c:v>
                </c:pt>
                <c:pt idx="512">
                  <c:v>1304</c:v>
                </c:pt>
                <c:pt idx="513">
                  <c:v>1492</c:v>
                </c:pt>
                <c:pt idx="514">
                  <c:v>831</c:v>
                </c:pt>
                <c:pt idx="515">
                  <c:v>684</c:v>
                </c:pt>
                <c:pt idx="516">
                  <c:v>933</c:v>
                </c:pt>
                <c:pt idx="517">
                  <c:v>1199</c:v>
                </c:pt>
                <c:pt idx="518">
                  <c:v>1169</c:v>
                </c:pt>
                <c:pt idx="519">
                  <c:v>639</c:v>
                </c:pt>
                <c:pt idx="520">
                  <c:v>980</c:v>
                </c:pt>
                <c:pt idx="521">
                  <c:v>1066</c:v>
                </c:pt>
                <c:pt idx="522">
                  <c:v>913</c:v>
                </c:pt>
                <c:pt idx="523">
                  <c:v>777</c:v>
                </c:pt>
                <c:pt idx="524">
                  <c:v>757</c:v>
                </c:pt>
                <c:pt idx="525">
                  <c:v>558</c:v>
                </c:pt>
                <c:pt idx="526">
                  <c:v>386</c:v>
                </c:pt>
                <c:pt idx="527">
                  <c:v>796</c:v>
                </c:pt>
                <c:pt idx="528">
                  <c:v>1107</c:v>
                </c:pt>
                <c:pt idx="529">
                  <c:v>1314</c:v>
                </c:pt>
                <c:pt idx="530">
                  <c:v>1321</c:v>
                </c:pt>
                <c:pt idx="531">
                  <c:v>962</c:v>
                </c:pt>
                <c:pt idx="532">
                  <c:v>415</c:v>
                </c:pt>
                <c:pt idx="533">
                  <c:v>834</c:v>
                </c:pt>
                <c:pt idx="534">
                  <c:v>705</c:v>
                </c:pt>
                <c:pt idx="535">
                  <c:v>453</c:v>
                </c:pt>
                <c:pt idx="536">
                  <c:v>1332</c:v>
                </c:pt>
                <c:pt idx="537">
                  <c:v>883</c:v>
                </c:pt>
                <c:pt idx="538">
                  <c:v>1401</c:v>
                </c:pt>
                <c:pt idx="539">
                  <c:v>1204</c:v>
                </c:pt>
                <c:pt idx="540">
                  <c:v>794</c:v>
                </c:pt>
                <c:pt idx="541">
                  <c:v>851</c:v>
                </c:pt>
                <c:pt idx="542">
                  <c:v>1467</c:v>
                </c:pt>
                <c:pt idx="543">
                  <c:v>710</c:v>
                </c:pt>
                <c:pt idx="544">
                  <c:v>810</c:v>
                </c:pt>
                <c:pt idx="545">
                  <c:v>910</c:v>
                </c:pt>
                <c:pt idx="546">
                  <c:v>1004</c:v>
                </c:pt>
                <c:pt idx="547">
                  <c:v>907</c:v>
                </c:pt>
                <c:pt idx="548">
                  <c:v>904</c:v>
                </c:pt>
                <c:pt idx="549">
                  <c:v>969</c:v>
                </c:pt>
                <c:pt idx="550">
                  <c:v>825</c:v>
                </c:pt>
                <c:pt idx="551">
                  <c:v>957</c:v>
                </c:pt>
                <c:pt idx="552">
                  <c:v>592</c:v>
                </c:pt>
                <c:pt idx="553">
                  <c:v>637</c:v>
                </c:pt>
                <c:pt idx="554">
                  <c:v>937</c:v>
                </c:pt>
                <c:pt idx="555">
                  <c:v>958</c:v>
                </c:pt>
                <c:pt idx="556">
                  <c:v>463</c:v>
                </c:pt>
                <c:pt idx="557">
                  <c:v>1345</c:v>
                </c:pt>
                <c:pt idx="558">
                  <c:v>844</c:v>
                </c:pt>
                <c:pt idx="559">
                  <c:v>672</c:v>
                </c:pt>
                <c:pt idx="560">
                  <c:v>768</c:v>
                </c:pt>
                <c:pt idx="561">
                  <c:v>972</c:v>
                </c:pt>
                <c:pt idx="562">
                  <c:v>686</c:v>
                </c:pt>
                <c:pt idx="563">
                  <c:v>1143</c:v>
                </c:pt>
                <c:pt idx="564">
                  <c:v>593</c:v>
                </c:pt>
                <c:pt idx="565">
                  <c:v>472</c:v>
                </c:pt>
                <c:pt idx="566">
                  <c:v>1071</c:v>
                </c:pt>
                <c:pt idx="567">
                  <c:v>876</c:v>
                </c:pt>
                <c:pt idx="568">
                  <c:v>878</c:v>
                </c:pt>
                <c:pt idx="569">
                  <c:v>331</c:v>
                </c:pt>
                <c:pt idx="570">
                  <c:v>1072</c:v>
                </c:pt>
                <c:pt idx="571">
                  <c:v>949</c:v>
                </c:pt>
                <c:pt idx="572">
                  <c:v>1646</c:v>
                </c:pt>
                <c:pt idx="573">
                  <c:v>927</c:v>
                </c:pt>
                <c:pt idx="574">
                  <c:v>842</c:v>
                </c:pt>
                <c:pt idx="575">
                  <c:v>895</c:v>
                </c:pt>
                <c:pt idx="576">
                  <c:v>831</c:v>
                </c:pt>
                <c:pt idx="577">
                  <c:v>886</c:v>
                </c:pt>
                <c:pt idx="578">
                  <c:v>848</c:v>
                </c:pt>
                <c:pt idx="579">
                  <c:v>1016</c:v>
                </c:pt>
                <c:pt idx="580">
                  <c:v>644</c:v>
                </c:pt>
                <c:pt idx="581">
                  <c:v>818</c:v>
                </c:pt>
                <c:pt idx="582">
                  <c:v>957</c:v>
                </c:pt>
                <c:pt idx="583">
                  <c:v>1111</c:v>
                </c:pt>
                <c:pt idx="584">
                  <c:v>1186</c:v>
                </c:pt>
                <c:pt idx="585">
                  <c:v>776</c:v>
                </c:pt>
                <c:pt idx="586">
                  <c:v>525</c:v>
                </c:pt>
                <c:pt idx="587">
                  <c:v>1510</c:v>
                </c:pt>
                <c:pt idx="588">
                  <c:v>850</c:v>
                </c:pt>
                <c:pt idx="589">
                  <c:v>1091</c:v>
                </c:pt>
                <c:pt idx="590">
                  <c:v>759</c:v>
                </c:pt>
                <c:pt idx="591">
                  <c:v>1053</c:v>
                </c:pt>
                <c:pt idx="592">
                  <c:v>983</c:v>
                </c:pt>
                <c:pt idx="593">
                  <c:v>529</c:v>
                </c:pt>
                <c:pt idx="594">
                  <c:v>656</c:v>
                </c:pt>
                <c:pt idx="595">
                  <c:v>1150</c:v>
                </c:pt>
                <c:pt idx="596">
                  <c:v>906</c:v>
                </c:pt>
                <c:pt idx="597">
                  <c:v>822</c:v>
                </c:pt>
                <c:pt idx="598">
                  <c:v>946</c:v>
                </c:pt>
                <c:pt idx="599">
                  <c:v>1022</c:v>
                </c:pt>
                <c:pt idx="600">
                  <c:v>830</c:v>
                </c:pt>
                <c:pt idx="601">
                  <c:v>1139</c:v>
                </c:pt>
                <c:pt idx="602">
                  <c:v>826</c:v>
                </c:pt>
                <c:pt idx="603">
                  <c:v>651</c:v>
                </c:pt>
                <c:pt idx="604">
                  <c:v>354</c:v>
                </c:pt>
                <c:pt idx="605">
                  <c:v>1322</c:v>
                </c:pt>
                <c:pt idx="606">
                  <c:v>737</c:v>
                </c:pt>
                <c:pt idx="607">
                  <c:v>463</c:v>
                </c:pt>
                <c:pt idx="608">
                  <c:v>1344</c:v>
                </c:pt>
                <c:pt idx="609">
                  <c:v>1398</c:v>
                </c:pt>
                <c:pt idx="610">
                  <c:v>1408</c:v>
                </c:pt>
                <c:pt idx="611">
                  <c:v>1171</c:v>
                </c:pt>
                <c:pt idx="612">
                  <c:v>806</c:v>
                </c:pt>
                <c:pt idx="613">
                  <c:v>1257</c:v>
                </c:pt>
                <c:pt idx="614">
                  <c:v>921</c:v>
                </c:pt>
                <c:pt idx="615">
                  <c:v>1319</c:v>
                </c:pt>
                <c:pt idx="616">
                  <c:v>714</c:v>
                </c:pt>
                <c:pt idx="617">
                  <c:v>1009</c:v>
                </c:pt>
                <c:pt idx="618">
                  <c:v>1078</c:v>
                </c:pt>
                <c:pt idx="619">
                  <c:v>330</c:v>
                </c:pt>
                <c:pt idx="620">
                  <c:v>789</c:v>
                </c:pt>
                <c:pt idx="621">
                  <c:v>1028</c:v>
                </c:pt>
                <c:pt idx="622">
                  <c:v>1355</c:v>
                </c:pt>
                <c:pt idx="623">
                  <c:v>441</c:v>
                </c:pt>
                <c:pt idx="624">
                  <c:v>632</c:v>
                </c:pt>
                <c:pt idx="625">
                  <c:v>684</c:v>
                </c:pt>
                <c:pt idx="626">
                  <c:v>806</c:v>
                </c:pt>
                <c:pt idx="627">
                  <c:v>1240</c:v>
                </c:pt>
                <c:pt idx="628">
                  <c:v>935</c:v>
                </c:pt>
                <c:pt idx="629">
                  <c:v>807</c:v>
                </c:pt>
                <c:pt idx="630">
                  <c:v>1287</c:v>
                </c:pt>
                <c:pt idx="631">
                  <c:v>1158</c:v>
                </c:pt>
                <c:pt idx="632">
                  <c:v>743</c:v>
                </c:pt>
                <c:pt idx="633">
                  <c:v>894</c:v>
                </c:pt>
                <c:pt idx="634">
                  <c:v>748</c:v>
                </c:pt>
                <c:pt idx="635">
                  <c:v>746</c:v>
                </c:pt>
                <c:pt idx="636">
                  <c:v>759</c:v>
                </c:pt>
                <c:pt idx="637">
                  <c:v>847</c:v>
                </c:pt>
                <c:pt idx="638">
                  <c:v>1173</c:v>
                </c:pt>
                <c:pt idx="639">
                  <c:v>1076</c:v>
                </c:pt>
                <c:pt idx="640">
                  <c:v>881</c:v>
                </c:pt>
                <c:pt idx="641">
                  <c:v>933</c:v>
                </c:pt>
                <c:pt idx="642">
                  <c:v>810</c:v>
                </c:pt>
                <c:pt idx="643">
                  <c:v>479</c:v>
                </c:pt>
                <c:pt idx="644">
                  <c:v>661</c:v>
                </c:pt>
                <c:pt idx="645">
                  <c:v>1050</c:v>
                </c:pt>
                <c:pt idx="646">
                  <c:v>1675</c:v>
                </c:pt>
                <c:pt idx="647">
                  <c:v>350</c:v>
                </c:pt>
                <c:pt idx="648">
                  <c:v>1173</c:v>
                </c:pt>
                <c:pt idx="649">
                  <c:v>1515</c:v>
                </c:pt>
                <c:pt idx="650">
                  <c:v>303</c:v>
                </c:pt>
                <c:pt idx="651">
                  <c:v>978</c:v>
                </c:pt>
                <c:pt idx="652">
                  <c:v>753</c:v>
                </c:pt>
                <c:pt idx="653">
                  <c:v>948</c:v>
                </c:pt>
                <c:pt idx="654">
                  <c:v>1151</c:v>
                </c:pt>
                <c:pt idx="655">
                  <c:v>938</c:v>
                </c:pt>
                <c:pt idx="656">
                  <c:v>847</c:v>
                </c:pt>
                <c:pt idx="657">
                  <c:v>1081</c:v>
                </c:pt>
                <c:pt idx="658">
                  <c:v>502</c:v>
                </c:pt>
                <c:pt idx="659">
                  <c:v>904</c:v>
                </c:pt>
                <c:pt idx="660">
                  <c:v>749</c:v>
                </c:pt>
                <c:pt idx="661">
                  <c:v>856</c:v>
                </c:pt>
                <c:pt idx="662">
                  <c:v>789</c:v>
                </c:pt>
                <c:pt idx="663">
                  <c:v>1184</c:v>
                </c:pt>
                <c:pt idx="664">
                  <c:v>422</c:v>
                </c:pt>
                <c:pt idx="665">
                  <c:v>937</c:v>
                </c:pt>
                <c:pt idx="666">
                  <c:v>837</c:v>
                </c:pt>
                <c:pt idx="667">
                  <c:v>606</c:v>
                </c:pt>
                <c:pt idx="668">
                  <c:v>1410</c:v>
                </c:pt>
                <c:pt idx="669">
                  <c:v>1320</c:v>
                </c:pt>
                <c:pt idx="670">
                  <c:v>887</c:v>
                </c:pt>
                <c:pt idx="671">
                  <c:v>987</c:v>
                </c:pt>
                <c:pt idx="672">
                  <c:v>1086</c:v>
                </c:pt>
                <c:pt idx="673">
                  <c:v>1248</c:v>
                </c:pt>
                <c:pt idx="674">
                  <c:v>640</c:v>
                </c:pt>
                <c:pt idx="675">
                  <c:v>719</c:v>
                </c:pt>
                <c:pt idx="676">
                  <c:v>875</c:v>
                </c:pt>
                <c:pt idx="677">
                  <c:v>762</c:v>
                </c:pt>
                <c:pt idx="678">
                  <c:v>688</c:v>
                </c:pt>
                <c:pt idx="679">
                  <c:v>983</c:v>
                </c:pt>
                <c:pt idx="680">
                  <c:v>1172</c:v>
                </c:pt>
                <c:pt idx="681">
                  <c:v>926</c:v>
                </c:pt>
                <c:pt idx="682">
                  <c:v>634</c:v>
                </c:pt>
                <c:pt idx="683">
                  <c:v>915</c:v>
                </c:pt>
                <c:pt idx="684">
                  <c:v>859</c:v>
                </c:pt>
                <c:pt idx="685">
                  <c:v>766</c:v>
                </c:pt>
                <c:pt idx="686">
                  <c:v>802</c:v>
                </c:pt>
                <c:pt idx="687">
                  <c:v>1229</c:v>
                </c:pt>
                <c:pt idx="688">
                  <c:v>826</c:v>
                </c:pt>
                <c:pt idx="689">
                  <c:v>972</c:v>
                </c:pt>
                <c:pt idx="690">
                  <c:v>983</c:v>
                </c:pt>
                <c:pt idx="691">
                  <c:v>796</c:v>
                </c:pt>
                <c:pt idx="692">
                  <c:v>1225</c:v>
                </c:pt>
                <c:pt idx="693">
                  <c:v>954</c:v>
                </c:pt>
                <c:pt idx="694">
                  <c:v>909</c:v>
                </c:pt>
                <c:pt idx="695">
                  <c:v>798</c:v>
                </c:pt>
                <c:pt idx="696">
                  <c:v>752</c:v>
                </c:pt>
                <c:pt idx="697">
                  <c:v>1024</c:v>
                </c:pt>
                <c:pt idx="698">
                  <c:v>988</c:v>
                </c:pt>
                <c:pt idx="699">
                  <c:v>674</c:v>
                </c:pt>
                <c:pt idx="700">
                  <c:v>821</c:v>
                </c:pt>
                <c:pt idx="701">
                  <c:v>720</c:v>
                </c:pt>
                <c:pt idx="702">
                  <c:v>679</c:v>
                </c:pt>
                <c:pt idx="703">
                  <c:v>1144</c:v>
                </c:pt>
                <c:pt idx="704">
                  <c:v>1188</c:v>
                </c:pt>
                <c:pt idx="705">
                  <c:v>475</c:v>
                </c:pt>
                <c:pt idx="706">
                  <c:v>870</c:v>
                </c:pt>
                <c:pt idx="707">
                  <c:v>693</c:v>
                </c:pt>
                <c:pt idx="708">
                  <c:v>1013</c:v>
                </c:pt>
                <c:pt idx="709">
                  <c:v>749</c:v>
                </c:pt>
                <c:pt idx="710">
                  <c:v>1216</c:v>
                </c:pt>
                <c:pt idx="711">
                  <c:v>1116</c:v>
                </c:pt>
                <c:pt idx="712">
                  <c:v>1766</c:v>
                </c:pt>
                <c:pt idx="713">
                  <c:v>1025</c:v>
                </c:pt>
                <c:pt idx="714">
                  <c:v>1060</c:v>
                </c:pt>
                <c:pt idx="715">
                  <c:v>777</c:v>
                </c:pt>
                <c:pt idx="716">
                  <c:v>626</c:v>
                </c:pt>
                <c:pt idx="717">
                  <c:v>394</c:v>
                </c:pt>
                <c:pt idx="718">
                  <c:v>950</c:v>
                </c:pt>
                <c:pt idx="719">
                  <c:v>1188</c:v>
                </c:pt>
                <c:pt idx="720">
                  <c:v>942</c:v>
                </c:pt>
                <c:pt idx="721">
                  <c:v>1025</c:v>
                </c:pt>
                <c:pt idx="722">
                  <c:v>966</c:v>
                </c:pt>
                <c:pt idx="723">
                  <c:v>868</c:v>
                </c:pt>
                <c:pt idx="724">
                  <c:v>1091</c:v>
                </c:pt>
                <c:pt idx="725">
                  <c:v>581</c:v>
                </c:pt>
                <c:pt idx="726">
                  <c:v>929</c:v>
                </c:pt>
                <c:pt idx="727">
                  <c:v>408</c:v>
                </c:pt>
                <c:pt idx="728">
                  <c:v>1634</c:v>
                </c:pt>
                <c:pt idx="729">
                  <c:v>423</c:v>
                </c:pt>
                <c:pt idx="730">
                  <c:v>821</c:v>
                </c:pt>
                <c:pt idx="731">
                  <c:v>849</c:v>
                </c:pt>
                <c:pt idx="732">
                  <c:v>906</c:v>
                </c:pt>
                <c:pt idx="733">
                  <c:v>775</c:v>
                </c:pt>
                <c:pt idx="734">
                  <c:v>954</c:v>
                </c:pt>
                <c:pt idx="735">
                  <c:v>1276</c:v>
                </c:pt>
                <c:pt idx="736">
                  <c:v>1598</c:v>
                </c:pt>
                <c:pt idx="737">
                  <c:v>1249</c:v>
                </c:pt>
                <c:pt idx="738">
                  <c:v>1573</c:v>
                </c:pt>
                <c:pt idx="739">
                  <c:v>714</c:v>
                </c:pt>
                <c:pt idx="740">
                  <c:v>938</c:v>
                </c:pt>
                <c:pt idx="741">
                  <c:v>733</c:v>
                </c:pt>
                <c:pt idx="742">
                  <c:v>319</c:v>
                </c:pt>
                <c:pt idx="743">
                  <c:v>952</c:v>
                </c:pt>
                <c:pt idx="744">
                  <c:v>916</c:v>
                </c:pt>
                <c:pt idx="745">
                  <c:v>1006</c:v>
                </c:pt>
                <c:pt idx="746">
                  <c:v>951</c:v>
                </c:pt>
                <c:pt idx="747">
                  <c:v>1148</c:v>
                </c:pt>
                <c:pt idx="748">
                  <c:v>537</c:v>
                </c:pt>
                <c:pt idx="749">
                  <c:v>968</c:v>
                </c:pt>
                <c:pt idx="750">
                  <c:v>643</c:v>
                </c:pt>
                <c:pt idx="751">
                  <c:v>986</c:v>
                </c:pt>
                <c:pt idx="752">
                  <c:v>1024</c:v>
                </c:pt>
                <c:pt idx="753">
                  <c:v>985</c:v>
                </c:pt>
                <c:pt idx="754">
                  <c:v>380</c:v>
                </c:pt>
                <c:pt idx="755">
                  <c:v>468</c:v>
                </c:pt>
                <c:pt idx="756">
                  <c:v>660</c:v>
                </c:pt>
                <c:pt idx="757">
                  <c:v>741</c:v>
                </c:pt>
                <c:pt idx="758">
                  <c:v>695</c:v>
                </c:pt>
                <c:pt idx="759">
                  <c:v>1159</c:v>
                </c:pt>
                <c:pt idx="760">
                  <c:v>709</c:v>
                </c:pt>
                <c:pt idx="761">
                  <c:v>695</c:v>
                </c:pt>
                <c:pt idx="762">
                  <c:v>1082</c:v>
                </c:pt>
                <c:pt idx="763">
                  <c:v>857</c:v>
                </c:pt>
                <c:pt idx="764">
                  <c:v>877</c:v>
                </c:pt>
                <c:pt idx="765">
                  <c:v>559</c:v>
                </c:pt>
                <c:pt idx="766">
                  <c:v>982</c:v>
                </c:pt>
                <c:pt idx="767">
                  <c:v>841</c:v>
                </c:pt>
                <c:pt idx="768">
                  <c:v>445</c:v>
                </c:pt>
                <c:pt idx="769">
                  <c:v>1082</c:v>
                </c:pt>
                <c:pt idx="770">
                  <c:v>585</c:v>
                </c:pt>
                <c:pt idx="771">
                  <c:v>1032</c:v>
                </c:pt>
                <c:pt idx="772">
                  <c:v>977</c:v>
                </c:pt>
                <c:pt idx="773">
                  <c:v>668</c:v>
                </c:pt>
                <c:pt idx="774">
                  <c:v>1378</c:v>
                </c:pt>
                <c:pt idx="775">
                  <c:v>807</c:v>
                </c:pt>
                <c:pt idx="776">
                  <c:v>924</c:v>
                </c:pt>
                <c:pt idx="777">
                  <c:v>1092</c:v>
                </c:pt>
                <c:pt idx="778">
                  <c:v>742</c:v>
                </c:pt>
                <c:pt idx="779">
                  <c:v>1372</c:v>
                </c:pt>
                <c:pt idx="780">
                  <c:v>829</c:v>
                </c:pt>
                <c:pt idx="781">
                  <c:v>1046</c:v>
                </c:pt>
                <c:pt idx="782">
                  <c:v>672</c:v>
                </c:pt>
                <c:pt idx="783">
                  <c:v>1015</c:v>
                </c:pt>
                <c:pt idx="784">
                  <c:v>1536</c:v>
                </c:pt>
                <c:pt idx="785">
                  <c:v>1012</c:v>
                </c:pt>
                <c:pt idx="786">
                  <c:v>965</c:v>
                </c:pt>
                <c:pt idx="787">
                  <c:v>436</c:v>
                </c:pt>
                <c:pt idx="788">
                  <c:v>1294</c:v>
                </c:pt>
                <c:pt idx="789">
                  <c:v>645</c:v>
                </c:pt>
                <c:pt idx="790">
                  <c:v>1197</c:v>
                </c:pt>
                <c:pt idx="791">
                  <c:v>1143</c:v>
                </c:pt>
                <c:pt idx="792">
                  <c:v>504</c:v>
                </c:pt>
                <c:pt idx="793">
                  <c:v>590</c:v>
                </c:pt>
                <c:pt idx="794">
                  <c:v>433</c:v>
                </c:pt>
                <c:pt idx="795">
                  <c:v>666</c:v>
                </c:pt>
                <c:pt idx="796">
                  <c:v>484</c:v>
                </c:pt>
                <c:pt idx="797">
                  <c:v>1138</c:v>
                </c:pt>
                <c:pt idx="798">
                  <c:v>1164</c:v>
                </c:pt>
                <c:pt idx="799">
                  <c:v>747</c:v>
                </c:pt>
                <c:pt idx="800">
                  <c:v>446</c:v>
                </c:pt>
                <c:pt idx="801">
                  <c:v>1491</c:v>
                </c:pt>
                <c:pt idx="802">
                  <c:v>885</c:v>
                </c:pt>
                <c:pt idx="803">
                  <c:v>566</c:v>
                </c:pt>
                <c:pt idx="804">
                  <c:v>1241</c:v>
                </c:pt>
                <c:pt idx="805">
                  <c:v>719</c:v>
                </c:pt>
                <c:pt idx="806">
                  <c:v>388</c:v>
                </c:pt>
                <c:pt idx="807">
                  <c:v>1047</c:v>
                </c:pt>
                <c:pt idx="808">
                  <c:v>732</c:v>
                </c:pt>
                <c:pt idx="809">
                  <c:v>807</c:v>
                </c:pt>
                <c:pt idx="810">
                  <c:v>999</c:v>
                </c:pt>
                <c:pt idx="811">
                  <c:v>1363</c:v>
                </c:pt>
                <c:pt idx="812">
                  <c:v>1148</c:v>
                </c:pt>
                <c:pt idx="813">
                  <c:v>847</c:v>
                </c:pt>
                <c:pt idx="814">
                  <c:v>858</c:v>
                </c:pt>
                <c:pt idx="815">
                  <c:v>1116</c:v>
                </c:pt>
                <c:pt idx="816">
                  <c:v>875</c:v>
                </c:pt>
                <c:pt idx="817">
                  <c:v>717</c:v>
                </c:pt>
                <c:pt idx="818">
                  <c:v>958</c:v>
                </c:pt>
                <c:pt idx="819">
                  <c:v>1228</c:v>
                </c:pt>
                <c:pt idx="820">
                  <c:v>859</c:v>
                </c:pt>
                <c:pt idx="821">
                  <c:v>888</c:v>
                </c:pt>
                <c:pt idx="822">
                  <c:v>756</c:v>
                </c:pt>
                <c:pt idx="823">
                  <c:v>792</c:v>
                </c:pt>
                <c:pt idx="824">
                  <c:v>659</c:v>
                </c:pt>
                <c:pt idx="825">
                  <c:v>406</c:v>
                </c:pt>
                <c:pt idx="826">
                  <c:v>986</c:v>
                </c:pt>
                <c:pt idx="827">
                  <c:v>711</c:v>
                </c:pt>
                <c:pt idx="828">
                  <c:v>1010</c:v>
                </c:pt>
                <c:pt idx="829">
                  <c:v>1128</c:v>
                </c:pt>
                <c:pt idx="830">
                  <c:v>1451</c:v>
                </c:pt>
                <c:pt idx="831">
                  <c:v>1159</c:v>
                </c:pt>
                <c:pt idx="832">
                  <c:v>1043</c:v>
                </c:pt>
                <c:pt idx="833">
                  <c:v>915</c:v>
                </c:pt>
                <c:pt idx="834">
                  <c:v>662</c:v>
                </c:pt>
                <c:pt idx="835">
                  <c:v>996</c:v>
                </c:pt>
                <c:pt idx="836">
                  <c:v>1069</c:v>
                </c:pt>
                <c:pt idx="837">
                  <c:v>673</c:v>
                </c:pt>
                <c:pt idx="838">
                  <c:v>779</c:v>
                </c:pt>
                <c:pt idx="839">
                  <c:v>879</c:v>
                </c:pt>
                <c:pt idx="840">
                  <c:v>1220</c:v>
                </c:pt>
                <c:pt idx="841">
                  <c:v>911</c:v>
                </c:pt>
                <c:pt idx="842">
                  <c:v>1198</c:v>
                </c:pt>
                <c:pt idx="843">
                  <c:v>481</c:v>
                </c:pt>
                <c:pt idx="844">
                  <c:v>698</c:v>
                </c:pt>
                <c:pt idx="845">
                  <c:v>1107</c:v>
                </c:pt>
                <c:pt idx="846">
                  <c:v>803</c:v>
                </c:pt>
                <c:pt idx="847">
                  <c:v>756</c:v>
                </c:pt>
                <c:pt idx="848">
                  <c:v>1582</c:v>
                </c:pt>
                <c:pt idx="849">
                  <c:v>552</c:v>
                </c:pt>
                <c:pt idx="850">
                  <c:v>1001</c:v>
                </c:pt>
                <c:pt idx="851">
                  <c:v>898</c:v>
                </c:pt>
                <c:pt idx="852">
                  <c:v>1031</c:v>
                </c:pt>
                <c:pt idx="853">
                  <c:v>893</c:v>
                </c:pt>
                <c:pt idx="854">
                  <c:v>876</c:v>
                </c:pt>
                <c:pt idx="855">
                  <c:v>795</c:v>
                </c:pt>
                <c:pt idx="856">
                  <c:v>454</c:v>
                </c:pt>
                <c:pt idx="857">
                  <c:v>1107</c:v>
                </c:pt>
                <c:pt idx="858">
                  <c:v>576</c:v>
                </c:pt>
                <c:pt idx="859">
                  <c:v>433</c:v>
                </c:pt>
                <c:pt idx="860">
                  <c:v>911</c:v>
                </c:pt>
                <c:pt idx="861">
                  <c:v>864</c:v>
                </c:pt>
                <c:pt idx="862">
                  <c:v>621</c:v>
                </c:pt>
                <c:pt idx="863">
                  <c:v>1102</c:v>
                </c:pt>
                <c:pt idx="864">
                  <c:v>1242</c:v>
                </c:pt>
                <c:pt idx="865">
                  <c:v>944</c:v>
                </c:pt>
                <c:pt idx="866">
                  <c:v>1378</c:v>
                </c:pt>
                <c:pt idx="867">
                  <c:v>594</c:v>
                </c:pt>
                <c:pt idx="868">
                  <c:v>598</c:v>
                </c:pt>
                <c:pt idx="869">
                  <c:v>927</c:v>
                </c:pt>
                <c:pt idx="870">
                  <c:v>1234</c:v>
                </c:pt>
                <c:pt idx="871">
                  <c:v>1025</c:v>
                </c:pt>
                <c:pt idx="872">
                  <c:v>500</c:v>
                </c:pt>
                <c:pt idx="873">
                  <c:v>711</c:v>
                </c:pt>
                <c:pt idx="874">
                  <c:v>965</c:v>
                </c:pt>
                <c:pt idx="875">
                  <c:v>691</c:v>
                </c:pt>
                <c:pt idx="876">
                  <c:v>1336</c:v>
                </c:pt>
                <c:pt idx="877">
                  <c:v>1117</c:v>
                </c:pt>
                <c:pt idx="878">
                  <c:v>706</c:v>
                </c:pt>
                <c:pt idx="879">
                  <c:v>1213</c:v>
                </c:pt>
                <c:pt idx="880">
                  <c:v>992</c:v>
                </c:pt>
                <c:pt idx="881">
                  <c:v>1181</c:v>
                </c:pt>
                <c:pt idx="882">
                  <c:v>726</c:v>
                </c:pt>
                <c:pt idx="883">
                  <c:v>878</c:v>
                </c:pt>
                <c:pt idx="884">
                  <c:v>725</c:v>
                </c:pt>
                <c:pt idx="885">
                  <c:v>1189</c:v>
                </c:pt>
                <c:pt idx="886">
                  <c:v>811</c:v>
                </c:pt>
                <c:pt idx="887">
                  <c:v>637</c:v>
                </c:pt>
                <c:pt idx="888">
                  <c:v>475</c:v>
                </c:pt>
                <c:pt idx="889">
                  <c:v>951</c:v>
                </c:pt>
                <c:pt idx="890">
                  <c:v>815</c:v>
                </c:pt>
                <c:pt idx="891">
                  <c:v>1104</c:v>
                </c:pt>
                <c:pt idx="892">
                  <c:v>1287</c:v>
                </c:pt>
                <c:pt idx="893">
                  <c:v>470</c:v>
                </c:pt>
                <c:pt idx="894">
                  <c:v>942</c:v>
                </c:pt>
                <c:pt idx="895">
                  <c:v>494</c:v>
                </c:pt>
                <c:pt idx="896">
                  <c:v>1519</c:v>
                </c:pt>
                <c:pt idx="897">
                  <c:v>1497</c:v>
                </c:pt>
                <c:pt idx="898">
                  <c:v>950</c:v>
                </c:pt>
                <c:pt idx="899">
                  <c:v>883</c:v>
                </c:pt>
                <c:pt idx="900">
                  <c:v>494</c:v>
                </c:pt>
                <c:pt idx="901">
                  <c:v>713</c:v>
                </c:pt>
                <c:pt idx="902">
                  <c:v>1336</c:v>
                </c:pt>
                <c:pt idx="903">
                  <c:v>876</c:v>
                </c:pt>
                <c:pt idx="904">
                  <c:v>573</c:v>
                </c:pt>
                <c:pt idx="905">
                  <c:v>921</c:v>
                </c:pt>
                <c:pt idx="906">
                  <c:v>1307</c:v>
                </c:pt>
                <c:pt idx="907">
                  <c:v>713</c:v>
                </c:pt>
                <c:pt idx="908">
                  <c:v>549</c:v>
                </c:pt>
                <c:pt idx="909">
                  <c:v>980</c:v>
                </c:pt>
                <c:pt idx="910">
                  <c:v>1783</c:v>
                </c:pt>
                <c:pt idx="911">
                  <c:v>634</c:v>
                </c:pt>
                <c:pt idx="912">
                  <c:v>640</c:v>
                </c:pt>
                <c:pt idx="913">
                  <c:v>895</c:v>
                </c:pt>
                <c:pt idx="914">
                  <c:v>531</c:v>
                </c:pt>
                <c:pt idx="915">
                  <c:v>681</c:v>
                </c:pt>
                <c:pt idx="916">
                  <c:v>914</c:v>
                </c:pt>
                <c:pt idx="917">
                  <c:v>863</c:v>
                </c:pt>
                <c:pt idx="918">
                  <c:v>831</c:v>
                </c:pt>
                <c:pt idx="919">
                  <c:v>816</c:v>
                </c:pt>
                <c:pt idx="920">
                  <c:v>1027</c:v>
                </c:pt>
                <c:pt idx="921">
                  <c:v>976</c:v>
                </c:pt>
                <c:pt idx="922">
                  <c:v>1135</c:v>
                </c:pt>
                <c:pt idx="923">
                  <c:v>753</c:v>
                </c:pt>
                <c:pt idx="924">
                  <c:v>693</c:v>
                </c:pt>
                <c:pt idx="925">
                  <c:v>705</c:v>
                </c:pt>
                <c:pt idx="926">
                  <c:v>656</c:v>
                </c:pt>
                <c:pt idx="927">
                  <c:v>1044</c:v>
                </c:pt>
                <c:pt idx="928">
                  <c:v>784</c:v>
                </c:pt>
                <c:pt idx="929">
                  <c:v>479</c:v>
                </c:pt>
                <c:pt idx="930">
                  <c:v>1463</c:v>
                </c:pt>
                <c:pt idx="931">
                  <c:v>836</c:v>
                </c:pt>
                <c:pt idx="932">
                  <c:v>1230</c:v>
                </c:pt>
                <c:pt idx="933">
                  <c:v>557</c:v>
                </c:pt>
                <c:pt idx="934">
                  <c:v>965</c:v>
                </c:pt>
                <c:pt idx="935">
                  <c:v>727</c:v>
                </c:pt>
                <c:pt idx="936">
                  <c:v>736</c:v>
                </c:pt>
                <c:pt idx="937">
                  <c:v>1017</c:v>
                </c:pt>
                <c:pt idx="938">
                  <c:v>514</c:v>
                </c:pt>
                <c:pt idx="939">
                  <c:v>402</c:v>
                </c:pt>
                <c:pt idx="940">
                  <c:v>812</c:v>
                </c:pt>
                <c:pt idx="941">
                  <c:v>1104</c:v>
                </c:pt>
                <c:pt idx="942">
                  <c:v>1113</c:v>
                </c:pt>
                <c:pt idx="943">
                  <c:v>1418</c:v>
                </c:pt>
                <c:pt idx="944">
                  <c:v>1127</c:v>
                </c:pt>
                <c:pt idx="945">
                  <c:v>718</c:v>
                </c:pt>
                <c:pt idx="946">
                  <c:v>723</c:v>
                </c:pt>
                <c:pt idx="947">
                  <c:v>852</c:v>
                </c:pt>
                <c:pt idx="948">
                  <c:v>1066</c:v>
                </c:pt>
                <c:pt idx="949">
                  <c:v>862</c:v>
                </c:pt>
                <c:pt idx="950">
                  <c:v>883</c:v>
                </c:pt>
                <c:pt idx="951">
                  <c:v>762</c:v>
                </c:pt>
                <c:pt idx="952">
                  <c:v>992</c:v>
                </c:pt>
                <c:pt idx="953">
                  <c:v>760</c:v>
                </c:pt>
                <c:pt idx="954">
                  <c:v>1445</c:v>
                </c:pt>
                <c:pt idx="955">
                  <c:v>818</c:v>
                </c:pt>
                <c:pt idx="956">
                  <c:v>838</c:v>
                </c:pt>
                <c:pt idx="957">
                  <c:v>1005</c:v>
                </c:pt>
                <c:pt idx="958">
                  <c:v>636</c:v>
                </c:pt>
                <c:pt idx="959">
                  <c:v>764</c:v>
                </c:pt>
                <c:pt idx="960">
                  <c:v>907</c:v>
                </c:pt>
                <c:pt idx="961">
                  <c:v>699</c:v>
                </c:pt>
                <c:pt idx="962">
                  <c:v>1290</c:v>
                </c:pt>
                <c:pt idx="963">
                  <c:v>1001</c:v>
                </c:pt>
                <c:pt idx="964">
                  <c:v>1227</c:v>
                </c:pt>
                <c:pt idx="965">
                  <c:v>354</c:v>
                </c:pt>
                <c:pt idx="966">
                  <c:v>1327</c:v>
                </c:pt>
                <c:pt idx="967">
                  <c:v>1035</c:v>
                </c:pt>
                <c:pt idx="968">
                  <c:v>1364</c:v>
                </c:pt>
                <c:pt idx="969">
                  <c:v>1260</c:v>
                </c:pt>
                <c:pt idx="970">
                  <c:v>929</c:v>
                </c:pt>
                <c:pt idx="971">
                  <c:v>883</c:v>
                </c:pt>
                <c:pt idx="972">
                  <c:v>542</c:v>
                </c:pt>
              </c:numCache>
            </c:numRef>
          </c:xVal>
          <c:yVal>
            <c:numRef>
              <c:f>'gym_members_exercise_tracking  '!$L$2:$L$974</c:f>
              <c:numCache>
                <c:formatCode>General</c:formatCode>
                <c:ptCount val="973"/>
                <c:pt idx="0">
                  <c:v>3.5</c:v>
                </c:pt>
                <c:pt idx="1">
                  <c:v>2.1</c:v>
                </c:pt>
                <c:pt idx="2">
                  <c:v>2.2999999999999998</c:v>
                </c:pt>
                <c:pt idx="3">
                  <c:v>2.1</c:v>
                </c:pt>
                <c:pt idx="4">
                  <c:v>2.8</c:v>
                </c:pt>
                <c:pt idx="5">
                  <c:v>2.7</c:v>
                </c:pt>
                <c:pt idx="6">
                  <c:v>2.2999999999999998</c:v>
                </c:pt>
                <c:pt idx="7">
                  <c:v>1.9</c:v>
                </c:pt>
                <c:pt idx="8">
                  <c:v>2.6</c:v>
                </c:pt>
                <c:pt idx="9">
                  <c:v>2.7</c:v>
                </c:pt>
                <c:pt idx="10">
                  <c:v>3</c:v>
                </c:pt>
                <c:pt idx="11">
                  <c:v>3.5</c:v>
                </c:pt>
                <c:pt idx="12">
                  <c:v>2.7</c:v>
                </c:pt>
                <c:pt idx="13">
                  <c:v>3.7</c:v>
                </c:pt>
                <c:pt idx="14">
                  <c:v>3.3</c:v>
                </c:pt>
                <c:pt idx="15">
                  <c:v>2.1</c:v>
                </c:pt>
                <c:pt idx="16">
                  <c:v>2.2999999999999998</c:v>
                </c:pt>
                <c:pt idx="17">
                  <c:v>1.6</c:v>
                </c:pt>
                <c:pt idx="18">
                  <c:v>2.5</c:v>
                </c:pt>
                <c:pt idx="19">
                  <c:v>2.2000000000000002</c:v>
                </c:pt>
                <c:pt idx="20">
                  <c:v>3.7</c:v>
                </c:pt>
                <c:pt idx="21">
                  <c:v>3.1</c:v>
                </c:pt>
                <c:pt idx="22">
                  <c:v>2.5</c:v>
                </c:pt>
                <c:pt idx="23">
                  <c:v>3.4</c:v>
                </c:pt>
                <c:pt idx="24">
                  <c:v>1.9</c:v>
                </c:pt>
                <c:pt idx="25">
                  <c:v>1.8</c:v>
                </c:pt>
                <c:pt idx="26">
                  <c:v>2.7</c:v>
                </c:pt>
                <c:pt idx="27">
                  <c:v>2.8</c:v>
                </c:pt>
                <c:pt idx="28">
                  <c:v>3.5</c:v>
                </c:pt>
                <c:pt idx="29">
                  <c:v>1.8</c:v>
                </c:pt>
                <c:pt idx="30">
                  <c:v>3.5</c:v>
                </c:pt>
                <c:pt idx="31">
                  <c:v>2.2000000000000002</c:v>
                </c:pt>
                <c:pt idx="32">
                  <c:v>2.7</c:v>
                </c:pt>
                <c:pt idx="33">
                  <c:v>2.5</c:v>
                </c:pt>
                <c:pt idx="34">
                  <c:v>3.5</c:v>
                </c:pt>
                <c:pt idx="35">
                  <c:v>2.9</c:v>
                </c:pt>
                <c:pt idx="36">
                  <c:v>2.6</c:v>
                </c:pt>
                <c:pt idx="37">
                  <c:v>2.9</c:v>
                </c:pt>
                <c:pt idx="38">
                  <c:v>3.5</c:v>
                </c:pt>
                <c:pt idx="39">
                  <c:v>2.6</c:v>
                </c:pt>
                <c:pt idx="40">
                  <c:v>2</c:v>
                </c:pt>
                <c:pt idx="41">
                  <c:v>2</c:v>
                </c:pt>
                <c:pt idx="42">
                  <c:v>2.9</c:v>
                </c:pt>
                <c:pt idx="43">
                  <c:v>2.2000000000000002</c:v>
                </c:pt>
                <c:pt idx="44">
                  <c:v>2.8</c:v>
                </c:pt>
                <c:pt idx="45">
                  <c:v>2.5</c:v>
                </c:pt>
                <c:pt idx="46">
                  <c:v>3.6</c:v>
                </c:pt>
                <c:pt idx="47">
                  <c:v>3</c:v>
                </c:pt>
                <c:pt idx="48">
                  <c:v>2</c:v>
                </c:pt>
                <c:pt idx="49">
                  <c:v>2.2999999999999998</c:v>
                </c:pt>
                <c:pt idx="50">
                  <c:v>2.4</c:v>
                </c:pt>
                <c:pt idx="51">
                  <c:v>3.5</c:v>
                </c:pt>
                <c:pt idx="52">
                  <c:v>3.6</c:v>
                </c:pt>
                <c:pt idx="53">
                  <c:v>2.8</c:v>
                </c:pt>
                <c:pt idx="54">
                  <c:v>1.6</c:v>
                </c:pt>
                <c:pt idx="55">
                  <c:v>2.7</c:v>
                </c:pt>
                <c:pt idx="56">
                  <c:v>2.1</c:v>
                </c:pt>
                <c:pt idx="57">
                  <c:v>2.6</c:v>
                </c:pt>
                <c:pt idx="58">
                  <c:v>2.7</c:v>
                </c:pt>
                <c:pt idx="59">
                  <c:v>2</c:v>
                </c:pt>
                <c:pt idx="60">
                  <c:v>2.6</c:v>
                </c:pt>
                <c:pt idx="61">
                  <c:v>2.1</c:v>
                </c:pt>
                <c:pt idx="62">
                  <c:v>3.5</c:v>
                </c:pt>
                <c:pt idx="63">
                  <c:v>3.7</c:v>
                </c:pt>
                <c:pt idx="64">
                  <c:v>2.7</c:v>
                </c:pt>
                <c:pt idx="65">
                  <c:v>1.5</c:v>
                </c:pt>
                <c:pt idx="66">
                  <c:v>3.5</c:v>
                </c:pt>
                <c:pt idx="67">
                  <c:v>2.6</c:v>
                </c:pt>
                <c:pt idx="68">
                  <c:v>2.7</c:v>
                </c:pt>
                <c:pt idx="69">
                  <c:v>3.6</c:v>
                </c:pt>
                <c:pt idx="70">
                  <c:v>2.7</c:v>
                </c:pt>
                <c:pt idx="71">
                  <c:v>2.7</c:v>
                </c:pt>
                <c:pt idx="72">
                  <c:v>1.5</c:v>
                </c:pt>
                <c:pt idx="73">
                  <c:v>2.2999999999999998</c:v>
                </c:pt>
                <c:pt idx="74">
                  <c:v>3.1</c:v>
                </c:pt>
                <c:pt idx="75">
                  <c:v>2</c:v>
                </c:pt>
                <c:pt idx="76">
                  <c:v>1.6</c:v>
                </c:pt>
                <c:pt idx="77">
                  <c:v>1.8</c:v>
                </c:pt>
                <c:pt idx="78">
                  <c:v>2.9</c:v>
                </c:pt>
                <c:pt idx="79">
                  <c:v>2.7</c:v>
                </c:pt>
                <c:pt idx="80">
                  <c:v>2.2000000000000002</c:v>
                </c:pt>
                <c:pt idx="81">
                  <c:v>2.7</c:v>
                </c:pt>
                <c:pt idx="82">
                  <c:v>1.5</c:v>
                </c:pt>
                <c:pt idx="83">
                  <c:v>1.7</c:v>
                </c:pt>
                <c:pt idx="84">
                  <c:v>2.8</c:v>
                </c:pt>
                <c:pt idx="85">
                  <c:v>2.2000000000000002</c:v>
                </c:pt>
                <c:pt idx="86">
                  <c:v>2.2999999999999998</c:v>
                </c:pt>
                <c:pt idx="87">
                  <c:v>2</c:v>
                </c:pt>
                <c:pt idx="88">
                  <c:v>3.5</c:v>
                </c:pt>
                <c:pt idx="89">
                  <c:v>2.7</c:v>
                </c:pt>
                <c:pt idx="90">
                  <c:v>3.5</c:v>
                </c:pt>
                <c:pt idx="91">
                  <c:v>2.7</c:v>
                </c:pt>
                <c:pt idx="92">
                  <c:v>3.7</c:v>
                </c:pt>
                <c:pt idx="93">
                  <c:v>2.6</c:v>
                </c:pt>
                <c:pt idx="94">
                  <c:v>2.7</c:v>
                </c:pt>
                <c:pt idx="95">
                  <c:v>2.2999999999999998</c:v>
                </c:pt>
                <c:pt idx="96">
                  <c:v>2.7</c:v>
                </c:pt>
                <c:pt idx="97">
                  <c:v>3.1</c:v>
                </c:pt>
                <c:pt idx="98">
                  <c:v>1.9</c:v>
                </c:pt>
                <c:pt idx="99">
                  <c:v>2.7</c:v>
                </c:pt>
                <c:pt idx="100">
                  <c:v>3</c:v>
                </c:pt>
                <c:pt idx="101">
                  <c:v>2.1</c:v>
                </c:pt>
                <c:pt idx="102">
                  <c:v>2</c:v>
                </c:pt>
                <c:pt idx="103">
                  <c:v>3.3</c:v>
                </c:pt>
                <c:pt idx="104">
                  <c:v>2</c:v>
                </c:pt>
                <c:pt idx="105">
                  <c:v>2.7</c:v>
                </c:pt>
                <c:pt idx="106">
                  <c:v>2.5</c:v>
                </c:pt>
                <c:pt idx="107">
                  <c:v>3.5</c:v>
                </c:pt>
                <c:pt idx="108">
                  <c:v>1.5</c:v>
                </c:pt>
                <c:pt idx="109">
                  <c:v>2</c:v>
                </c:pt>
                <c:pt idx="110">
                  <c:v>1.6</c:v>
                </c:pt>
                <c:pt idx="111">
                  <c:v>2.6</c:v>
                </c:pt>
                <c:pt idx="112">
                  <c:v>3.5</c:v>
                </c:pt>
                <c:pt idx="113">
                  <c:v>3.5</c:v>
                </c:pt>
                <c:pt idx="114">
                  <c:v>2.7</c:v>
                </c:pt>
                <c:pt idx="115">
                  <c:v>2.8</c:v>
                </c:pt>
                <c:pt idx="116">
                  <c:v>1.9</c:v>
                </c:pt>
                <c:pt idx="117">
                  <c:v>3.5</c:v>
                </c:pt>
                <c:pt idx="118">
                  <c:v>3.1</c:v>
                </c:pt>
                <c:pt idx="119">
                  <c:v>2.4</c:v>
                </c:pt>
                <c:pt idx="120">
                  <c:v>3.1</c:v>
                </c:pt>
                <c:pt idx="121">
                  <c:v>3.3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3.1</c:v>
                </c:pt>
                <c:pt idx="126">
                  <c:v>1.8</c:v>
                </c:pt>
                <c:pt idx="127">
                  <c:v>2.7</c:v>
                </c:pt>
                <c:pt idx="128">
                  <c:v>3.1</c:v>
                </c:pt>
                <c:pt idx="129">
                  <c:v>3.5</c:v>
                </c:pt>
                <c:pt idx="130">
                  <c:v>2.1</c:v>
                </c:pt>
                <c:pt idx="131">
                  <c:v>3.2</c:v>
                </c:pt>
                <c:pt idx="132">
                  <c:v>3.5</c:v>
                </c:pt>
                <c:pt idx="133">
                  <c:v>3.4</c:v>
                </c:pt>
                <c:pt idx="134">
                  <c:v>2.4</c:v>
                </c:pt>
                <c:pt idx="135">
                  <c:v>3.4</c:v>
                </c:pt>
                <c:pt idx="136">
                  <c:v>1.6</c:v>
                </c:pt>
                <c:pt idx="137">
                  <c:v>2.1</c:v>
                </c:pt>
                <c:pt idx="138">
                  <c:v>1.8</c:v>
                </c:pt>
                <c:pt idx="139">
                  <c:v>2.7</c:v>
                </c:pt>
                <c:pt idx="140">
                  <c:v>3.5</c:v>
                </c:pt>
                <c:pt idx="141">
                  <c:v>2.5</c:v>
                </c:pt>
                <c:pt idx="142">
                  <c:v>3.2</c:v>
                </c:pt>
                <c:pt idx="143">
                  <c:v>2.2999999999999998</c:v>
                </c:pt>
                <c:pt idx="144">
                  <c:v>3.2</c:v>
                </c:pt>
                <c:pt idx="145">
                  <c:v>3.5</c:v>
                </c:pt>
                <c:pt idx="146">
                  <c:v>2.6</c:v>
                </c:pt>
                <c:pt idx="147">
                  <c:v>3.4</c:v>
                </c:pt>
                <c:pt idx="148">
                  <c:v>3.1</c:v>
                </c:pt>
                <c:pt idx="149">
                  <c:v>2.2999999999999998</c:v>
                </c:pt>
                <c:pt idx="150">
                  <c:v>2.4</c:v>
                </c:pt>
                <c:pt idx="151">
                  <c:v>3.1</c:v>
                </c:pt>
                <c:pt idx="152">
                  <c:v>2.7</c:v>
                </c:pt>
                <c:pt idx="153">
                  <c:v>2</c:v>
                </c:pt>
                <c:pt idx="154">
                  <c:v>2.2999999999999998</c:v>
                </c:pt>
                <c:pt idx="155">
                  <c:v>3.4</c:v>
                </c:pt>
                <c:pt idx="156">
                  <c:v>2.1</c:v>
                </c:pt>
                <c:pt idx="157">
                  <c:v>2.7</c:v>
                </c:pt>
                <c:pt idx="158">
                  <c:v>2.5</c:v>
                </c:pt>
                <c:pt idx="159">
                  <c:v>2.1</c:v>
                </c:pt>
                <c:pt idx="160">
                  <c:v>2.8</c:v>
                </c:pt>
                <c:pt idx="161">
                  <c:v>2.2000000000000002</c:v>
                </c:pt>
                <c:pt idx="162">
                  <c:v>2.7</c:v>
                </c:pt>
                <c:pt idx="163">
                  <c:v>3.5</c:v>
                </c:pt>
                <c:pt idx="164">
                  <c:v>3.5</c:v>
                </c:pt>
                <c:pt idx="165">
                  <c:v>1.8</c:v>
                </c:pt>
                <c:pt idx="166">
                  <c:v>2.7</c:v>
                </c:pt>
                <c:pt idx="167">
                  <c:v>1.7</c:v>
                </c:pt>
                <c:pt idx="168">
                  <c:v>1.8</c:v>
                </c:pt>
                <c:pt idx="169">
                  <c:v>2.4</c:v>
                </c:pt>
                <c:pt idx="170">
                  <c:v>3.2</c:v>
                </c:pt>
                <c:pt idx="171">
                  <c:v>2.1</c:v>
                </c:pt>
                <c:pt idx="172">
                  <c:v>3.5</c:v>
                </c:pt>
                <c:pt idx="173">
                  <c:v>2.2000000000000002</c:v>
                </c:pt>
                <c:pt idx="174">
                  <c:v>3.3</c:v>
                </c:pt>
                <c:pt idx="175">
                  <c:v>2.8</c:v>
                </c:pt>
                <c:pt idx="176">
                  <c:v>2.7</c:v>
                </c:pt>
                <c:pt idx="177">
                  <c:v>2.6</c:v>
                </c:pt>
                <c:pt idx="178">
                  <c:v>2.2999999999999998</c:v>
                </c:pt>
                <c:pt idx="179">
                  <c:v>2.4</c:v>
                </c:pt>
                <c:pt idx="180">
                  <c:v>2.2999999999999998</c:v>
                </c:pt>
                <c:pt idx="181">
                  <c:v>3.5</c:v>
                </c:pt>
                <c:pt idx="182">
                  <c:v>2.7</c:v>
                </c:pt>
                <c:pt idx="183">
                  <c:v>3.3</c:v>
                </c:pt>
                <c:pt idx="184">
                  <c:v>3.5</c:v>
                </c:pt>
                <c:pt idx="185">
                  <c:v>3.4</c:v>
                </c:pt>
                <c:pt idx="186">
                  <c:v>2.7</c:v>
                </c:pt>
                <c:pt idx="187">
                  <c:v>2.6</c:v>
                </c:pt>
                <c:pt idx="188">
                  <c:v>1.8</c:v>
                </c:pt>
                <c:pt idx="189">
                  <c:v>2.7</c:v>
                </c:pt>
                <c:pt idx="190">
                  <c:v>3.3</c:v>
                </c:pt>
                <c:pt idx="191">
                  <c:v>2.7</c:v>
                </c:pt>
                <c:pt idx="192">
                  <c:v>2.4</c:v>
                </c:pt>
                <c:pt idx="193">
                  <c:v>2.2000000000000002</c:v>
                </c:pt>
                <c:pt idx="194">
                  <c:v>2.5</c:v>
                </c:pt>
                <c:pt idx="195">
                  <c:v>1.8</c:v>
                </c:pt>
                <c:pt idx="196">
                  <c:v>1.8</c:v>
                </c:pt>
                <c:pt idx="197">
                  <c:v>3.5</c:v>
                </c:pt>
                <c:pt idx="198">
                  <c:v>3</c:v>
                </c:pt>
                <c:pt idx="199">
                  <c:v>2.1</c:v>
                </c:pt>
                <c:pt idx="200">
                  <c:v>2</c:v>
                </c:pt>
                <c:pt idx="201">
                  <c:v>2.7</c:v>
                </c:pt>
                <c:pt idx="202">
                  <c:v>1.8</c:v>
                </c:pt>
                <c:pt idx="203">
                  <c:v>2.1</c:v>
                </c:pt>
                <c:pt idx="204">
                  <c:v>3.5</c:v>
                </c:pt>
                <c:pt idx="205">
                  <c:v>2.7</c:v>
                </c:pt>
                <c:pt idx="206">
                  <c:v>3.5</c:v>
                </c:pt>
                <c:pt idx="207">
                  <c:v>2.5</c:v>
                </c:pt>
                <c:pt idx="208">
                  <c:v>2.8</c:v>
                </c:pt>
                <c:pt idx="209">
                  <c:v>3.5</c:v>
                </c:pt>
                <c:pt idx="210">
                  <c:v>1.5</c:v>
                </c:pt>
                <c:pt idx="211">
                  <c:v>2.1</c:v>
                </c:pt>
                <c:pt idx="212">
                  <c:v>2.7</c:v>
                </c:pt>
                <c:pt idx="213">
                  <c:v>2.2999999999999998</c:v>
                </c:pt>
                <c:pt idx="214">
                  <c:v>2.6</c:v>
                </c:pt>
                <c:pt idx="215">
                  <c:v>1.6</c:v>
                </c:pt>
                <c:pt idx="216">
                  <c:v>1.8</c:v>
                </c:pt>
                <c:pt idx="217">
                  <c:v>2.4</c:v>
                </c:pt>
                <c:pt idx="218">
                  <c:v>2.6</c:v>
                </c:pt>
                <c:pt idx="219">
                  <c:v>3.4</c:v>
                </c:pt>
                <c:pt idx="220">
                  <c:v>1.9</c:v>
                </c:pt>
                <c:pt idx="221">
                  <c:v>3.5</c:v>
                </c:pt>
                <c:pt idx="222">
                  <c:v>1.7</c:v>
                </c:pt>
                <c:pt idx="223">
                  <c:v>3.5</c:v>
                </c:pt>
                <c:pt idx="224">
                  <c:v>2.7</c:v>
                </c:pt>
                <c:pt idx="225">
                  <c:v>3.5</c:v>
                </c:pt>
                <c:pt idx="226">
                  <c:v>2.8</c:v>
                </c:pt>
                <c:pt idx="227">
                  <c:v>1.5</c:v>
                </c:pt>
                <c:pt idx="228">
                  <c:v>1.6</c:v>
                </c:pt>
                <c:pt idx="229">
                  <c:v>2.7</c:v>
                </c:pt>
                <c:pt idx="230">
                  <c:v>2.2999999999999998</c:v>
                </c:pt>
                <c:pt idx="231">
                  <c:v>1.6</c:v>
                </c:pt>
                <c:pt idx="232">
                  <c:v>1.9</c:v>
                </c:pt>
                <c:pt idx="233">
                  <c:v>2.7</c:v>
                </c:pt>
                <c:pt idx="234">
                  <c:v>3.6</c:v>
                </c:pt>
                <c:pt idx="235">
                  <c:v>2.9</c:v>
                </c:pt>
                <c:pt idx="236">
                  <c:v>3.1</c:v>
                </c:pt>
                <c:pt idx="237">
                  <c:v>2.7</c:v>
                </c:pt>
                <c:pt idx="238">
                  <c:v>1.9</c:v>
                </c:pt>
                <c:pt idx="239">
                  <c:v>1.9</c:v>
                </c:pt>
                <c:pt idx="240">
                  <c:v>2</c:v>
                </c:pt>
                <c:pt idx="241">
                  <c:v>2.9</c:v>
                </c:pt>
                <c:pt idx="242">
                  <c:v>2.1</c:v>
                </c:pt>
                <c:pt idx="243">
                  <c:v>2.2999999999999998</c:v>
                </c:pt>
                <c:pt idx="244">
                  <c:v>3.3</c:v>
                </c:pt>
                <c:pt idx="245">
                  <c:v>2.8</c:v>
                </c:pt>
                <c:pt idx="246">
                  <c:v>2.6</c:v>
                </c:pt>
                <c:pt idx="247">
                  <c:v>1.7</c:v>
                </c:pt>
                <c:pt idx="248">
                  <c:v>2.9</c:v>
                </c:pt>
                <c:pt idx="249">
                  <c:v>3.3</c:v>
                </c:pt>
                <c:pt idx="250">
                  <c:v>2.5</c:v>
                </c:pt>
                <c:pt idx="251">
                  <c:v>2.4</c:v>
                </c:pt>
                <c:pt idx="252">
                  <c:v>2.1</c:v>
                </c:pt>
                <c:pt idx="253">
                  <c:v>1.7</c:v>
                </c:pt>
                <c:pt idx="254">
                  <c:v>3.1</c:v>
                </c:pt>
                <c:pt idx="255">
                  <c:v>3</c:v>
                </c:pt>
                <c:pt idx="256">
                  <c:v>3.5</c:v>
                </c:pt>
                <c:pt idx="257">
                  <c:v>2.1</c:v>
                </c:pt>
                <c:pt idx="258">
                  <c:v>2.1</c:v>
                </c:pt>
                <c:pt idx="259">
                  <c:v>3.1</c:v>
                </c:pt>
                <c:pt idx="260">
                  <c:v>1.9</c:v>
                </c:pt>
                <c:pt idx="261">
                  <c:v>2.1</c:v>
                </c:pt>
                <c:pt idx="262">
                  <c:v>2.4</c:v>
                </c:pt>
                <c:pt idx="263">
                  <c:v>1.9</c:v>
                </c:pt>
                <c:pt idx="264">
                  <c:v>2.8</c:v>
                </c:pt>
                <c:pt idx="265">
                  <c:v>1.8</c:v>
                </c:pt>
                <c:pt idx="266">
                  <c:v>2.2999999999999998</c:v>
                </c:pt>
                <c:pt idx="267">
                  <c:v>2.7</c:v>
                </c:pt>
                <c:pt idx="268">
                  <c:v>1.9</c:v>
                </c:pt>
                <c:pt idx="269">
                  <c:v>2.7</c:v>
                </c:pt>
                <c:pt idx="270">
                  <c:v>2.7</c:v>
                </c:pt>
                <c:pt idx="271">
                  <c:v>3.2</c:v>
                </c:pt>
                <c:pt idx="272">
                  <c:v>1.7</c:v>
                </c:pt>
                <c:pt idx="273">
                  <c:v>2</c:v>
                </c:pt>
                <c:pt idx="274">
                  <c:v>2.7</c:v>
                </c:pt>
                <c:pt idx="275">
                  <c:v>2.7</c:v>
                </c:pt>
                <c:pt idx="276">
                  <c:v>2.7</c:v>
                </c:pt>
                <c:pt idx="277">
                  <c:v>2.9</c:v>
                </c:pt>
                <c:pt idx="278">
                  <c:v>2.7</c:v>
                </c:pt>
                <c:pt idx="279">
                  <c:v>3.4</c:v>
                </c:pt>
                <c:pt idx="280">
                  <c:v>3</c:v>
                </c:pt>
                <c:pt idx="281">
                  <c:v>1.6</c:v>
                </c:pt>
                <c:pt idx="282">
                  <c:v>2.2999999999999998</c:v>
                </c:pt>
                <c:pt idx="283">
                  <c:v>2</c:v>
                </c:pt>
                <c:pt idx="284">
                  <c:v>2.4</c:v>
                </c:pt>
                <c:pt idx="285">
                  <c:v>3.5</c:v>
                </c:pt>
                <c:pt idx="286">
                  <c:v>3.1</c:v>
                </c:pt>
                <c:pt idx="287">
                  <c:v>2.5</c:v>
                </c:pt>
                <c:pt idx="288">
                  <c:v>2.5</c:v>
                </c:pt>
                <c:pt idx="289">
                  <c:v>3.4</c:v>
                </c:pt>
                <c:pt idx="290">
                  <c:v>2.4</c:v>
                </c:pt>
                <c:pt idx="291">
                  <c:v>2.6</c:v>
                </c:pt>
                <c:pt idx="292">
                  <c:v>2.5</c:v>
                </c:pt>
                <c:pt idx="293">
                  <c:v>2.2000000000000002</c:v>
                </c:pt>
                <c:pt idx="294">
                  <c:v>2</c:v>
                </c:pt>
                <c:pt idx="295">
                  <c:v>1.6</c:v>
                </c:pt>
                <c:pt idx="296">
                  <c:v>1.7</c:v>
                </c:pt>
                <c:pt idx="297">
                  <c:v>1.7</c:v>
                </c:pt>
                <c:pt idx="298">
                  <c:v>2.9</c:v>
                </c:pt>
                <c:pt idx="299">
                  <c:v>3.7</c:v>
                </c:pt>
                <c:pt idx="300">
                  <c:v>3.1</c:v>
                </c:pt>
                <c:pt idx="301">
                  <c:v>2.7</c:v>
                </c:pt>
                <c:pt idx="302">
                  <c:v>2.1</c:v>
                </c:pt>
                <c:pt idx="303">
                  <c:v>2.7</c:v>
                </c:pt>
                <c:pt idx="304">
                  <c:v>2.9</c:v>
                </c:pt>
                <c:pt idx="305">
                  <c:v>2.1</c:v>
                </c:pt>
                <c:pt idx="306">
                  <c:v>2.2000000000000002</c:v>
                </c:pt>
                <c:pt idx="307">
                  <c:v>3.5</c:v>
                </c:pt>
                <c:pt idx="308">
                  <c:v>3.6</c:v>
                </c:pt>
                <c:pt idx="309">
                  <c:v>2.7</c:v>
                </c:pt>
                <c:pt idx="310">
                  <c:v>2.7</c:v>
                </c:pt>
                <c:pt idx="311">
                  <c:v>2.7</c:v>
                </c:pt>
                <c:pt idx="312">
                  <c:v>3.7</c:v>
                </c:pt>
                <c:pt idx="313">
                  <c:v>2</c:v>
                </c:pt>
                <c:pt idx="314">
                  <c:v>2.2000000000000002</c:v>
                </c:pt>
                <c:pt idx="315">
                  <c:v>2.7</c:v>
                </c:pt>
                <c:pt idx="316">
                  <c:v>3.5</c:v>
                </c:pt>
                <c:pt idx="317">
                  <c:v>1.6</c:v>
                </c:pt>
                <c:pt idx="318">
                  <c:v>2.8</c:v>
                </c:pt>
                <c:pt idx="319">
                  <c:v>1.8</c:v>
                </c:pt>
                <c:pt idx="320">
                  <c:v>3.4</c:v>
                </c:pt>
                <c:pt idx="321">
                  <c:v>2.7</c:v>
                </c:pt>
                <c:pt idx="322">
                  <c:v>2.4</c:v>
                </c:pt>
                <c:pt idx="323">
                  <c:v>2.5</c:v>
                </c:pt>
                <c:pt idx="324">
                  <c:v>2.4</c:v>
                </c:pt>
                <c:pt idx="325">
                  <c:v>2.5</c:v>
                </c:pt>
                <c:pt idx="326">
                  <c:v>2.2999999999999998</c:v>
                </c:pt>
                <c:pt idx="327">
                  <c:v>2</c:v>
                </c:pt>
                <c:pt idx="328">
                  <c:v>2.2999999999999998</c:v>
                </c:pt>
                <c:pt idx="329">
                  <c:v>2.2999999999999998</c:v>
                </c:pt>
                <c:pt idx="330">
                  <c:v>3.5</c:v>
                </c:pt>
                <c:pt idx="331">
                  <c:v>2.4</c:v>
                </c:pt>
                <c:pt idx="332">
                  <c:v>2.4</c:v>
                </c:pt>
                <c:pt idx="333">
                  <c:v>1.6</c:v>
                </c:pt>
                <c:pt idx="334">
                  <c:v>2.6</c:v>
                </c:pt>
                <c:pt idx="335">
                  <c:v>3</c:v>
                </c:pt>
                <c:pt idx="336">
                  <c:v>1.7</c:v>
                </c:pt>
                <c:pt idx="337">
                  <c:v>3.3</c:v>
                </c:pt>
                <c:pt idx="338">
                  <c:v>3.6</c:v>
                </c:pt>
                <c:pt idx="339">
                  <c:v>1.7</c:v>
                </c:pt>
                <c:pt idx="340">
                  <c:v>3.4</c:v>
                </c:pt>
                <c:pt idx="341">
                  <c:v>2.7</c:v>
                </c:pt>
                <c:pt idx="342">
                  <c:v>2.6</c:v>
                </c:pt>
                <c:pt idx="343">
                  <c:v>3.6</c:v>
                </c:pt>
                <c:pt idx="344">
                  <c:v>3.6</c:v>
                </c:pt>
                <c:pt idx="345">
                  <c:v>2.9</c:v>
                </c:pt>
                <c:pt idx="346">
                  <c:v>2.6</c:v>
                </c:pt>
                <c:pt idx="347">
                  <c:v>1.5</c:v>
                </c:pt>
                <c:pt idx="348">
                  <c:v>2.7</c:v>
                </c:pt>
                <c:pt idx="349">
                  <c:v>2.1</c:v>
                </c:pt>
                <c:pt idx="350">
                  <c:v>2</c:v>
                </c:pt>
                <c:pt idx="351">
                  <c:v>2</c:v>
                </c:pt>
                <c:pt idx="352">
                  <c:v>1.7</c:v>
                </c:pt>
                <c:pt idx="353">
                  <c:v>2</c:v>
                </c:pt>
                <c:pt idx="354">
                  <c:v>2.2999999999999998</c:v>
                </c:pt>
                <c:pt idx="355">
                  <c:v>3.4</c:v>
                </c:pt>
                <c:pt idx="356">
                  <c:v>2.7</c:v>
                </c:pt>
                <c:pt idx="357">
                  <c:v>2.5</c:v>
                </c:pt>
                <c:pt idx="358">
                  <c:v>3</c:v>
                </c:pt>
                <c:pt idx="359">
                  <c:v>2.9</c:v>
                </c:pt>
                <c:pt idx="360">
                  <c:v>1.6</c:v>
                </c:pt>
                <c:pt idx="361">
                  <c:v>2.6</c:v>
                </c:pt>
                <c:pt idx="362">
                  <c:v>2.1</c:v>
                </c:pt>
                <c:pt idx="363">
                  <c:v>2.6</c:v>
                </c:pt>
                <c:pt idx="364">
                  <c:v>2.7</c:v>
                </c:pt>
                <c:pt idx="365">
                  <c:v>1.7</c:v>
                </c:pt>
                <c:pt idx="366">
                  <c:v>2.6</c:v>
                </c:pt>
                <c:pt idx="367">
                  <c:v>2.7</c:v>
                </c:pt>
                <c:pt idx="368">
                  <c:v>1.5</c:v>
                </c:pt>
                <c:pt idx="369">
                  <c:v>2.6</c:v>
                </c:pt>
                <c:pt idx="370">
                  <c:v>2.9</c:v>
                </c:pt>
                <c:pt idx="371">
                  <c:v>3.5</c:v>
                </c:pt>
                <c:pt idx="372">
                  <c:v>2.2999999999999998</c:v>
                </c:pt>
                <c:pt idx="373">
                  <c:v>2.7</c:v>
                </c:pt>
                <c:pt idx="374">
                  <c:v>1.6</c:v>
                </c:pt>
                <c:pt idx="375">
                  <c:v>2.2999999999999998</c:v>
                </c:pt>
                <c:pt idx="376">
                  <c:v>2.7</c:v>
                </c:pt>
                <c:pt idx="377">
                  <c:v>1.7</c:v>
                </c:pt>
                <c:pt idx="378">
                  <c:v>1.5</c:v>
                </c:pt>
                <c:pt idx="379">
                  <c:v>3.4</c:v>
                </c:pt>
                <c:pt idx="380">
                  <c:v>3.5</c:v>
                </c:pt>
                <c:pt idx="381">
                  <c:v>2</c:v>
                </c:pt>
                <c:pt idx="382">
                  <c:v>3.4</c:v>
                </c:pt>
                <c:pt idx="383">
                  <c:v>1.7</c:v>
                </c:pt>
                <c:pt idx="384">
                  <c:v>3.7</c:v>
                </c:pt>
                <c:pt idx="385">
                  <c:v>2.2000000000000002</c:v>
                </c:pt>
                <c:pt idx="386">
                  <c:v>2.4</c:v>
                </c:pt>
                <c:pt idx="387">
                  <c:v>1.6</c:v>
                </c:pt>
                <c:pt idx="388">
                  <c:v>3.5</c:v>
                </c:pt>
                <c:pt idx="389">
                  <c:v>3.4</c:v>
                </c:pt>
                <c:pt idx="390">
                  <c:v>3.1</c:v>
                </c:pt>
                <c:pt idx="391">
                  <c:v>3.5</c:v>
                </c:pt>
                <c:pt idx="392">
                  <c:v>2.1</c:v>
                </c:pt>
                <c:pt idx="393">
                  <c:v>3.2</c:v>
                </c:pt>
                <c:pt idx="394">
                  <c:v>2</c:v>
                </c:pt>
                <c:pt idx="395">
                  <c:v>2.7</c:v>
                </c:pt>
                <c:pt idx="396">
                  <c:v>3.5</c:v>
                </c:pt>
                <c:pt idx="397">
                  <c:v>2.2000000000000002</c:v>
                </c:pt>
                <c:pt idx="398">
                  <c:v>2.7</c:v>
                </c:pt>
                <c:pt idx="399">
                  <c:v>2.5</c:v>
                </c:pt>
                <c:pt idx="400">
                  <c:v>1.9</c:v>
                </c:pt>
                <c:pt idx="401">
                  <c:v>1.6</c:v>
                </c:pt>
                <c:pt idx="402">
                  <c:v>2</c:v>
                </c:pt>
                <c:pt idx="403">
                  <c:v>2.4</c:v>
                </c:pt>
                <c:pt idx="404">
                  <c:v>2.7</c:v>
                </c:pt>
                <c:pt idx="405">
                  <c:v>2.2000000000000002</c:v>
                </c:pt>
                <c:pt idx="406">
                  <c:v>2.4</c:v>
                </c:pt>
                <c:pt idx="407">
                  <c:v>2.2999999999999998</c:v>
                </c:pt>
                <c:pt idx="408">
                  <c:v>3.4</c:v>
                </c:pt>
                <c:pt idx="409">
                  <c:v>1.6</c:v>
                </c:pt>
                <c:pt idx="410">
                  <c:v>3.2</c:v>
                </c:pt>
                <c:pt idx="411">
                  <c:v>1.9</c:v>
                </c:pt>
                <c:pt idx="412">
                  <c:v>3.5</c:v>
                </c:pt>
                <c:pt idx="413">
                  <c:v>3.3</c:v>
                </c:pt>
                <c:pt idx="414">
                  <c:v>3.6</c:v>
                </c:pt>
                <c:pt idx="415">
                  <c:v>1.6</c:v>
                </c:pt>
                <c:pt idx="416">
                  <c:v>2.5</c:v>
                </c:pt>
                <c:pt idx="417">
                  <c:v>2.5</c:v>
                </c:pt>
                <c:pt idx="418">
                  <c:v>1.8</c:v>
                </c:pt>
                <c:pt idx="419">
                  <c:v>3.5</c:v>
                </c:pt>
                <c:pt idx="420">
                  <c:v>2.4</c:v>
                </c:pt>
                <c:pt idx="421">
                  <c:v>3.5</c:v>
                </c:pt>
                <c:pt idx="422">
                  <c:v>2.7</c:v>
                </c:pt>
                <c:pt idx="423">
                  <c:v>3.4</c:v>
                </c:pt>
                <c:pt idx="424">
                  <c:v>2.7</c:v>
                </c:pt>
                <c:pt idx="425">
                  <c:v>2.7</c:v>
                </c:pt>
                <c:pt idx="426">
                  <c:v>3.5</c:v>
                </c:pt>
                <c:pt idx="427">
                  <c:v>2.9</c:v>
                </c:pt>
                <c:pt idx="428">
                  <c:v>2.7</c:v>
                </c:pt>
                <c:pt idx="429">
                  <c:v>2.7</c:v>
                </c:pt>
                <c:pt idx="430">
                  <c:v>2.7</c:v>
                </c:pt>
                <c:pt idx="431">
                  <c:v>2.5</c:v>
                </c:pt>
                <c:pt idx="432">
                  <c:v>2</c:v>
                </c:pt>
                <c:pt idx="433">
                  <c:v>2.2999999999999998</c:v>
                </c:pt>
                <c:pt idx="434">
                  <c:v>2.4</c:v>
                </c:pt>
                <c:pt idx="435">
                  <c:v>2.4</c:v>
                </c:pt>
                <c:pt idx="436">
                  <c:v>3.5</c:v>
                </c:pt>
                <c:pt idx="437">
                  <c:v>1.5</c:v>
                </c:pt>
                <c:pt idx="438">
                  <c:v>3.5</c:v>
                </c:pt>
                <c:pt idx="439">
                  <c:v>3</c:v>
                </c:pt>
                <c:pt idx="440">
                  <c:v>2.7</c:v>
                </c:pt>
                <c:pt idx="441">
                  <c:v>2.4</c:v>
                </c:pt>
                <c:pt idx="442">
                  <c:v>3.5</c:v>
                </c:pt>
                <c:pt idx="443">
                  <c:v>2.7</c:v>
                </c:pt>
                <c:pt idx="444">
                  <c:v>2.6</c:v>
                </c:pt>
                <c:pt idx="445">
                  <c:v>3.3</c:v>
                </c:pt>
                <c:pt idx="446">
                  <c:v>2.2999999999999998</c:v>
                </c:pt>
                <c:pt idx="447">
                  <c:v>2.2999999999999998</c:v>
                </c:pt>
                <c:pt idx="448">
                  <c:v>3.1</c:v>
                </c:pt>
                <c:pt idx="449">
                  <c:v>2.6</c:v>
                </c:pt>
                <c:pt idx="450">
                  <c:v>2.4</c:v>
                </c:pt>
                <c:pt idx="451">
                  <c:v>3.4</c:v>
                </c:pt>
                <c:pt idx="452">
                  <c:v>2.9</c:v>
                </c:pt>
                <c:pt idx="453">
                  <c:v>2.2999999999999998</c:v>
                </c:pt>
                <c:pt idx="454">
                  <c:v>2</c:v>
                </c:pt>
                <c:pt idx="455">
                  <c:v>3.5</c:v>
                </c:pt>
                <c:pt idx="456">
                  <c:v>2.9</c:v>
                </c:pt>
                <c:pt idx="457">
                  <c:v>3.5</c:v>
                </c:pt>
                <c:pt idx="458">
                  <c:v>3.2</c:v>
                </c:pt>
                <c:pt idx="459">
                  <c:v>3</c:v>
                </c:pt>
                <c:pt idx="460">
                  <c:v>2</c:v>
                </c:pt>
                <c:pt idx="461">
                  <c:v>1.8</c:v>
                </c:pt>
                <c:pt idx="462">
                  <c:v>2.2999999999999998</c:v>
                </c:pt>
                <c:pt idx="463">
                  <c:v>3.2</c:v>
                </c:pt>
                <c:pt idx="464">
                  <c:v>3.1</c:v>
                </c:pt>
                <c:pt idx="465">
                  <c:v>3.2</c:v>
                </c:pt>
                <c:pt idx="466">
                  <c:v>1.9</c:v>
                </c:pt>
                <c:pt idx="467">
                  <c:v>2.4</c:v>
                </c:pt>
                <c:pt idx="468">
                  <c:v>2.4</c:v>
                </c:pt>
                <c:pt idx="469">
                  <c:v>2.4</c:v>
                </c:pt>
                <c:pt idx="470">
                  <c:v>2.8</c:v>
                </c:pt>
                <c:pt idx="471">
                  <c:v>2.2000000000000002</c:v>
                </c:pt>
                <c:pt idx="472">
                  <c:v>2.7</c:v>
                </c:pt>
                <c:pt idx="473">
                  <c:v>1.9</c:v>
                </c:pt>
                <c:pt idx="474">
                  <c:v>2.2999999999999998</c:v>
                </c:pt>
                <c:pt idx="475">
                  <c:v>3.5</c:v>
                </c:pt>
                <c:pt idx="476">
                  <c:v>3.4</c:v>
                </c:pt>
                <c:pt idx="477">
                  <c:v>2.2999999999999998</c:v>
                </c:pt>
                <c:pt idx="478">
                  <c:v>2.9</c:v>
                </c:pt>
                <c:pt idx="479">
                  <c:v>2.8</c:v>
                </c:pt>
                <c:pt idx="480">
                  <c:v>3.1</c:v>
                </c:pt>
                <c:pt idx="481">
                  <c:v>3.2</c:v>
                </c:pt>
                <c:pt idx="482">
                  <c:v>2.9</c:v>
                </c:pt>
                <c:pt idx="483">
                  <c:v>2.2000000000000002</c:v>
                </c:pt>
                <c:pt idx="484">
                  <c:v>3.5</c:v>
                </c:pt>
                <c:pt idx="485">
                  <c:v>3.5</c:v>
                </c:pt>
                <c:pt idx="486">
                  <c:v>2.2000000000000002</c:v>
                </c:pt>
                <c:pt idx="487">
                  <c:v>3.6</c:v>
                </c:pt>
                <c:pt idx="488">
                  <c:v>2.4</c:v>
                </c:pt>
                <c:pt idx="489">
                  <c:v>1.9</c:v>
                </c:pt>
                <c:pt idx="490">
                  <c:v>2.2000000000000002</c:v>
                </c:pt>
                <c:pt idx="491">
                  <c:v>1.6</c:v>
                </c:pt>
                <c:pt idx="492">
                  <c:v>3.5</c:v>
                </c:pt>
                <c:pt idx="493">
                  <c:v>1.5</c:v>
                </c:pt>
                <c:pt idx="494">
                  <c:v>2.4</c:v>
                </c:pt>
                <c:pt idx="495">
                  <c:v>3.2</c:v>
                </c:pt>
                <c:pt idx="496">
                  <c:v>3.4</c:v>
                </c:pt>
                <c:pt idx="497">
                  <c:v>3.5</c:v>
                </c:pt>
                <c:pt idx="498">
                  <c:v>3</c:v>
                </c:pt>
                <c:pt idx="499">
                  <c:v>2.1</c:v>
                </c:pt>
                <c:pt idx="500">
                  <c:v>2</c:v>
                </c:pt>
                <c:pt idx="501">
                  <c:v>1.7</c:v>
                </c:pt>
                <c:pt idx="502">
                  <c:v>1.6</c:v>
                </c:pt>
                <c:pt idx="503">
                  <c:v>3.3</c:v>
                </c:pt>
                <c:pt idx="504">
                  <c:v>2.6</c:v>
                </c:pt>
                <c:pt idx="505">
                  <c:v>2.8</c:v>
                </c:pt>
                <c:pt idx="506">
                  <c:v>2.2999999999999998</c:v>
                </c:pt>
                <c:pt idx="507">
                  <c:v>3.6</c:v>
                </c:pt>
                <c:pt idx="508">
                  <c:v>2.2000000000000002</c:v>
                </c:pt>
                <c:pt idx="509">
                  <c:v>2.4</c:v>
                </c:pt>
                <c:pt idx="510">
                  <c:v>3</c:v>
                </c:pt>
                <c:pt idx="511">
                  <c:v>3.5</c:v>
                </c:pt>
                <c:pt idx="512">
                  <c:v>2.7</c:v>
                </c:pt>
                <c:pt idx="513">
                  <c:v>3.5</c:v>
                </c:pt>
                <c:pt idx="514">
                  <c:v>2.2000000000000002</c:v>
                </c:pt>
                <c:pt idx="515">
                  <c:v>1.9</c:v>
                </c:pt>
                <c:pt idx="516">
                  <c:v>2.2999999999999998</c:v>
                </c:pt>
                <c:pt idx="517">
                  <c:v>3.4</c:v>
                </c:pt>
                <c:pt idx="518">
                  <c:v>3.5</c:v>
                </c:pt>
                <c:pt idx="519">
                  <c:v>2.2000000000000002</c:v>
                </c:pt>
                <c:pt idx="520">
                  <c:v>2.1</c:v>
                </c:pt>
                <c:pt idx="521">
                  <c:v>2.2000000000000002</c:v>
                </c:pt>
                <c:pt idx="522">
                  <c:v>2.5</c:v>
                </c:pt>
                <c:pt idx="523">
                  <c:v>2.1</c:v>
                </c:pt>
                <c:pt idx="524">
                  <c:v>3.4</c:v>
                </c:pt>
                <c:pt idx="525">
                  <c:v>1.9</c:v>
                </c:pt>
                <c:pt idx="526">
                  <c:v>2.2000000000000002</c:v>
                </c:pt>
                <c:pt idx="527">
                  <c:v>2.1</c:v>
                </c:pt>
                <c:pt idx="528">
                  <c:v>2.5</c:v>
                </c:pt>
                <c:pt idx="529">
                  <c:v>3.5</c:v>
                </c:pt>
                <c:pt idx="530">
                  <c:v>3.5</c:v>
                </c:pt>
                <c:pt idx="531">
                  <c:v>1.8</c:v>
                </c:pt>
                <c:pt idx="532">
                  <c:v>2.2000000000000002</c:v>
                </c:pt>
                <c:pt idx="533">
                  <c:v>1.5</c:v>
                </c:pt>
                <c:pt idx="534">
                  <c:v>2.9</c:v>
                </c:pt>
                <c:pt idx="535">
                  <c:v>2.7</c:v>
                </c:pt>
                <c:pt idx="536">
                  <c:v>3.5</c:v>
                </c:pt>
                <c:pt idx="537">
                  <c:v>2.2000000000000002</c:v>
                </c:pt>
                <c:pt idx="538">
                  <c:v>3.5</c:v>
                </c:pt>
                <c:pt idx="539">
                  <c:v>2.2999999999999998</c:v>
                </c:pt>
                <c:pt idx="540">
                  <c:v>2.2999999999999998</c:v>
                </c:pt>
                <c:pt idx="541">
                  <c:v>3.7</c:v>
                </c:pt>
                <c:pt idx="542">
                  <c:v>3.5</c:v>
                </c:pt>
                <c:pt idx="543">
                  <c:v>1.7</c:v>
                </c:pt>
                <c:pt idx="544">
                  <c:v>2.7</c:v>
                </c:pt>
                <c:pt idx="545">
                  <c:v>2</c:v>
                </c:pt>
                <c:pt idx="546">
                  <c:v>2.7</c:v>
                </c:pt>
                <c:pt idx="547">
                  <c:v>3.1</c:v>
                </c:pt>
                <c:pt idx="548">
                  <c:v>2.1</c:v>
                </c:pt>
                <c:pt idx="549">
                  <c:v>2.9</c:v>
                </c:pt>
                <c:pt idx="550">
                  <c:v>2</c:v>
                </c:pt>
                <c:pt idx="551">
                  <c:v>3.7</c:v>
                </c:pt>
                <c:pt idx="552">
                  <c:v>2.6</c:v>
                </c:pt>
                <c:pt idx="553">
                  <c:v>1.9</c:v>
                </c:pt>
                <c:pt idx="554">
                  <c:v>2.2000000000000002</c:v>
                </c:pt>
                <c:pt idx="555">
                  <c:v>2.5</c:v>
                </c:pt>
                <c:pt idx="556">
                  <c:v>3.7</c:v>
                </c:pt>
                <c:pt idx="557">
                  <c:v>3.5</c:v>
                </c:pt>
                <c:pt idx="558">
                  <c:v>2.5</c:v>
                </c:pt>
                <c:pt idx="559">
                  <c:v>1.9</c:v>
                </c:pt>
                <c:pt idx="560">
                  <c:v>2.6</c:v>
                </c:pt>
                <c:pt idx="561">
                  <c:v>3.2</c:v>
                </c:pt>
                <c:pt idx="562">
                  <c:v>2.5</c:v>
                </c:pt>
                <c:pt idx="563">
                  <c:v>2.2000000000000002</c:v>
                </c:pt>
                <c:pt idx="564">
                  <c:v>3.6</c:v>
                </c:pt>
                <c:pt idx="565">
                  <c:v>3.4</c:v>
                </c:pt>
                <c:pt idx="566">
                  <c:v>2.4</c:v>
                </c:pt>
                <c:pt idx="567">
                  <c:v>3.3</c:v>
                </c:pt>
                <c:pt idx="568">
                  <c:v>1.7</c:v>
                </c:pt>
                <c:pt idx="569">
                  <c:v>3.4</c:v>
                </c:pt>
                <c:pt idx="570">
                  <c:v>1.8</c:v>
                </c:pt>
                <c:pt idx="571">
                  <c:v>3.6</c:v>
                </c:pt>
                <c:pt idx="572">
                  <c:v>3.5</c:v>
                </c:pt>
                <c:pt idx="573">
                  <c:v>1.9</c:v>
                </c:pt>
                <c:pt idx="574">
                  <c:v>3.5</c:v>
                </c:pt>
                <c:pt idx="575">
                  <c:v>1.8</c:v>
                </c:pt>
                <c:pt idx="576">
                  <c:v>2.9</c:v>
                </c:pt>
                <c:pt idx="577">
                  <c:v>1.6</c:v>
                </c:pt>
                <c:pt idx="578">
                  <c:v>2.2999999999999998</c:v>
                </c:pt>
                <c:pt idx="579">
                  <c:v>2.5</c:v>
                </c:pt>
                <c:pt idx="580">
                  <c:v>2.4</c:v>
                </c:pt>
                <c:pt idx="581">
                  <c:v>2.9</c:v>
                </c:pt>
                <c:pt idx="582">
                  <c:v>2.1</c:v>
                </c:pt>
                <c:pt idx="583">
                  <c:v>2.6</c:v>
                </c:pt>
                <c:pt idx="584">
                  <c:v>2.7</c:v>
                </c:pt>
                <c:pt idx="585">
                  <c:v>2.2999999999999998</c:v>
                </c:pt>
                <c:pt idx="586">
                  <c:v>3.3</c:v>
                </c:pt>
                <c:pt idx="587">
                  <c:v>3.5</c:v>
                </c:pt>
                <c:pt idx="588">
                  <c:v>3.4</c:v>
                </c:pt>
                <c:pt idx="589">
                  <c:v>3.3</c:v>
                </c:pt>
                <c:pt idx="590">
                  <c:v>2</c:v>
                </c:pt>
                <c:pt idx="591">
                  <c:v>2.7</c:v>
                </c:pt>
                <c:pt idx="592">
                  <c:v>2.4</c:v>
                </c:pt>
                <c:pt idx="593">
                  <c:v>3.1</c:v>
                </c:pt>
                <c:pt idx="594">
                  <c:v>3.5</c:v>
                </c:pt>
                <c:pt idx="595">
                  <c:v>3.5</c:v>
                </c:pt>
                <c:pt idx="596">
                  <c:v>2.5</c:v>
                </c:pt>
                <c:pt idx="597">
                  <c:v>1.5</c:v>
                </c:pt>
                <c:pt idx="598">
                  <c:v>2.6</c:v>
                </c:pt>
                <c:pt idx="599">
                  <c:v>1.5</c:v>
                </c:pt>
                <c:pt idx="600">
                  <c:v>2.2000000000000002</c:v>
                </c:pt>
                <c:pt idx="601">
                  <c:v>3.5</c:v>
                </c:pt>
                <c:pt idx="602">
                  <c:v>2.2000000000000002</c:v>
                </c:pt>
                <c:pt idx="603">
                  <c:v>3.5</c:v>
                </c:pt>
                <c:pt idx="604">
                  <c:v>1.6</c:v>
                </c:pt>
                <c:pt idx="605">
                  <c:v>3.5</c:v>
                </c:pt>
                <c:pt idx="606">
                  <c:v>2</c:v>
                </c:pt>
                <c:pt idx="607">
                  <c:v>2.6</c:v>
                </c:pt>
                <c:pt idx="608">
                  <c:v>2.7</c:v>
                </c:pt>
                <c:pt idx="609">
                  <c:v>3.5</c:v>
                </c:pt>
                <c:pt idx="610">
                  <c:v>3.5</c:v>
                </c:pt>
                <c:pt idx="611">
                  <c:v>2.7</c:v>
                </c:pt>
                <c:pt idx="612">
                  <c:v>2.5</c:v>
                </c:pt>
                <c:pt idx="613">
                  <c:v>2.9</c:v>
                </c:pt>
                <c:pt idx="614">
                  <c:v>3.3</c:v>
                </c:pt>
                <c:pt idx="615">
                  <c:v>3.5</c:v>
                </c:pt>
                <c:pt idx="616">
                  <c:v>2.1</c:v>
                </c:pt>
                <c:pt idx="617">
                  <c:v>2.2999999999999998</c:v>
                </c:pt>
                <c:pt idx="618">
                  <c:v>2.2000000000000002</c:v>
                </c:pt>
                <c:pt idx="619">
                  <c:v>1.7</c:v>
                </c:pt>
                <c:pt idx="620">
                  <c:v>2.6</c:v>
                </c:pt>
                <c:pt idx="621">
                  <c:v>3.5</c:v>
                </c:pt>
                <c:pt idx="622">
                  <c:v>3.5</c:v>
                </c:pt>
                <c:pt idx="623">
                  <c:v>2.6</c:v>
                </c:pt>
                <c:pt idx="624">
                  <c:v>2.5</c:v>
                </c:pt>
                <c:pt idx="625">
                  <c:v>2</c:v>
                </c:pt>
                <c:pt idx="626">
                  <c:v>2.1</c:v>
                </c:pt>
                <c:pt idx="627">
                  <c:v>2.7</c:v>
                </c:pt>
                <c:pt idx="628">
                  <c:v>1.8</c:v>
                </c:pt>
                <c:pt idx="629">
                  <c:v>2.2999999999999998</c:v>
                </c:pt>
                <c:pt idx="630">
                  <c:v>3.5</c:v>
                </c:pt>
                <c:pt idx="631">
                  <c:v>3.4</c:v>
                </c:pt>
                <c:pt idx="632">
                  <c:v>1.8</c:v>
                </c:pt>
                <c:pt idx="633">
                  <c:v>2.1</c:v>
                </c:pt>
                <c:pt idx="634">
                  <c:v>3.1</c:v>
                </c:pt>
                <c:pt idx="635">
                  <c:v>2.2000000000000002</c:v>
                </c:pt>
                <c:pt idx="636">
                  <c:v>2.7</c:v>
                </c:pt>
                <c:pt idx="637">
                  <c:v>3.1</c:v>
                </c:pt>
                <c:pt idx="638">
                  <c:v>3.5</c:v>
                </c:pt>
                <c:pt idx="639">
                  <c:v>2.9</c:v>
                </c:pt>
                <c:pt idx="640">
                  <c:v>2.4</c:v>
                </c:pt>
                <c:pt idx="641">
                  <c:v>2</c:v>
                </c:pt>
                <c:pt idx="642">
                  <c:v>2</c:v>
                </c:pt>
                <c:pt idx="643">
                  <c:v>2.6</c:v>
                </c:pt>
                <c:pt idx="644">
                  <c:v>3.6</c:v>
                </c:pt>
                <c:pt idx="645">
                  <c:v>2.6</c:v>
                </c:pt>
                <c:pt idx="646">
                  <c:v>3.5</c:v>
                </c:pt>
                <c:pt idx="647">
                  <c:v>3.2</c:v>
                </c:pt>
                <c:pt idx="648">
                  <c:v>3</c:v>
                </c:pt>
                <c:pt idx="649">
                  <c:v>3.5</c:v>
                </c:pt>
                <c:pt idx="650">
                  <c:v>2.2999999999999998</c:v>
                </c:pt>
                <c:pt idx="651">
                  <c:v>2.6</c:v>
                </c:pt>
                <c:pt idx="652">
                  <c:v>2.4</c:v>
                </c:pt>
                <c:pt idx="653">
                  <c:v>2.1</c:v>
                </c:pt>
                <c:pt idx="654">
                  <c:v>3.2</c:v>
                </c:pt>
                <c:pt idx="655">
                  <c:v>2.2999999999999998</c:v>
                </c:pt>
                <c:pt idx="656">
                  <c:v>1.8</c:v>
                </c:pt>
                <c:pt idx="657">
                  <c:v>3</c:v>
                </c:pt>
                <c:pt idx="658">
                  <c:v>2.5</c:v>
                </c:pt>
                <c:pt idx="659">
                  <c:v>2.8</c:v>
                </c:pt>
                <c:pt idx="660">
                  <c:v>2.5</c:v>
                </c:pt>
                <c:pt idx="661">
                  <c:v>2.6</c:v>
                </c:pt>
                <c:pt idx="662">
                  <c:v>3.6</c:v>
                </c:pt>
                <c:pt idx="663">
                  <c:v>2.7</c:v>
                </c:pt>
                <c:pt idx="664">
                  <c:v>2.1</c:v>
                </c:pt>
                <c:pt idx="665">
                  <c:v>3</c:v>
                </c:pt>
                <c:pt idx="666">
                  <c:v>1.5</c:v>
                </c:pt>
                <c:pt idx="667">
                  <c:v>1.7</c:v>
                </c:pt>
                <c:pt idx="668">
                  <c:v>3.5</c:v>
                </c:pt>
                <c:pt idx="669">
                  <c:v>3.5</c:v>
                </c:pt>
                <c:pt idx="670">
                  <c:v>2.2999999999999998</c:v>
                </c:pt>
                <c:pt idx="671">
                  <c:v>2.7</c:v>
                </c:pt>
                <c:pt idx="672">
                  <c:v>2.9</c:v>
                </c:pt>
                <c:pt idx="673">
                  <c:v>3.5</c:v>
                </c:pt>
                <c:pt idx="674">
                  <c:v>1.6</c:v>
                </c:pt>
                <c:pt idx="675">
                  <c:v>2.5</c:v>
                </c:pt>
                <c:pt idx="676">
                  <c:v>3.3</c:v>
                </c:pt>
                <c:pt idx="677">
                  <c:v>1.7</c:v>
                </c:pt>
                <c:pt idx="678">
                  <c:v>3.1</c:v>
                </c:pt>
                <c:pt idx="679">
                  <c:v>2.5</c:v>
                </c:pt>
                <c:pt idx="680">
                  <c:v>3.1</c:v>
                </c:pt>
                <c:pt idx="681">
                  <c:v>2.5</c:v>
                </c:pt>
                <c:pt idx="682">
                  <c:v>2.2999999999999998</c:v>
                </c:pt>
                <c:pt idx="683">
                  <c:v>2.4</c:v>
                </c:pt>
                <c:pt idx="684">
                  <c:v>1.9</c:v>
                </c:pt>
                <c:pt idx="685">
                  <c:v>1.8</c:v>
                </c:pt>
                <c:pt idx="686">
                  <c:v>2.9</c:v>
                </c:pt>
                <c:pt idx="687">
                  <c:v>2.2000000000000002</c:v>
                </c:pt>
                <c:pt idx="688">
                  <c:v>2.6</c:v>
                </c:pt>
                <c:pt idx="689">
                  <c:v>2.6</c:v>
                </c:pt>
                <c:pt idx="690">
                  <c:v>2.4</c:v>
                </c:pt>
                <c:pt idx="691">
                  <c:v>2.8</c:v>
                </c:pt>
                <c:pt idx="692">
                  <c:v>3.5</c:v>
                </c:pt>
                <c:pt idx="693">
                  <c:v>2.5</c:v>
                </c:pt>
                <c:pt idx="694">
                  <c:v>2.7</c:v>
                </c:pt>
                <c:pt idx="695">
                  <c:v>2.1</c:v>
                </c:pt>
                <c:pt idx="696">
                  <c:v>2.6</c:v>
                </c:pt>
                <c:pt idx="697">
                  <c:v>2.2000000000000002</c:v>
                </c:pt>
                <c:pt idx="698">
                  <c:v>2.5</c:v>
                </c:pt>
                <c:pt idx="699">
                  <c:v>2</c:v>
                </c:pt>
                <c:pt idx="700">
                  <c:v>2.1</c:v>
                </c:pt>
                <c:pt idx="701">
                  <c:v>2.4</c:v>
                </c:pt>
                <c:pt idx="702">
                  <c:v>2.2000000000000002</c:v>
                </c:pt>
                <c:pt idx="703">
                  <c:v>2.2000000000000002</c:v>
                </c:pt>
                <c:pt idx="704">
                  <c:v>2.9</c:v>
                </c:pt>
                <c:pt idx="705">
                  <c:v>2.2000000000000002</c:v>
                </c:pt>
                <c:pt idx="706">
                  <c:v>3.6</c:v>
                </c:pt>
                <c:pt idx="707">
                  <c:v>1.5</c:v>
                </c:pt>
                <c:pt idx="708">
                  <c:v>2.1</c:v>
                </c:pt>
                <c:pt idx="709">
                  <c:v>1.7</c:v>
                </c:pt>
                <c:pt idx="710">
                  <c:v>2.2999999999999998</c:v>
                </c:pt>
                <c:pt idx="711">
                  <c:v>2.7</c:v>
                </c:pt>
                <c:pt idx="712">
                  <c:v>3.5</c:v>
                </c:pt>
                <c:pt idx="713">
                  <c:v>2.2999999999999998</c:v>
                </c:pt>
                <c:pt idx="714">
                  <c:v>3.1</c:v>
                </c:pt>
                <c:pt idx="715">
                  <c:v>2.8</c:v>
                </c:pt>
                <c:pt idx="716">
                  <c:v>2.7</c:v>
                </c:pt>
                <c:pt idx="717">
                  <c:v>1.8</c:v>
                </c:pt>
                <c:pt idx="718">
                  <c:v>2.5</c:v>
                </c:pt>
                <c:pt idx="719">
                  <c:v>2.7</c:v>
                </c:pt>
                <c:pt idx="720">
                  <c:v>3.7</c:v>
                </c:pt>
                <c:pt idx="721">
                  <c:v>3.4</c:v>
                </c:pt>
                <c:pt idx="722">
                  <c:v>2.1</c:v>
                </c:pt>
                <c:pt idx="723">
                  <c:v>2.9</c:v>
                </c:pt>
                <c:pt idx="724">
                  <c:v>3.4</c:v>
                </c:pt>
                <c:pt idx="725">
                  <c:v>2.1</c:v>
                </c:pt>
                <c:pt idx="726">
                  <c:v>2.4</c:v>
                </c:pt>
                <c:pt idx="727">
                  <c:v>3.4</c:v>
                </c:pt>
                <c:pt idx="728">
                  <c:v>3.5</c:v>
                </c:pt>
                <c:pt idx="729">
                  <c:v>2.9</c:v>
                </c:pt>
                <c:pt idx="730">
                  <c:v>1.7</c:v>
                </c:pt>
                <c:pt idx="731">
                  <c:v>2.1</c:v>
                </c:pt>
                <c:pt idx="732">
                  <c:v>2.7</c:v>
                </c:pt>
                <c:pt idx="733">
                  <c:v>2.7</c:v>
                </c:pt>
                <c:pt idx="734">
                  <c:v>3.5</c:v>
                </c:pt>
                <c:pt idx="735">
                  <c:v>2.7</c:v>
                </c:pt>
                <c:pt idx="736">
                  <c:v>3.5</c:v>
                </c:pt>
                <c:pt idx="737">
                  <c:v>2.2000000000000002</c:v>
                </c:pt>
                <c:pt idx="738">
                  <c:v>3.5</c:v>
                </c:pt>
                <c:pt idx="739">
                  <c:v>3.5</c:v>
                </c:pt>
                <c:pt idx="740">
                  <c:v>2.1</c:v>
                </c:pt>
                <c:pt idx="741">
                  <c:v>2</c:v>
                </c:pt>
                <c:pt idx="742">
                  <c:v>1.7</c:v>
                </c:pt>
                <c:pt idx="743">
                  <c:v>3.2</c:v>
                </c:pt>
                <c:pt idx="744">
                  <c:v>2.6</c:v>
                </c:pt>
                <c:pt idx="745">
                  <c:v>2</c:v>
                </c:pt>
                <c:pt idx="746">
                  <c:v>2.4</c:v>
                </c:pt>
                <c:pt idx="747">
                  <c:v>2.9</c:v>
                </c:pt>
                <c:pt idx="748">
                  <c:v>2.5</c:v>
                </c:pt>
                <c:pt idx="749">
                  <c:v>1.5</c:v>
                </c:pt>
                <c:pt idx="750">
                  <c:v>2.2999999999999998</c:v>
                </c:pt>
                <c:pt idx="751">
                  <c:v>2.2000000000000002</c:v>
                </c:pt>
                <c:pt idx="752">
                  <c:v>2.5</c:v>
                </c:pt>
                <c:pt idx="753">
                  <c:v>2.7</c:v>
                </c:pt>
                <c:pt idx="754">
                  <c:v>2</c:v>
                </c:pt>
                <c:pt idx="755">
                  <c:v>2.4</c:v>
                </c:pt>
                <c:pt idx="756">
                  <c:v>2.4</c:v>
                </c:pt>
                <c:pt idx="757">
                  <c:v>3.1</c:v>
                </c:pt>
                <c:pt idx="758">
                  <c:v>2.9</c:v>
                </c:pt>
                <c:pt idx="759">
                  <c:v>3.5</c:v>
                </c:pt>
                <c:pt idx="760">
                  <c:v>2</c:v>
                </c:pt>
                <c:pt idx="761">
                  <c:v>1.8</c:v>
                </c:pt>
                <c:pt idx="762">
                  <c:v>3.4</c:v>
                </c:pt>
                <c:pt idx="763">
                  <c:v>2</c:v>
                </c:pt>
                <c:pt idx="764">
                  <c:v>2.1</c:v>
                </c:pt>
                <c:pt idx="765">
                  <c:v>2.9</c:v>
                </c:pt>
                <c:pt idx="766">
                  <c:v>2.8</c:v>
                </c:pt>
                <c:pt idx="767">
                  <c:v>1.8</c:v>
                </c:pt>
                <c:pt idx="768">
                  <c:v>2.2000000000000002</c:v>
                </c:pt>
                <c:pt idx="769">
                  <c:v>2.7</c:v>
                </c:pt>
                <c:pt idx="770">
                  <c:v>1.6</c:v>
                </c:pt>
                <c:pt idx="771">
                  <c:v>2.4</c:v>
                </c:pt>
                <c:pt idx="772">
                  <c:v>1.8</c:v>
                </c:pt>
                <c:pt idx="773">
                  <c:v>2.1</c:v>
                </c:pt>
                <c:pt idx="774">
                  <c:v>3.5</c:v>
                </c:pt>
                <c:pt idx="775">
                  <c:v>3.4</c:v>
                </c:pt>
                <c:pt idx="776">
                  <c:v>2.2999999999999998</c:v>
                </c:pt>
                <c:pt idx="777">
                  <c:v>2.7</c:v>
                </c:pt>
                <c:pt idx="778">
                  <c:v>2.2999999999999998</c:v>
                </c:pt>
                <c:pt idx="779">
                  <c:v>3.5</c:v>
                </c:pt>
                <c:pt idx="780">
                  <c:v>1.9</c:v>
                </c:pt>
                <c:pt idx="781">
                  <c:v>1.7</c:v>
                </c:pt>
                <c:pt idx="782">
                  <c:v>2</c:v>
                </c:pt>
                <c:pt idx="783">
                  <c:v>2</c:v>
                </c:pt>
                <c:pt idx="784">
                  <c:v>3.5</c:v>
                </c:pt>
                <c:pt idx="785">
                  <c:v>3.4</c:v>
                </c:pt>
                <c:pt idx="786">
                  <c:v>2.1</c:v>
                </c:pt>
                <c:pt idx="787">
                  <c:v>2.2000000000000002</c:v>
                </c:pt>
                <c:pt idx="788">
                  <c:v>2.4</c:v>
                </c:pt>
                <c:pt idx="789">
                  <c:v>2.8</c:v>
                </c:pt>
                <c:pt idx="790">
                  <c:v>3.5</c:v>
                </c:pt>
                <c:pt idx="791">
                  <c:v>2.2999999999999998</c:v>
                </c:pt>
                <c:pt idx="792">
                  <c:v>2.5</c:v>
                </c:pt>
                <c:pt idx="793">
                  <c:v>2.1</c:v>
                </c:pt>
                <c:pt idx="794">
                  <c:v>2.5</c:v>
                </c:pt>
                <c:pt idx="795">
                  <c:v>2.7</c:v>
                </c:pt>
                <c:pt idx="796">
                  <c:v>3.2</c:v>
                </c:pt>
                <c:pt idx="797">
                  <c:v>2.7</c:v>
                </c:pt>
                <c:pt idx="798">
                  <c:v>2.6</c:v>
                </c:pt>
                <c:pt idx="799">
                  <c:v>2.4</c:v>
                </c:pt>
                <c:pt idx="800">
                  <c:v>3.4</c:v>
                </c:pt>
                <c:pt idx="801">
                  <c:v>3.5</c:v>
                </c:pt>
                <c:pt idx="802">
                  <c:v>3.3</c:v>
                </c:pt>
                <c:pt idx="803">
                  <c:v>1.9</c:v>
                </c:pt>
                <c:pt idx="804">
                  <c:v>3.7</c:v>
                </c:pt>
                <c:pt idx="805">
                  <c:v>2.4</c:v>
                </c:pt>
                <c:pt idx="806">
                  <c:v>2.4</c:v>
                </c:pt>
                <c:pt idx="807">
                  <c:v>3.3</c:v>
                </c:pt>
                <c:pt idx="808">
                  <c:v>2</c:v>
                </c:pt>
                <c:pt idx="809">
                  <c:v>1.9</c:v>
                </c:pt>
                <c:pt idx="810">
                  <c:v>2.7</c:v>
                </c:pt>
                <c:pt idx="811">
                  <c:v>3.5</c:v>
                </c:pt>
                <c:pt idx="812">
                  <c:v>2.2999999999999998</c:v>
                </c:pt>
                <c:pt idx="813">
                  <c:v>2.4</c:v>
                </c:pt>
                <c:pt idx="814">
                  <c:v>3.3</c:v>
                </c:pt>
                <c:pt idx="815">
                  <c:v>3</c:v>
                </c:pt>
                <c:pt idx="816">
                  <c:v>2.6</c:v>
                </c:pt>
                <c:pt idx="817">
                  <c:v>1.9</c:v>
                </c:pt>
                <c:pt idx="818">
                  <c:v>1.8</c:v>
                </c:pt>
                <c:pt idx="819">
                  <c:v>2.7</c:v>
                </c:pt>
                <c:pt idx="820">
                  <c:v>3.2</c:v>
                </c:pt>
                <c:pt idx="821">
                  <c:v>3.3</c:v>
                </c:pt>
                <c:pt idx="822">
                  <c:v>1.8</c:v>
                </c:pt>
                <c:pt idx="823">
                  <c:v>2.1</c:v>
                </c:pt>
                <c:pt idx="824">
                  <c:v>2.5</c:v>
                </c:pt>
                <c:pt idx="825">
                  <c:v>2.7</c:v>
                </c:pt>
                <c:pt idx="826">
                  <c:v>3.1</c:v>
                </c:pt>
                <c:pt idx="827">
                  <c:v>1.8</c:v>
                </c:pt>
                <c:pt idx="828">
                  <c:v>3.7</c:v>
                </c:pt>
                <c:pt idx="829">
                  <c:v>3.5</c:v>
                </c:pt>
                <c:pt idx="830">
                  <c:v>3.5</c:v>
                </c:pt>
                <c:pt idx="831">
                  <c:v>3.5</c:v>
                </c:pt>
                <c:pt idx="832">
                  <c:v>2.7</c:v>
                </c:pt>
                <c:pt idx="833">
                  <c:v>2.9</c:v>
                </c:pt>
                <c:pt idx="834">
                  <c:v>2.5</c:v>
                </c:pt>
                <c:pt idx="835">
                  <c:v>2.7</c:v>
                </c:pt>
                <c:pt idx="836">
                  <c:v>2.5</c:v>
                </c:pt>
                <c:pt idx="837">
                  <c:v>2.6</c:v>
                </c:pt>
                <c:pt idx="838">
                  <c:v>3.4</c:v>
                </c:pt>
                <c:pt idx="839">
                  <c:v>3.1</c:v>
                </c:pt>
                <c:pt idx="840">
                  <c:v>2.7</c:v>
                </c:pt>
                <c:pt idx="841">
                  <c:v>2.2000000000000002</c:v>
                </c:pt>
                <c:pt idx="842">
                  <c:v>2.8</c:v>
                </c:pt>
                <c:pt idx="843">
                  <c:v>2.2999999999999998</c:v>
                </c:pt>
                <c:pt idx="844">
                  <c:v>3.4</c:v>
                </c:pt>
                <c:pt idx="845">
                  <c:v>2.7</c:v>
                </c:pt>
                <c:pt idx="846">
                  <c:v>3.6</c:v>
                </c:pt>
                <c:pt idx="847">
                  <c:v>2.1</c:v>
                </c:pt>
                <c:pt idx="848">
                  <c:v>2.7</c:v>
                </c:pt>
                <c:pt idx="849">
                  <c:v>3</c:v>
                </c:pt>
                <c:pt idx="850">
                  <c:v>2</c:v>
                </c:pt>
                <c:pt idx="851">
                  <c:v>2.2999999999999998</c:v>
                </c:pt>
                <c:pt idx="852">
                  <c:v>3.1</c:v>
                </c:pt>
                <c:pt idx="853">
                  <c:v>1.5</c:v>
                </c:pt>
                <c:pt idx="854">
                  <c:v>2.9</c:v>
                </c:pt>
                <c:pt idx="855">
                  <c:v>2.2000000000000002</c:v>
                </c:pt>
                <c:pt idx="856">
                  <c:v>1.5</c:v>
                </c:pt>
                <c:pt idx="857">
                  <c:v>2.7</c:v>
                </c:pt>
                <c:pt idx="858">
                  <c:v>2.4</c:v>
                </c:pt>
                <c:pt idx="859">
                  <c:v>1.8</c:v>
                </c:pt>
                <c:pt idx="860">
                  <c:v>1.9</c:v>
                </c:pt>
                <c:pt idx="861">
                  <c:v>1.6</c:v>
                </c:pt>
                <c:pt idx="862">
                  <c:v>1.7</c:v>
                </c:pt>
                <c:pt idx="863">
                  <c:v>3.5</c:v>
                </c:pt>
                <c:pt idx="864">
                  <c:v>2.7</c:v>
                </c:pt>
                <c:pt idx="865">
                  <c:v>3.3</c:v>
                </c:pt>
                <c:pt idx="866">
                  <c:v>2.7</c:v>
                </c:pt>
                <c:pt idx="867">
                  <c:v>2.1</c:v>
                </c:pt>
                <c:pt idx="868">
                  <c:v>3.5</c:v>
                </c:pt>
                <c:pt idx="869">
                  <c:v>2</c:v>
                </c:pt>
                <c:pt idx="870">
                  <c:v>2.7</c:v>
                </c:pt>
                <c:pt idx="871">
                  <c:v>2.5</c:v>
                </c:pt>
                <c:pt idx="872">
                  <c:v>1.9</c:v>
                </c:pt>
                <c:pt idx="873">
                  <c:v>2.4</c:v>
                </c:pt>
                <c:pt idx="874">
                  <c:v>2.2000000000000002</c:v>
                </c:pt>
                <c:pt idx="875">
                  <c:v>3.5</c:v>
                </c:pt>
                <c:pt idx="876">
                  <c:v>2.7</c:v>
                </c:pt>
                <c:pt idx="877">
                  <c:v>2.7</c:v>
                </c:pt>
                <c:pt idx="878">
                  <c:v>2.2000000000000002</c:v>
                </c:pt>
                <c:pt idx="879">
                  <c:v>2.7</c:v>
                </c:pt>
                <c:pt idx="880">
                  <c:v>2.8</c:v>
                </c:pt>
                <c:pt idx="881">
                  <c:v>3.5</c:v>
                </c:pt>
                <c:pt idx="882">
                  <c:v>2.4</c:v>
                </c:pt>
                <c:pt idx="883">
                  <c:v>2.6</c:v>
                </c:pt>
                <c:pt idx="884">
                  <c:v>2.6</c:v>
                </c:pt>
                <c:pt idx="885">
                  <c:v>3.5</c:v>
                </c:pt>
                <c:pt idx="886">
                  <c:v>1.8</c:v>
                </c:pt>
                <c:pt idx="887">
                  <c:v>3</c:v>
                </c:pt>
                <c:pt idx="888">
                  <c:v>2.1</c:v>
                </c:pt>
                <c:pt idx="889">
                  <c:v>3.7</c:v>
                </c:pt>
                <c:pt idx="890">
                  <c:v>2.8</c:v>
                </c:pt>
                <c:pt idx="891">
                  <c:v>2.1</c:v>
                </c:pt>
                <c:pt idx="892">
                  <c:v>3.5</c:v>
                </c:pt>
                <c:pt idx="893">
                  <c:v>2.7</c:v>
                </c:pt>
                <c:pt idx="894">
                  <c:v>3.4</c:v>
                </c:pt>
                <c:pt idx="895">
                  <c:v>2.2999999999999998</c:v>
                </c:pt>
                <c:pt idx="896">
                  <c:v>2.7</c:v>
                </c:pt>
                <c:pt idx="897">
                  <c:v>3.5</c:v>
                </c:pt>
                <c:pt idx="898">
                  <c:v>3.5</c:v>
                </c:pt>
                <c:pt idx="899">
                  <c:v>1.9</c:v>
                </c:pt>
                <c:pt idx="900">
                  <c:v>2.6</c:v>
                </c:pt>
                <c:pt idx="901">
                  <c:v>2.6</c:v>
                </c:pt>
                <c:pt idx="902">
                  <c:v>2.7</c:v>
                </c:pt>
                <c:pt idx="903">
                  <c:v>2.1</c:v>
                </c:pt>
                <c:pt idx="904">
                  <c:v>1.7</c:v>
                </c:pt>
                <c:pt idx="905">
                  <c:v>2.6</c:v>
                </c:pt>
                <c:pt idx="906">
                  <c:v>2.7</c:v>
                </c:pt>
                <c:pt idx="907">
                  <c:v>3.2</c:v>
                </c:pt>
                <c:pt idx="908">
                  <c:v>2.2999999999999998</c:v>
                </c:pt>
                <c:pt idx="909">
                  <c:v>3</c:v>
                </c:pt>
                <c:pt idx="910">
                  <c:v>3.5</c:v>
                </c:pt>
                <c:pt idx="911">
                  <c:v>3.2</c:v>
                </c:pt>
                <c:pt idx="912">
                  <c:v>2.6</c:v>
                </c:pt>
                <c:pt idx="913">
                  <c:v>3.2</c:v>
                </c:pt>
                <c:pt idx="914">
                  <c:v>3.5</c:v>
                </c:pt>
                <c:pt idx="915">
                  <c:v>2.8</c:v>
                </c:pt>
                <c:pt idx="916">
                  <c:v>2.7</c:v>
                </c:pt>
                <c:pt idx="917">
                  <c:v>1.8</c:v>
                </c:pt>
                <c:pt idx="918">
                  <c:v>2.2000000000000002</c:v>
                </c:pt>
                <c:pt idx="919">
                  <c:v>2.6</c:v>
                </c:pt>
                <c:pt idx="920">
                  <c:v>3.5</c:v>
                </c:pt>
                <c:pt idx="921">
                  <c:v>1.9</c:v>
                </c:pt>
                <c:pt idx="922">
                  <c:v>2.7</c:v>
                </c:pt>
                <c:pt idx="923">
                  <c:v>2</c:v>
                </c:pt>
                <c:pt idx="924">
                  <c:v>2.7</c:v>
                </c:pt>
                <c:pt idx="925">
                  <c:v>3</c:v>
                </c:pt>
                <c:pt idx="926">
                  <c:v>2.4</c:v>
                </c:pt>
                <c:pt idx="927">
                  <c:v>3.4</c:v>
                </c:pt>
                <c:pt idx="928">
                  <c:v>1.9</c:v>
                </c:pt>
                <c:pt idx="929">
                  <c:v>2.2999999999999998</c:v>
                </c:pt>
                <c:pt idx="930">
                  <c:v>2.7</c:v>
                </c:pt>
                <c:pt idx="931">
                  <c:v>2.1</c:v>
                </c:pt>
                <c:pt idx="932">
                  <c:v>3.5</c:v>
                </c:pt>
                <c:pt idx="933">
                  <c:v>3</c:v>
                </c:pt>
                <c:pt idx="934">
                  <c:v>2.2999999999999998</c:v>
                </c:pt>
                <c:pt idx="935">
                  <c:v>2.4</c:v>
                </c:pt>
                <c:pt idx="936">
                  <c:v>2.2999999999999998</c:v>
                </c:pt>
                <c:pt idx="937">
                  <c:v>2.2000000000000002</c:v>
                </c:pt>
                <c:pt idx="938">
                  <c:v>2.2000000000000002</c:v>
                </c:pt>
                <c:pt idx="939">
                  <c:v>2.4</c:v>
                </c:pt>
                <c:pt idx="940">
                  <c:v>2.1</c:v>
                </c:pt>
                <c:pt idx="941">
                  <c:v>2.1</c:v>
                </c:pt>
                <c:pt idx="942">
                  <c:v>3.5</c:v>
                </c:pt>
                <c:pt idx="943">
                  <c:v>3.5</c:v>
                </c:pt>
                <c:pt idx="944">
                  <c:v>3.4</c:v>
                </c:pt>
                <c:pt idx="945">
                  <c:v>3.4</c:v>
                </c:pt>
                <c:pt idx="946">
                  <c:v>1.8</c:v>
                </c:pt>
                <c:pt idx="947">
                  <c:v>2.2000000000000002</c:v>
                </c:pt>
                <c:pt idx="948">
                  <c:v>2.7</c:v>
                </c:pt>
                <c:pt idx="949">
                  <c:v>2.8</c:v>
                </c:pt>
                <c:pt idx="950">
                  <c:v>2.2999999999999998</c:v>
                </c:pt>
                <c:pt idx="951">
                  <c:v>3.5</c:v>
                </c:pt>
                <c:pt idx="952">
                  <c:v>2.1</c:v>
                </c:pt>
                <c:pt idx="953">
                  <c:v>2.4</c:v>
                </c:pt>
                <c:pt idx="954">
                  <c:v>3.5</c:v>
                </c:pt>
                <c:pt idx="955">
                  <c:v>2.8</c:v>
                </c:pt>
                <c:pt idx="956">
                  <c:v>2.2000000000000002</c:v>
                </c:pt>
                <c:pt idx="957">
                  <c:v>2.7</c:v>
                </c:pt>
                <c:pt idx="958">
                  <c:v>2.2999999999999998</c:v>
                </c:pt>
                <c:pt idx="959">
                  <c:v>3.6</c:v>
                </c:pt>
                <c:pt idx="960">
                  <c:v>1.6</c:v>
                </c:pt>
                <c:pt idx="961">
                  <c:v>1.5</c:v>
                </c:pt>
                <c:pt idx="962">
                  <c:v>3.5</c:v>
                </c:pt>
                <c:pt idx="963">
                  <c:v>1.7</c:v>
                </c:pt>
                <c:pt idx="964">
                  <c:v>2.7</c:v>
                </c:pt>
                <c:pt idx="965">
                  <c:v>2.7</c:v>
                </c:pt>
                <c:pt idx="966">
                  <c:v>3.5</c:v>
                </c:pt>
                <c:pt idx="967">
                  <c:v>3.2</c:v>
                </c:pt>
                <c:pt idx="968">
                  <c:v>3.5</c:v>
                </c:pt>
                <c:pt idx="969">
                  <c:v>3</c:v>
                </c:pt>
                <c:pt idx="970">
                  <c:v>2.7</c:v>
                </c:pt>
                <c:pt idx="971">
                  <c:v>2.1</c:v>
                </c:pt>
                <c:pt idx="972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2-4C03-8EDC-C4BB7552D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60015"/>
        <c:axId val="2058266671"/>
      </c:scatterChart>
      <c:valAx>
        <c:axId val="205826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4">
                  <a:lumMod val="75000"/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accent6">
                        <a:lumMod val="75000"/>
                      </a:schemeClr>
                    </a:solidFill>
                  </a:rPr>
                  <a:t>Calories_Burned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66671"/>
        <c:crosses val="autoZero"/>
        <c:crossBetween val="midCat"/>
      </c:valAx>
      <c:valAx>
        <c:axId val="20582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>
                  <a:lumMod val="75000"/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100">
                    <a:solidFill>
                      <a:schemeClr val="accent6">
                        <a:lumMod val="75000"/>
                      </a:schemeClr>
                    </a:solidFill>
                  </a:rPr>
                  <a:t>Water_Intake</a:t>
                </a:r>
                <a:endParaRPr lang="en-US">
                  <a:solidFill>
                    <a:schemeClr val="accent6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6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Session_Duration (hours)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Calories_Burned</c:v>
          </c:tx>
          <c:spPr>
            <a:ln w="19050">
              <a:noFill/>
            </a:ln>
          </c:spPr>
          <c:xVal>
            <c:numRef>
              <c:f>'gym_members_exercise_tracking  '!$H$2:$H$974</c:f>
              <c:numCache>
                <c:formatCode>General</c:formatCode>
                <c:ptCount val="973"/>
                <c:pt idx="0">
                  <c:v>1.69</c:v>
                </c:pt>
                <c:pt idx="1">
                  <c:v>1.3</c:v>
                </c:pt>
                <c:pt idx="2">
                  <c:v>1.1100000000000001</c:v>
                </c:pt>
                <c:pt idx="3">
                  <c:v>0.59</c:v>
                </c:pt>
                <c:pt idx="4">
                  <c:v>0.64</c:v>
                </c:pt>
                <c:pt idx="5">
                  <c:v>1.59</c:v>
                </c:pt>
                <c:pt idx="6">
                  <c:v>1.49</c:v>
                </c:pt>
                <c:pt idx="7">
                  <c:v>1.27</c:v>
                </c:pt>
                <c:pt idx="8">
                  <c:v>1.03</c:v>
                </c:pt>
                <c:pt idx="9">
                  <c:v>1.08</c:v>
                </c:pt>
                <c:pt idx="10">
                  <c:v>0.82</c:v>
                </c:pt>
                <c:pt idx="11">
                  <c:v>1.1499999999999999</c:v>
                </c:pt>
                <c:pt idx="12">
                  <c:v>1.24</c:v>
                </c:pt>
                <c:pt idx="13">
                  <c:v>1.18</c:v>
                </c:pt>
                <c:pt idx="14">
                  <c:v>1.35</c:v>
                </c:pt>
                <c:pt idx="15">
                  <c:v>1.1299999999999999</c:v>
                </c:pt>
                <c:pt idx="16">
                  <c:v>1.33</c:v>
                </c:pt>
                <c:pt idx="17">
                  <c:v>1.19</c:v>
                </c:pt>
                <c:pt idx="18">
                  <c:v>1.1299999999999999</c:v>
                </c:pt>
                <c:pt idx="19">
                  <c:v>1.37</c:v>
                </c:pt>
                <c:pt idx="20">
                  <c:v>1.5</c:v>
                </c:pt>
                <c:pt idx="21">
                  <c:v>1.1200000000000001</c:v>
                </c:pt>
                <c:pt idx="22">
                  <c:v>1.17</c:v>
                </c:pt>
                <c:pt idx="23">
                  <c:v>0.78</c:v>
                </c:pt>
                <c:pt idx="24">
                  <c:v>1.25</c:v>
                </c:pt>
                <c:pt idx="25">
                  <c:v>1.42</c:v>
                </c:pt>
                <c:pt idx="26">
                  <c:v>0.73</c:v>
                </c:pt>
                <c:pt idx="27">
                  <c:v>1.48</c:v>
                </c:pt>
                <c:pt idx="28">
                  <c:v>1.64</c:v>
                </c:pt>
                <c:pt idx="29">
                  <c:v>1.29</c:v>
                </c:pt>
                <c:pt idx="30">
                  <c:v>1.27</c:v>
                </c:pt>
                <c:pt idx="31">
                  <c:v>1.03</c:v>
                </c:pt>
                <c:pt idx="32">
                  <c:v>1.48</c:v>
                </c:pt>
                <c:pt idx="33">
                  <c:v>1.04</c:v>
                </c:pt>
                <c:pt idx="34">
                  <c:v>1.52</c:v>
                </c:pt>
                <c:pt idx="35">
                  <c:v>1.32</c:v>
                </c:pt>
                <c:pt idx="36">
                  <c:v>1.26</c:v>
                </c:pt>
                <c:pt idx="37">
                  <c:v>1.34</c:v>
                </c:pt>
                <c:pt idx="38">
                  <c:v>1.3</c:v>
                </c:pt>
                <c:pt idx="39">
                  <c:v>1.31</c:v>
                </c:pt>
                <c:pt idx="40">
                  <c:v>1.48</c:v>
                </c:pt>
                <c:pt idx="41">
                  <c:v>1.08</c:v>
                </c:pt>
                <c:pt idx="42">
                  <c:v>1.45</c:v>
                </c:pt>
                <c:pt idx="43">
                  <c:v>1.1399999999999999</c:v>
                </c:pt>
                <c:pt idx="44">
                  <c:v>1.5</c:v>
                </c:pt>
                <c:pt idx="45">
                  <c:v>1.2</c:v>
                </c:pt>
                <c:pt idx="46">
                  <c:v>0.84</c:v>
                </c:pt>
                <c:pt idx="47">
                  <c:v>1.41</c:v>
                </c:pt>
                <c:pt idx="48">
                  <c:v>1.23</c:v>
                </c:pt>
                <c:pt idx="49">
                  <c:v>1.03</c:v>
                </c:pt>
                <c:pt idx="50">
                  <c:v>1.42</c:v>
                </c:pt>
                <c:pt idx="51">
                  <c:v>1.67</c:v>
                </c:pt>
                <c:pt idx="52">
                  <c:v>1.1299999999999999</c:v>
                </c:pt>
                <c:pt idx="53">
                  <c:v>1.26</c:v>
                </c:pt>
                <c:pt idx="54">
                  <c:v>0.81</c:v>
                </c:pt>
                <c:pt idx="55">
                  <c:v>1.47</c:v>
                </c:pt>
                <c:pt idx="56">
                  <c:v>1.4</c:v>
                </c:pt>
                <c:pt idx="57">
                  <c:v>1.08</c:v>
                </c:pt>
                <c:pt idx="58">
                  <c:v>1.67</c:v>
                </c:pt>
                <c:pt idx="59">
                  <c:v>0.56000000000000005</c:v>
                </c:pt>
                <c:pt idx="60">
                  <c:v>1.04</c:v>
                </c:pt>
                <c:pt idx="61">
                  <c:v>1.08</c:v>
                </c:pt>
                <c:pt idx="62">
                  <c:v>1.75</c:v>
                </c:pt>
                <c:pt idx="63">
                  <c:v>1.23</c:v>
                </c:pt>
                <c:pt idx="64">
                  <c:v>1.97</c:v>
                </c:pt>
                <c:pt idx="65">
                  <c:v>0.62</c:v>
                </c:pt>
                <c:pt idx="66">
                  <c:v>1.99</c:v>
                </c:pt>
                <c:pt idx="67">
                  <c:v>0.89</c:v>
                </c:pt>
                <c:pt idx="68">
                  <c:v>1.81</c:v>
                </c:pt>
                <c:pt idx="69">
                  <c:v>1.32</c:v>
                </c:pt>
                <c:pt idx="70">
                  <c:v>1.73</c:v>
                </c:pt>
                <c:pt idx="71">
                  <c:v>1.47</c:v>
                </c:pt>
                <c:pt idx="72">
                  <c:v>1.07</c:v>
                </c:pt>
                <c:pt idx="73">
                  <c:v>1.08</c:v>
                </c:pt>
                <c:pt idx="74">
                  <c:v>1.1299999999999999</c:v>
                </c:pt>
                <c:pt idx="75">
                  <c:v>1.08</c:v>
                </c:pt>
                <c:pt idx="76">
                  <c:v>1.37</c:v>
                </c:pt>
                <c:pt idx="77">
                  <c:v>0.63</c:v>
                </c:pt>
                <c:pt idx="78">
                  <c:v>1.18</c:v>
                </c:pt>
                <c:pt idx="79">
                  <c:v>1.87</c:v>
                </c:pt>
                <c:pt idx="80">
                  <c:v>1.2</c:v>
                </c:pt>
                <c:pt idx="81">
                  <c:v>1.78</c:v>
                </c:pt>
                <c:pt idx="82">
                  <c:v>0.86</c:v>
                </c:pt>
                <c:pt idx="83">
                  <c:v>1.08</c:v>
                </c:pt>
                <c:pt idx="84">
                  <c:v>1.1299999999999999</c:v>
                </c:pt>
                <c:pt idx="85">
                  <c:v>1.27</c:v>
                </c:pt>
                <c:pt idx="86">
                  <c:v>1.34</c:v>
                </c:pt>
                <c:pt idx="87">
                  <c:v>1.45</c:v>
                </c:pt>
                <c:pt idx="88">
                  <c:v>1.0900000000000001</c:v>
                </c:pt>
                <c:pt idx="89">
                  <c:v>0.64</c:v>
                </c:pt>
                <c:pt idx="90">
                  <c:v>1.93</c:v>
                </c:pt>
                <c:pt idx="91">
                  <c:v>1.8</c:v>
                </c:pt>
                <c:pt idx="92">
                  <c:v>1.26</c:v>
                </c:pt>
                <c:pt idx="93">
                  <c:v>1.26</c:v>
                </c:pt>
                <c:pt idx="94">
                  <c:v>1.25</c:v>
                </c:pt>
                <c:pt idx="95">
                  <c:v>0.57999999999999996</c:v>
                </c:pt>
                <c:pt idx="96">
                  <c:v>1.29</c:v>
                </c:pt>
                <c:pt idx="97">
                  <c:v>1.33</c:v>
                </c:pt>
                <c:pt idx="98">
                  <c:v>1.1499999999999999</c:v>
                </c:pt>
                <c:pt idx="99">
                  <c:v>1.97</c:v>
                </c:pt>
                <c:pt idx="100">
                  <c:v>1.1599999999999999</c:v>
                </c:pt>
                <c:pt idx="101">
                  <c:v>1.49</c:v>
                </c:pt>
                <c:pt idx="102">
                  <c:v>1.2</c:v>
                </c:pt>
                <c:pt idx="103">
                  <c:v>0.54</c:v>
                </c:pt>
                <c:pt idx="104">
                  <c:v>0.97</c:v>
                </c:pt>
                <c:pt idx="105">
                  <c:v>1.79</c:v>
                </c:pt>
                <c:pt idx="106">
                  <c:v>0.51</c:v>
                </c:pt>
                <c:pt idx="107">
                  <c:v>1.74</c:v>
                </c:pt>
                <c:pt idx="108">
                  <c:v>1.39</c:v>
                </c:pt>
                <c:pt idx="109">
                  <c:v>1.01</c:v>
                </c:pt>
                <c:pt idx="110">
                  <c:v>1.44</c:v>
                </c:pt>
                <c:pt idx="111">
                  <c:v>1.41</c:v>
                </c:pt>
                <c:pt idx="112">
                  <c:v>1.78</c:v>
                </c:pt>
                <c:pt idx="113">
                  <c:v>1.72</c:v>
                </c:pt>
                <c:pt idx="114">
                  <c:v>1.01</c:v>
                </c:pt>
                <c:pt idx="115">
                  <c:v>0.55000000000000004</c:v>
                </c:pt>
                <c:pt idx="116">
                  <c:v>1.0900000000000001</c:v>
                </c:pt>
                <c:pt idx="117">
                  <c:v>1.69</c:v>
                </c:pt>
                <c:pt idx="118">
                  <c:v>1.41</c:v>
                </c:pt>
                <c:pt idx="119">
                  <c:v>1.02</c:v>
                </c:pt>
                <c:pt idx="120">
                  <c:v>1.22</c:v>
                </c:pt>
                <c:pt idx="121">
                  <c:v>1.29</c:v>
                </c:pt>
                <c:pt idx="122">
                  <c:v>1</c:v>
                </c:pt>
                <c:pt idx="123">
                  <c:v>1.28</c:v>
                </c:pt>
                <c:pt idx="124">
                  <c:v>1.97</c:v>
                </c:pt>
                <c:pt idx="125">
                  <c:v>1.28</c:v>
                </c:pt>
                <c:pt idx="126">
                  <c:v>0.51</c:v>
                </c:pt>
                <c:pt idx="127">
                  <c:v>1.98</c:v>
                </c:pt>
                <c:pt idx="128">
                  <c:v>0.66</c:v>
                </c:pt>
                <c:pt idx="129">
                  <c:v>1.61</c:v>
                </c:pt>
                <c:pt idx="130">
                  <c:v>1.24</c:v>
                </c:pt>
                <c:pt idx="131">
                  <c:v>0.68</c:v>
                </c:pt>
                <c:pt idx="132">
                  <c:v>1.91</c:v>
                </c:pt>
                <c:pt idx="133">
                  <c:v>1.38</c:v>
                </c:pt>
                <c:pt idx="134">
                  <c:v>1.42</c:v>
                </c:pt>
                <c:pt idx="135">
                  <c:v>1.17</c:v>
                </c:pt>
                <c:pt idx="136">
                  <c:v>1.31</c:v>
                </c:pt>
                <c:pt idx="137">
                  <c:v>0.66</c:v>
                </c:pt>
                <c:pt idx="138">
                  <c:v>1.24</c:v>
                </c:pt>
                <c:pt idx="139">
                  <c:v>1.69</c:v>
                </c:pt>
                <c:pt idx="140">
                  <c:v>0.89</c:v>
                </c:pt>
                <c:pt idx="141">
                  <c:v>1.26</c:v>
                </c:pt>
                <c:pt idx="142">
                  <c:v>1.38</c:v>
                </c:pt>
                <c:pt idx="143">
                  <c:v>1.42</c:v>
                </c:pt>
                <c:pt idx="144">
                  <c:v>0.97</c:v>
                </c:pt>
                <c:pt idx="145">
                  <c:v>1.53</c:v>
                </c:pt>
                <c:pt idx="146">
                  <c:v>1.28</c:v>
                </c:pt>
                <c:pt idx="147">
                  <c:v>1.07</c:v>
                </c:pt>
                <c:pt idx="148">
                  <c:v>0.7</c:v>
                </c:pt>
                <c:pt idx="149">
                  <c:v>1.46</c:v>
                </c:pt>
                <c:pt idx="150">
                  <c:v>1.46</c:v>
                </c:pt>
                <c:pt idx="151">
                  <c:v>0.54</c:v>
                </c:pt>
                <c:pt idx="152">
                  <c:v>1.95</c:v>
                </c:pt>
                <c:pt idx="153">
                  <c:v>1.32</c:v>
                </c:pt>
                <c:pt idx="154">
                  <c:v>0.83</c:v>
                </c:pt>
                <c:pt idx="155">
                  <c:v>1.42</c:v>
                </c:pt>
                <c:pt idx="156">
                  <c:v>1.23</c:v>
                </c:pt>
                <c:pt idx="157">
                  <c:v>0.67</c:v>
                </c:pt>
                <c:pt idx="158">
                  <c:v>1.3</c:v>
                </c:pt>
                <c:pt idx="159">
                  <c:v>1.02</c:v>
                </c:pt>
                <c:pt idx="160">
                  <c:v>1.08</c:v>
                </c:pt>
                <c:pt idx="161">
                  <c:v>1.49</c:v>
                </c:pt>
                <c:pt idx="162">
                  <c:v>1.36</c:v>
                </c:pt>
                <c:pt idx="163">
                  <c:v>1.57</c:v>
                </c:pt>
                <c:pt idx="164">
                  <c:v>1.55</c:v>
                </c:pt>
                <c:pt idx="165">
                  <c:v>1.04</c:v>
                </c:pt>
                <c:pt idx="166">
                  <c:v>1.58</c:v>
                </c:pt>
                <c:pt idx="167">
                  <c:v>1.1399999999999999</c:v>
                </c:pt>
                <c:pt idx="168">
                  <c:v>1.27</c:v>
                </c:pt>
                <c:pt idx="169">
                  <c:v>0.92</c:v>
                </c:pt>
                <c:pt idx="170">
                  <c:v>1.08</c:v>
                </c:pt>
                <c:pt idx="171">
                  <c:v>1.0900000000000001</c:v>
                </c:pt>
                <c:pt idx="172">
                  <c:v>1.52</c:v>
                </c:pt>
                <c:pt idx="173">
                  <c:v>1.1000000000000001</c:v>
                </c:pt>
                <c:pt idx="174">
                  <c:v>1.46</c:v>
                </c:pt>
                <c:pt idx="175">
                  <c:v>1.2</c:v>
                </c:pt>
                <c:pt idx="176">
                  <c:v>1.58</c:v>
                </c:pt>
                <c:pt idx="177">
                  <c:v>0.68</c:v>
                </c:pt>
                <c:pt idx="178">
                  <c:v>1.1000000000000001</c:v>
                </c:pt>
                <c:pt idx="179">
                  <c:v>1.05</c:v>
                </c:pt>
                <c:pt idx="180">
                  <c:v>0.83</c:v>
                </c:pt>
                <c:pt idx="181">
                  <c:v>1.54</c:v>
                </c:pt>
                <c:pt idx="182">
                  <c:v>1.81</c:v>
                </c:pt>
                <c:pt idx="183">
                  <c:v>1.28</c:v>
                </c:pt>
                <c:pt idx="184">
                  <c:v>1.66</c:v>
                </c:pt>
                <c:pt idx="185">
                  <c:v>1.44</c:v>
                </c:pt>
                <c:pt idx="186">
                  <c:v>1.87</c:v>
                </c:pt>
                <c:pt idx="187">
                  <c:v>1.2</c:v>
                </c:pt>
                <c:pt idx="188">
                  <c:v>1.37</c:v>
                </c:pt>
                <c:pt idx="189">
                  <c:v>1.0900000000000001</c:v>
                </c:pt>
                <c:pt idx="190">
                  <c:v>1.1000000000000001</c:v>
                </c:pt>
                <c:pt idx="191">
                  <c:v>1.23</c:v>
                </c:pt>
                <c:pt idx="192">
                  <c:v>1.23</c:v>
                </c:pt>
                <c:pt idx="193">
                  <c:v>1.33</c:v>
                </c:pt>
                <c:pt idx="194">
                  <c:v>1.03</c:v>
                </c:pt>
                <c:pt idx="195">
                  <c:v>0.56000000000000005</c:v>
                </c:pt>
                <c:pt idx="196">
                  <c:v>1.45</c:v>
                </c:pt>
                <c:pt idx="197">
                  <c:v>1.71</c:v>
                </c:pt>
                <c:pt idx="198">
                  <c:v>1.18</c:v>
                </c:pt>
                <c:pt idx="199">
                  <c:v>1.26</c:v>
                </c:pt>
                <c:pt idx="200">
                  <c:v>1.03</c:v>
                </c:pt>
                <c:pt idx="201">
                  <c:v>1.84</c:v>
                </c:pt>
                <c:pt idx="202">
                  <c:v>1.49</c:v>
                </c:pt>
                <c:pt idx="203">
                  <c:v>1.08</c:v>
                </c:pt>
                <c:pt idx="204">
                  <c:v>1.79</c:v>
                </c:pt>
                <c:pt idx="205">
                  <c:v>1.95</c:v>
                </c:pt>
                <c:pt idx="206">
                  <c:v>1.2</c:v>
                </c:pt>
                <c:pt idx="207">
                  <c:v>1.18</c:v>
                </c:pt>
                <c:pt idx="208">
                  <c:v>1.37</c:v>
                </c:pt>
                <c:pt idx="209">
                  <c:v>1.71</c:v>
                </c:pt>
                <c:pt idx="210">
                  <c:v>1.47</c:v>
                </c:pt>
                <c:pt idx="211">
                  <c:v>1.08</c:v>
                </c:pt>
                <c:pt idx="212">
                  <c:v>1.83</c:v>
                </c:pt>
                <c:pt idx="213">
                  <c:v>1.28</c:v>
                </c:pt>
                <c:pt idx="214">
                  <c:v>1.1100000000000001</c:v>
                </c:pt>
                <c:pt idx="215">
                  <c:v>1.24</c:v>
                </c:pt>
                <c:pt idx="216">
                  <c:v>1.1299999999999999</c:v>
                </c:pt>
                <c:pt idx="217">
                  <c:v>1.28</c:v>
                </c:pt>
                <c:pt idx="218">
                  <c:v>1.35</c:v>
                </c:pt>
                <c:pt idx="219">
                  <c:v>1.19</c:v>
                </c:pt>
                <c:pt idx="220">
                  <c:v>1.21</c:v>
                </c:pt>
                <c:pt idx="221">
                  <c:v>1.87</c:v>
                </c:pt>
                <c:pt idx="222">
                  <c:v>0.63</c:v>
                </c:pt>
                <c:pt idx="223">
                  <c:v>1.57</c:v>
                </c:pt>
                <c:pt idx="224">
                  <c:v>1.46</c:v>
                </c:pt>
                <c:pt idx="225">
                  <c:v>1.8</c:v>
                </c:pt>
                <c:pt idx="226">
                  <c:v>1.0900000000000001</c:v>
                </c:pt>
                <c:pt idx="227">
                  <c:v>1</c:v>
                </c:pt>
                <c:pt idx="228">
                  <c:v>1.45</c:v>
                </c:pt>
                <c:pt idx="229">
                  <c:v>1.87</c:v>
                </c:pt>
                <c:pt idx="230">
                  <c:v>1.1599999999999999</c:v>
                </c:pt>
                <c:pt idx="231">
                  <c:v>1.44</c:v>
                </c:pt>
                <c:pt idx="232">
                  <c:v>1.29</c:v>
                </c:pt>
                <c:pt idx="233">
                  <c:v>1.55</c:v>
                </c:pt>
                <c:pt idx="234">
                  <c:v>1.36</c:v>
                </c:pt>
                <c:pt idx="235">
                  <c:v>1.2</c:v>
                </c:pt>
                <c:pt idx="236">
                  <c:v>1.1299999999999999</c:v>
                </c:pt>
                <c:pt idx="237">
                  <c:v>1.6</c:v>
                </c:pt>
                <c:pt idx="238">
                  <c:v>0.99</c:v>
                </c:pt>
                <c:pt idx="239">
                  <c:v>1.29</c:v>
                </c:pt>
                <c:pt idx="240">
                  <c:v>0.82</c:v>
                </c:pt>
                <c:pt idx="241">
                  <c:v>1.31</c:v>
                </c:pt>
                <c:pt idx="242">
                  <c:v>1.1100000000000001</c:v>
                </c:pt>
                <c:pt idx="243">
                  <c:v>1.41</c:v>
                </c:pt>
                <c:pt idx="244">
                  <c:v>1.1599999999999999</c:v>
                </c:pt>
                <c:pt idx="245">
                  <c:v>0.77</c:v>
                </c:pt>
                <c:pt idx="246">
                  <c:v>1.4</c:v>
                </c:pt>
                <c:pt idx="247">
                  <c:v>0.81</c:v>
                </c:pt>
                <c:pt idx="248">
                  <c:v>1.0900000000000001</c:v>
                </c:pt>
                <c:pt idx="249">
                  <c:v>0.93</c:v>
                </c:pt>
                <c:pt idx="250">
                  <c:v>1.33</c:v>
                </c:pt>
                <c:pt idx="251">
                  <c:v>1.04</c:v>
                </c:pt>
                <c:pt idx="252">
                  <c:v>1.39</c:v>
                </c:pt>
                <c:pt idx="253">
                  <c:v>1.1100000000000001</c:v>
                </c:pt>
                <c:pt idx="254">
                  <c:v>1.01</c:v>
                </c:pt>
                <c:pt idx="255">
                  <c:v>1.31</c:v>
                </c:pt>
                <c:pt idx="256">
                  <c:v>1.69</c:v>
                </c:pt>
                <c:pt idx="257">
                  <c:v>1.33</c:v>
                </c:pt>
                <c:pt idx="258">
                  <c:v>1.1499999999999999</c:v>
                </c:pt>
                <c:pt idx="259">
                  <c:v>0.52</c:v>
                </c:pt>
                <c:pt idx="260">
                  <c:v>1.06</c:v>
                </c:pt>
                <c:pt idx="261">
                  <c:v>0.96</c:v>
                </c:pt>
                <c:pt idx="262">
                  <c:v>1.31</c:v>
                </c:pt>
                <c:pt idx="263">
                  <c:v>1.34</c:v>
                </c:pt>
                <c:pt idx="264">
                  <c:v>1.01</c:v>
                </c:pt>
                <c:pt idx="265">
                  <c:v>1.36</c:v>
                </c:pt>
                <c:pt idx="266">
                  <c:v>1.07</c:v>
                </c:pt>
                <c:pt idx="267">
                  <c:v>1.52</c:v>
                </c:pt>
                <c:pt idx="268">
                  <c:v>1.03</c:v>
                </c:pt>
                <c:pt idx="269">
                  <c:v>1.63</c:v>
                </c:pt>
                <c:pt idx="270">
                  <c:v>1.4</c:v>
                </c:pt>
                <c:pt idx="271">
                  <c:v>1.36</c:v>
                </c:pt>
                <c:pt idx="272">
                  <c:v>0.92</c:v>
                </c:pt>
                <c:pt idx="273">
                  <c:v>1.1200000000000001</c:v>
                </c:pt>
                <c:pt idx="274">
                  <c:v>1.52</c:v>
                </c:pt>
                <c:pt idx="275">
                  <c:v>0.81</c:v>
                </c:pt>
                <c:pt idx="276">
                  <c:v>1.97</c:v>
                </c:pt>
                <c:pt idx="277">
                  <c:v>1.48</c:v>
                </c:pt>
                <c:pt idx="278">
                  <c:v>1.54</c:v>
                </c:pt>
                <c:pt idx="279">
                  <c:v>0.8</c:v>
                </c:pt>
                <c:pt idx="280">
                  <c:v>1.39</c:v>
                </c:pt>
                <c:pt idx="281">
                  <c:v>1.35</c:v>
                </c:pt>
                <c:pt idx="282">
                  <c:v>0.83</c:v>
                </c:pt>
                <c:pt idx="283">
                  <c:v>0.63</c:v>
                </c:pt>
                <c:pt idx="284">
                  <c:v>1.47</c:v>
                </c:pt>
                <c:pt idx="285">
                  <c:v>1.79</c:v>
                </c:pt>
                <c:pt idx="286">
                  <c:v>1.36</c:v>
                </c:pt>
                <c:pt idx="287">
                  <c:v>0.81</c:v>
                </c:pt>
                <c:pt idx="288">
                  <c:v>1.1000000000000001</c:v>
                </c:pt>
                <c:pt idx="289">
                  <c:v>1.37</c:v>
                </c:pt>
                <c:pt idx="290">
                  <c:v>0.9</c:v>
                </c:pt>
                <c:pt idx="291">
                  <c:v>1.1299999999999999</c:v>
                </c:pt>
                <c:pt idx="292">
                  <c:v>1.42</c:v>
                </c:pt>
                <c:pt idx="293">
                  <c:v>1.41</c:v>
                </c:pt>
                <c:pt idx="294">
                  <c:v>1.4</c:v>
                </c:pt>
                <c:pt idx="295">
                  <c:v>1.4</c:v>
                </c:pt>
                <c:pt idx="296">
                  <c:v>1.07</c:v>
                </c:pt>
                <c:pt idx="297">
                  <c:v>1.48</c:v>
                </c:pt>
                <c:pt idx="298">
                  <c:v>0.53</c:v>
                </c:pt>
                <c:pt idx="299">
                  <c:v>1.03</c:v>
                </c:pt>
                <c:pt idx="300">
                  <c:v>0.77</c:v>
                </c:pt>
                <c:pt idx="301">
                  <c:v>1.62</c:v>
                </c:pt>
                <c:pt idx="302">
                  <c:v>1.3</c:v>
                </c:pt>
                <c:pt idx="303">
                  <c:v>1.94</c:v>
                </c:pt>
                <c:pt idx="304">
                  <c:v>1.46</c:v>
                </c:pt>
                <c:pt idx="305">
                  <c:v>1.36</c:v>
                </c:pt>
                <c:pt idx="306">
                  <c:v>1.1399999999999999</c:v>
                </c:pt>
                <c:pt idx="307">
                  <c:v>1.85</c:v>
                </c:pt>
                <c:pt idx="308">
                  <c:v>1.43</c:v>
                </c:pt>
                <c:pt idx="309">
                  <c:v>1.67</c:v>
                </c:pt>
                <c:pt idx="310">
                  <c:v>1.83</c:v>
                </c:pt>
                <c:pt idx="311">
                  <c:v>1.01</c:v>
                </c:pt>
                <c:pt idx="312">
                  <c:v>0.81</c:v>
                </c:pt>
                <c:pt idx="313">
                  <c:v>1.4</c:v>
                </c:pt>
                <c:pt idx="314">
                  <c:v>1</c:v>
                </c:pt>
                <c:pt idx="315">
                  <c:v>1.98</c:v>
                </c:pt>
                <c:pt idx="316">
                  <c:v>1.84</c:v>
                </c:pt>
                <c:pt idx="317">
                  <c:v>1.25</c:v>
                </c:pt>
                <c:pt idx="318">
                  <c:v>1.37</c:v>
                </c:pt>
                <c:pt idx="319">
                  <c:v>1.1599999999999999</c:v>
                </c:pt>
                <c:pt idx="320">
                  <c:v>1.3</c:v>
                </c:pt>
                <c:pt idx="321">
                  <c:v>1.85</c:v>
                </c:pt>
                <c:pt idx="322">
                  <c:v>1.04</c:v>
                </c:pt>
                <c:pt idx="323">
                  <c:v>1.1299999999999999</c:v>
                </c:pt>
                <c:pt idx="324">
                  <c:v>1.1399999999999999</c:v>
                </c:pt>
                <c:pt idx="325">
                  <c:v>1.03</c:v>
                </c:pt>
                <c:pt idx="326">
                  <c:v>1.48</c:v>
                </c:pt>
                <c:pt idx="327">
                  <c:v>1.42</c:v>
                </c:pt>
                <c:pt idx="328">
                  <c:v>0.69</c:v>
                </c:pt>
                <c:pt idx="329">
                  <c:v>1.42</c:v>
                </c:pt>
                <c:pt idx="330">
                  <c:v>1.82</c:v>
                </c:pt>
                <c:pt idx="331">
                  <c:v>1.22</c:v>
                </c:pt>
                <c:pt idx="332">
                  <c:v>0.81</c:v>
                </c:pt>
                <c:pt idx="333">
                  <c:v>0.96</c:v>
                </c:pt>
                <c:pt idx="334">
                  <c:v>1.49</c:v>
                </c:pt>
                <c:pt idx="335">
                  <c:v>1.35</c:v>
                </c:pt>
                <c:pt idx="336">
                  <c:v>1.2</c:v>
                </c:pt>
                <c:pt idx="337">
                  <c:v>1.17</c:v>
                </c:pt>
                <c:pt idx="338">
                  <c:v>1.42</c:v>
                </c:pt>
                <c:pt idx="339">
                  <c:v>1.44</c:v>
                </c:pt>
                <c:pt idx="340">
                  <c:v>1.07</c:v>
                </c:pt>
                <c:pt idx="341">
                  <c:v>1.7</c:v>
                </c:pt>
                <c:pt idx="342">
                  <c:v>0.83</c:v>
                </c:pt>
                <c:pt idx="343">
                  <c:v>1.48</c:v>
                </c:pt>
                <c:pt idx="344">
                  <c:v>1.43</c:v>
                </c:pt>
                <c:pt idx="345">
                  <c:v>1.1399999999999999</c:v>
                </c:pt>
                <c:pt idx="346">
                  <c:v>1.31</c:v>
                </c:pt>
                <c:pt idx="347">
                  <c:v>1.1499999999999999</c:v>
                </c:pt>
                <c:pt idx="348">
                  <c:v>1.99</c:v>
                </c:pt>
                <c:pt idx="349">
                  <c:v>0.64</c:v>
                </c:pt>
                <c:pt idx="350">
                  <c:v>1.41</c:v>
                </c:pt>
                <c:pt idx="351">
                  <c:v>1.49</c:v>
                </c:pt>
                <c:pt idx="352">
                  <c:v>1.1299999999999999</c:v>
                </c:pt>
                <c:pt idx="353">
                  <c:v>0.84</c:v>
                </c:pt>
                <c:pt idx="354">
                  <c:v>0.67</c:v>
                </c:pt>
                <c:pt idx="355">
                  <c:v>1.38</c:v>
                </c:pt>
                <c:pt idx="356">
                  <c:v>1.56</c:v>
                </c:pt>
                <c:pt idx="357">
                  <c:v>0.64</c:v>
                </c:pt>
                <c:pt idx="358">
                  <c:v>0.9</c:v>
                </c:pt>
                <c:pt idx="359">
                  <c:v>0.56999999999999995</c:v>
                </c:pt>
                <c:pt idx="360">
                  <c:v>1.37</c:v>
                </c:pt>
                <c:pt idx="361">
                  <c:v>0.92</c:v>
                </c:pt>
                <c:pt idx="362">
                  <c:v>1.21</c:v>
                </c:pt>
                <c:pt idx="363">
                  <c:v>0.7</c:v>
                </c:pt>
                <c:pt idx="364">
                  <c:v>1.93</c:v>
                </c:pt>
                <c:pt idx="365">
                  <c:v>0.92</c:v>
                </c:pt>
                <c:pt idx="366">
                  <c:v>1.1399999999999999</c:v>
                </c:pt>
                <c:pt idx="367">
                  <c:v>1.88</c:v>
                </c:pt>
                <c:pt idx="368">
                  <c:v>1.33</c:v>
                </c:pt>
                <c:pt idx="369">
                  <c:v>1.3</c:v>
                </c:pt>
                <c:pt idx="370">
                  <c:v>1.35</c:v>
                </c:pt>
                <c:pt idx="371">
                  <c:v>1.42</c:v>
                </c:pt>
                <c:pt idx="372">
                  <c:v>1.19</c:v>
                </c:pt>
                <c:pt idx="373">
                  <c:v>1.6</c:v>
                </c:pt>
                <c:pt idx="374">
                  <c:v>1.43</c:v>
                </c:pt>
                <c:pt idx="375">
                  <c:v>1</c:v>
                </c:pt>
                <c:pt idx="376">
                  <c:v>1.26</c:v>
                </c:pt>
                <c:pt idx="377">
                  <c:v>1.37</c:v>
                </c:pt>
                <c:pt idx="378">
                  <c:v>1.25</c:v>
                </c:pt>
                <c:pt idx="379">
                  <c:v>1.03</c:v>
                </c:pt>
                <c:pt idx="380">
                  <c:v>1.86</c:v>
                </c:pt>
                <c:pt idx="381">
                  <c:v>0.93</c:v>
                </c:pt>
                <c:pt idx="382">
                  <c:v>1.1499999999999999</c:v>
                </c:pt>
                <c:pt idx="383">
                  <c:v>0.85</c:v>
                </c:pt>
                <c:pt idx="384">
                  <c:v>1.37</c:v>
                </c:pt>
                <c:pt idx="385">
                  <c:v>1.22</c:v>
                </c:pt>
                <c:pt idx="386">
                  <c:v>1.37</c:v>
                </c:pt>
                <c:pt idx="387">
                  <c:v>1.5</c:v>
                </c:pt>
                <c:pt idx="388">
                  <c:v>0.73</c:v>
                </c:pt>
                <c:pt idx="389">
                  <c:v>1.0900000000000001</c:v>
                </c:pt>
                <c:pt idx="390">
                  <c:v>1.31</c:v>
                </c:pt>
                <c:pt idx="391">
                  <c:v>1.9</c:v>
                </c:pt>
                <c:pt idx="392">
                  <c:v>1.24</c:v>
                </c:pt>
                <c:pt idx="393">
                  <c:v>1.18</c:v>
                </c:pt>
                <c:pt idx="394">
                  <c:v>1.38</c:v>
                </c:pt>
                <c:pt idx="395">
                  <c:v>1.93</c:v>
                </c:pt>
                <c:pt idx="396">
                  <c:v>1.52</c:v>
                </c:pt>
                <c:pt idx="397">
                  <c:v>1.23</c:v>
                </c:pt>
                <c:pt idx="398">
                  <c:v>1.9</c:v>
                </c:pt>
                <c:pt idx="399">
                  <c:v>1.49</c:v>
                </c:pt>
                <c:pt idx="400">
                  <c:v>1.1399999999999999</c:v>
                </c:pt>
                <c:pt idx="401">
                  <c:v>1.04</c:v>
                </c:pt>
                <c:pt idx="402">
                  <c:v>1.2</c:v>
                </c:pt>
                <c:pt idx="403">
                  <c:v>0.6</c:v>
                </c:pt>
                <c:pt idx="404">
                  <c:v>1.77</c:v>
                </c:pt>
                <c:pt idx="405">
                  <c:v>1</c:v>
                </c:pt>
                <c:pt idx="406">
                  <c:v>1.48</c:v>
                </c:pt>
                <c:pt idx="407">
                  <c:v>1.32</c:v>
                </c:pt>
                <c:pt idx="408">
                  <c:v>1.4</c:v>
                </c:pt>
                <c:pt idx="409">
                  <c:v>0.5</c:v>
                </c:pt>
                <c:pt idx="410">
                  <c:v>1.45</c:v>
                </c:pt>
                <c:pt idx="411">
                  <c:v>0.73</c:v>
                </c:pt>
                <c:pt idx="412">
                  <c:v>1.59</c:v>
                </c:pt>
                <c:pt idx="413">
                  <c:v>1.28</c:v>
                </c:pt>
                <c:pt idx="414">
                  <c:v>0.72</c:v>
                </c:pt>
                <c:pt idx="415">
                  <c:v>0.88</c:v>
                </c:pt>
                <c:pt idx="416">
                  <c:v>1.49</c:v>
                </c:pt>
                <c:pt idx="417">
                  <c:v>1.25</c:v>
                </c:pt>
                <c:pt idx="418">
                  <c:v>1.27</c:v>
                </c:pt>
                <c:pt idx="419">
                  <c:v>1.98</c:v>
                </c:pt>
                <c:pt idx="420">
                  <c:v>1.35</c:v>
                </c:pt>
                <c:pt idx="421">
                  <c:v>1.65</c:v>
                </c:pt>
                <c:pt idx="422">
                  <c:v>1.84</c:v>
                </c:pt>
                <c:pt idx="423">
                  <c:v>1.28</c:v>
                </c:pt>
                <c:pt idx="424">
                  <c:v>1.86</c:v>
                </c:pt>
                <c:pt idx="425">
                  <c:v>0.62</c:v>
                </c:pt>
                <c:pt idx="426">
                  <c:v>1.51</c:v>
                </c:pt>
                <c:pt idx="427">
                  <c:v>0.69</c:v>
                </c:pt>
                <c:pt idx="428">
                  <c:v>1.93</c:v>
                </c:pt>
                <c:pt idx="429">
                  <c:v>1.54</c:v>
                </c:pt>
                <c:pt idx="430">
                  <c:v>1.74</c:v>
                </c:pt>
                <c:pt idx="431">
                  <c:v>1.43</c:v>
                </c:pt>
                <c:pt idx="432">
                  <c:v>0.94</c:v>
                </c:pt>
                <c:pt idx="433">
                  <c:v>0.51</c:v>
                </c:pt>
                <c:pt idx="434">
                  <c:v>1.06</c:v>
                </c:pt>
                <c:pt idx="435">
                  <c:v>1.43</c:v>
                </c:pt>
                <c:pt idx="436">
                  <c:v>1.01</c:v>
                </c:pt>
                <c:pt idx="437">
                  <c:v>1.39</c:v>
                </c:pt>
                <c:pt idx="438">
                  <c:v>1.8</c:v>
                </c:pt>
                <c:pt idx="439">
                  <c:v>1.1399999999999999</c:v>
                </c:pt>
                <c:pt idx="440">
                  <c:v>1.98</c:v>
                </c:pt>
                <c:pt idx="441">
                  <c:v>1.04</c:v>
                </c:pt>
                <c:pt idx="442">
                  <c:v>1.8</c:v>
                </c:pt>
                <c:pt idx="443">
                  <c:v>1.58</c:v>
                </c:pt>
                <c:pt idx="444">
                  <c:v>1.22</c:v>
                </c:pt>
                <c:pt idx="445">
                  <c:v>1.4</c:v>
                </c:pt>
                <c:pt idx="446">
                  <c:v>1.21</c:v>
                </c:pt>
                <c:pt idx="447">
                  <c:v>0.66</c:v>
                </c:pt>
                <c:pt idx="448">
                  <c:v>1.2</c:v>
                </c:pt>
                <c:pt idx="449">
                  <c:v>0.88</c:v>
                </c:pt>
                <c:pt idx="450">
                  <c:v>0.69</c:v>
                </c:pt>
                <c:pt idx="451">
                  <c:v>0.77</c:v>
                </c:pt>
                <c:pt idx="452">
                  <c:v>0.76</c:v>
                </c:pt>
                <c:pt idx="453">
                  <c:v>0.85</c:v>
                </c:pt>
                <c:pt idx="454">
                  <c:v>1.2</c:v>
                </c:pt>
                <c:pt idx="455">
                  <c:v>1.7</c:v>
                </c:pt>
                <c:pt idx="456">
                  <c:v>1.35</c:v>
                </c:pt>
                <c:pt idx="457">
                  <c:v>1.88</c:v>
                </c:pt>
                <c:pt idx="458">
                  <c:v>1.25</c:v>
                </c:pt>
                <c:pt idx="459">
                  <c:v>0.88</c:v>
                </c:pt>
                <c:pt idx="460">
                  <c:v>1.24</c:v>
                </c:pt>
                <c:pt idx="461">
                  <c:v>1.31</c:v>
                </c:pt>
                <c:pt idx="462">
                  <c:v>1.1299999999999999</c:v>
                </c:pt>
                <c:pt idx="463">
                  <c:v>1.47</c:v>
                </c:pt>
                <c:pt idx="464">
                  <c:v>1.25</c:v>
                </c:pt>
                <c:pt idx="465">
                  <c:v>1.31</c:v>
                </c:pt>
                <c:pt idx="466">
                  <c:v>1.46</c:v>
                </c:pt>
                <c:pt idx="467">
                  <c:v>0.83</c:v>
                </c:pt>
                <c:pt idx="468">
                  <c:v>1.17</c:v>
                </c:pt>
                <c:pt idx="469">
                  <c:v>1.18</c:v>
                </c:pt>
                <c:pt idx="470">
                  <c:v>1.41</c:v>
                </c:pt>
                <c:pt idx="471">
                  <c:v>1.31</c:v>
                </c:pt>
                <c:pt idx="472">
                  <c:v>1.62</c:v>
                </c:pt>
                <c:pt idx="473">
                  <c:v>0.7</c:v>
                </c:pt>
                <c:pt idx="474">
                  <c:v>1.33</c:v>
                </c:pt>
                <c:pt idx="475">
                  <c:v>1.82</c:v>
                </c:pt>
                <c:pt idx="476">
                  <c:v>1.0900000000000001</c:v>
                </c:pt>
                <c:pt idx="477">
                  <c:v>0.86</c:v>
                </c:pt>
                <c:pt idx="478">
                  <c:v>1.21</c:v>
                </c:pt>
                <c:pt idx="479">
                  <c:v>0.97</c:v>
                </c:pt>
                <c:pt idx="480">
                  <c:v>0.97</c:v>
                </c:pt>
                <c:pt idx="481">
                  <c:v>1.05</c:v>
                </c:pt>
                <c:pt idx="482">
                  <c:v>0.91</c:v>
                </c:pt>
                <c:pt idx="483">
                  <c:v>1.34</c:v>
                </c:pt>
                <c:pt idx="484">
                  <c:v>1.54</c:v>
                </c:pt>
                <c:pt idx="485">
                  <c:v>1.66</c:v>
                </c:pt>
                <c:pt idx="486">
                  <c:v>1.36</c:v>
                </c:pt>
                <c:pt idx="487">
                  <c:v>0.74</c:v>
                </c:pt>
                <c:pt idx="488">
                  <c:v>1.1000000000000001</c:v>
                </c:pt>
                <c:pt idx="489">
                  <c:v>1.07</c:v>
                </c:pt>
                <c:pt idx="490">
                  <c:v>1.27</c:v>
                </c:pt>
                <c:pt idx="491">
                  <c:v>1.41</c:v>
                </c:pt>
                <c:pt idx="492">
                  <c:v>1.7</c:v>
                </c:pt>
                <c:pt idx="493">
                  <c:v>1.06</c:v>
                </c:pt>
                <c:pt idx="494">
                  <c:v>0.84</c:v>
                </c:pt>
                <c:pt idx="495">
                  <c:v>0.66</c:v>
                </c:pt>
                <c:pt idx="496">
                  <c:v>1.29</c:v>
                </c:pt>
                <c:pt idx="497">
                  <c:v>1.87</c:v>
                </c:pt>
                <c:pt idx="498">
                  <c:v>1.22</c:v>
                </c:pt>
                <c:pt idx="499">
                  <c:v>1.28</c:v>
                </c:pt>
                <c:pt idx="500">
                  <c:v>1.38</c:v>
                </c:pt>
                <c:pt idx="501">
                  <c:v>1.08</c:v>
                </c:pt>
                <c:pt idx="502">
                  <c:v>1.3</c:v>
                </c:pt>
                <c:pt idx="503">
                  <c:v>0.87</c:v>
                </c:pt>
                <c:pt idx="504">
                  <c:v>0.61</c:v>
                </c:pt>
                <c:pt idx="505">
                  <c:v>1.48</c:v>
                </c:pt>
                <c:pt idx="506">
                  <c:v>1.08</c:v>
                </c:pt>
                <c:pt idx="507">
                  <c:v>1.44</c:v>
                </c:pt>
                <c:pt idx="508">
                  <c:v>0.81</c:v>
                </c:pt>
                <c:pt idx="509">
                  <c:v>0.97</c:v>
                </c:pt>
                <c:pt idx="510">
                  <c:v>1.37</c:v>
                </c:pt>
                <c:pt idx="511">
                  <c:v>1.96</c:v>
                </c:pt>
                <c:pt idx="512">
                  <c:v>1.85</c:v>
                </c:pt>
                <c:pt idx="513">
                  <c:v>1.98</c:v>
                </c:pt>
                <c:pt idx="514">
                  <c:v>1.41</c:v>
                </c:pt>
                <c:pt idx="515">
                  <c:v>0.85</c:v>
                </c:pt>
                <c:pt idx="516">
                  <c:v>1.28</c:v>
                </c:pt>
                <c:pt idx="517">
                  <c:v>1.38</c:v>
                </c:pt>
                <c:pt idx="518">
                  <c:v>1.66</c:v>
                </c:pt>
                <c:pt idx="519">
                  <c:v>0.93</c:v>
                </c:pt>
                <c:pt idx="520">
                  <c:v>1.42</c:v>
                </c:pt>
                <c:pt idx="521">
                  <c:v>1.29</c:v>
                </c:pt>
                <c:pt idx="522">
                  <c:v>1.1000000000000001</c:v>
                </c:pt>
                <c:pt idx="523">
                  <c:v>1.37</c:v>
                </c:pt>
                <c:pt idx="524">
                  <c:v>1.02</c:v>
                </c:pt>
                <c:pt idx="525">
                  <c:v>0.9</c:v>
                </c:pt>
                <c:pt idx="526">
                  <c:v>0.52</c:v>
                </c:pt>
                <c:pt idx="527">
                  <c:v>1.34</c:v>
                </c:pt>
                <c:pt idx="528">
                  <c:v>1.29</c:v>
                </c:pt>
                <c:pt idx="529">
                  <c:v>1.68</c:v>
                </c:pt>
                <c:pt idx="530">
                  <c:v>1.74</c:v>
                </c:pt>
                <c:pt idx="531">
                  <c:v>1.37</c:v>
                </c:pt>
                <c:pt idx="532">
                  <c:v>0.61</c:v>
                </c:pt>
                <c:pt idx="533">
                  <c:v>1.1499999999999999</c:v>
                </c:pt>
                <c:pt idx="534">
                  <c:v>1.01</c:v>
                </c:pt>
                <c:pt idx="535">
                  <c:v>0.72</c:v>
                </c:pt>
                <c:pt idx="536">
                  <c:v>1.77</c:v>
                </c:pt>
                <c:pt idx="537">
                  <c:v>1.46</c:v>
                </c:pt>
                <c:pt idx="538">
                  <c:v>1.9</c:v>
                </c:pt>
                <c:pt idx="539">
                  <c:v>1.45</c:v>
                </c:pt>
                <c:pt idx="540">
                  <c:v>1.27</c:v>
                </c:pt>
                <c:pt idx="541">
                  <c:v>1.1299999999999999</c:v>
                </c:pt>
                <c:pt idx="542">
                  <c:v>1.83</c:v>
                </c:pt>
                <c:pt idx="543">
                  <c:v>1.1000000000000001</c:v>
                </c:pt>
                <c:pt idx="544">
                  <c:v>1.03</c:v>
                </c:pt>
                <c:pt idx="545">
                  <c:v>1.48</c:v>
                </c:pt>
                <c:pt idx="546">
                  <c:v>1.17</c:v>
                </c:pt>
                <c:pt idx="547">
                  <c:v>1.34</c:v>
                </c:pt>
                <c:pt idx="548">
                  <c:v>1.37</c:v>
                </c:pt>
                <c:pt idx="549">
                  <c:v>1.36</c:v>
                </c:pt>
                <c:pt idx="550">
                  <c:v>1.25</c:v>
                </c:pt>
                <c:pt idx="551">
                  <c:v>1.27</c:v>
                </c:pt>
                <c:pt idx="552">
                  <c:v>0.92</c:v>
                </c:pt>
                <c:pt idx="553">
                  <c:v>1.17</c:v>
                </c:pt>
                <c:pt idx="554">
                  <c:v>1.02</c:v>
                </c:pt>
                <c:pt idx="555">
                  <c:v>1.4</c:v>
                </c:pt>
                <c:pt idx="556">
                  <c:v>0.61</c:v>
                </c:pt>
                <c:pt idx="557">
                  <c:v>1.91</c:v>
                </c:pt>
                <c:pt idx="558">
                  <c:v>1.1599999999999999</c:v>
                </c:pt>
                <c:pt idx="559">
                  <c:v>0.97</c:v>
                </c:pt>
                <c:pt idx="560">
                  <c:v>1.08</c:v>
                </c:pt>
                <c:pt idx="561">
                  <c:v>1.37</c:v>
                </c:pt>
                <c:pt idx="562">
                  <c:v>1.04</c:v>
                </c:pt>
                <c:pt idx="563">
                  <c:v>1.42</c:v>
                </c:pt>
                <c:pt idx="564">
                  <c:v>0.77</c:v>
                </c:pt>
                <c:pt idx="565">
                  <c:v>0.67</c:v>
                </c:pt>
                <c:pt idx="566">
                  <c:v>1.29</c:v>
                </c:pt>
                <c:pt idx="567">
                  <c:v>1.32</c:v>
                </c:pt>
                <c:pt idx="568">
                  <c:v>1.1399999999999999</c:v>
                </c:pt>
                <c:pt idx="569">
                  <c:v>0.54</c:v>
                </c:pt>
                <c:pt idx="570">
                  <c:v>1.34</c:v>
                </c:pt>
                <c:pt idx="571">
                  <c:v>1.36</c:v>
                </c:pt>
                <c:pt idx="572">
                  <c:v>1.87</c:v>
                </c:pt>
                <c:pt idx="573">
                  <c:v>1.45</c:v>
                </c:pt>
                <c:pt idx="574">
                  <c:v>1.35</c:v>
                </c:pt>
                <c:pt idx="575">
                  <c:v>1.26</c:v>
                </c:pt>
                <c:pt idx="576">
                  <c:v>1.03</c:v>
                </c:pt>
                <c:pt idx="577">
                  <c:v>1.23</c:v>
                </c:pt>
                <c:pt idx="578">
                  <c:v>1.29</c:v>
                </c:pt>
                <c:pt idx="579">
                  <c:v>1.27</c:v>
                </c:pt>
                <c:pt idx="580">
                  <c:v>1.03</c:v>
                </c:pt>
                <c:pt idx="581">
                  <c:v>1.08</c:v>
                </c:pt>
                <c:pt idx="582">
                  <c:v>1.36</c:v>
                </c:pt>
                <c:pt idx="583">
                  <c:v>1.47</c:v>
                </c:pt>
                <c:pt idx="584">
                  <c:v>1.56</c:v>
                </c:pt>
                <c:pt idx="585">
                  <c:v>1.38</c:v>
                </c:pt>
                <c:pt idx="586">
                  <c:v>0.68</c:v>
                </c:pt>
                <c:pt idx="587">
                  <c:v>1.83</c:v>
                </c:pt>
                <c:pt idx="588">
                  <c:v>1.01</c:v>
                </c:pt>
                <c:pt idx="589">
                  <c:v>1.24</c:v>
                </c:pt>
                <c:pt idx="590">
                  <c:v>1.1399999999999999</c:v>
                </c:pt>
                <c:pt idx="591">
                  <c:v>1.76</c:v>
                </c:pt>
                <c:pt idx="592">
                  <c:v>1.41</c:v>
                </c:pt>
                <c:pt idx="593">
                  <c:v>0.69</c:v>
                </c:pt>
                <c:pt idx="594">
                  <c:v>0.89</c:v>
                </c:pt>
                <c:pt idx="595">
                  <c:v>1.83</c:v>
                </c:pt>
                <c:pt idx="596">
                  <c:v>1.25</c:v>
                </c:pt>
                <c:pt idx="597">
                  <c:v>1.06</c:v>
                </c:pt>
                <c:pt idx="598">
                  <c:v>1.03</c:v>
                </c:pt>
                <c:pt idx="599">
                  <c:v>1.46</c:v>
                </c:pt>
                <c:pt idx="600">
                  <c:v>1.1399999999999999</c:v>
                </c:pt>
                <c:pt idx="601">
                  <c:v>1.87</c:v>
                </c:pt>
                <c:pt idx="602">
                  <c:v>1.36</c:v>
                </c:pt>
                <c:pt idx="603">
                  <c:v>0.84</c:v>
                </c:pt>
                <c:pt idx="604">
                  <c:v>0.54</c:v>
                </c:pt>
                <c:pt idx="605">
                  <c:v>1.78</c:v>
                </c:pt>
                <c:pt idx="606">
                  <c:v>1.03</c:v>
                </c:pt>
                <c:pt idx="607">
                  <c:v>0.59</c:v>
                </c:pt>
                <c:pt idx="608">
                  <c:v>1.67</c:v>
                </c:pt>
                <c:pt idx="609">
                  <c:v>1.81</c:v>
                </c:pt>
                <c:pt idx="610">
                  <c:v>1.73</c:v>
                </c:pt>
                <c:pt idx="611">
                  <c:v>1.71</c:v>
                </c:pt>
                <c:pt idx="612">
                  <c:v>1.25</c:v>
                </c:pt>
                <c:pt idx="613">
                  <c:v>1.42</c:v>
                </c:pt>
                <c:pt idx="614">
                  <c:v>1.06</c:v>
                </c:pt>
                <c:pt idx="615">
                  <c:v>1.75</c:v>
                </c:pt>
                <c:pt idx="616">
                  <c:v>1.19</c:v>
                </c:pt>
                <c:pt idx="617">
                  <c:v>1.29</c:v>
                </c:pt>
                <c:pt idx="618">
                  <c:v>1.4</c:v>
                </c:pt>
                <c:pt idx="619">
                  <c:v>0.55000000000000004</c:v>
                </c:pt>
                <c:pt idx="620">
                  <c:v>1.19</c:v>
                </c:pt>
                <c:pt idx="621">
                  <c:v>1.52</c:v>
                </c:pt>
                <c:pt idx="622">
                  <c:v>1.97</c:v>
                </c:pt>
                <c:pt idx="623">
                  <c:v>0.76</c:v>
                </c:pt>
                <c:pt idx="624">
                  <c:v>0.89</c:v>
                </c:pt>
                <c:pt idx="625">
                  <c:v>0.95</c:v>
                </c:pt>
                <c:pt idx="626">
                  <c:v>1.17</c:v>
                </c:pt>
                <c:pt idx="627">
                  <c:v>1.67</c:v>
                </c:pt>
                <c:pt idx="628">
                  <c:v>1.1200000000000001</c:v>
                </c:pt>
                <c:pt idx="629">
                  <c:v>1.18</c:v>
                </c:pt>
                <c:pt idx="630">
                  <c:v>1.7</c:v>
                </c:pt>
                <c:pt idx="631">
                  <c:v>1.48</c:v>
                </c:pt>
                <c:pt idx="632">
                  <c:v>1.28</c:v>
                </c:pt>
                <c:pt idx="633">
                  <c:v>1.3</c:v>
                </c:pt>
                <c:pt idx="634">
                  <c:v>1.26</c:v>
                </c:pt>
                <c:pt idx="635">
                  <c:v>1.1299999999999999</c:v>
                </c:pt>
                <c:pt idx="636">
                  <c:v>1.1499999999999999</c:v>
                </c:pt>
                <c:pt idx="637">
                  <c:v>1.38</c:v>
                </c:pt>
                <c:pt idx="638">
                  <c:v>1.58</c:v>
                </c:pt>
                <c:pt idx="639">
                  <c:v>1.46</c:v>
                </c:pt>
                <c:pt idx="640">
                  <c:v>1.06</c:v>
                </c:pt>
                <c:pt idx="641">
                  <c:v>1.41</c:v>
                </c:pt>
                <c:pt idx="642">
                  <c:v>1.08</c:v>
                </c:pt>
                <c:pt idx="643">
                  <c:v>0.75</c:v>
                </c:pt>
                <c:pt idx="644">
                  <c:v>0.72</c:v>
                </c:pt>
                <c:pt idx="645">
                  <c:v>1.28</c:v>
                </c:pt>
                <c:pt idx="646">
                  <c:v>1.88</c:v>
                </c:pt>
                <c:pt idx="647">
                  <c:v>0.52</c:v>
                </c:pt>
                <c:pt idx="648">
                  <c:v>1.27</c:v>
                </c:pt>
                <c:pt idx="649">
                  <c:v>1.8</c:v>
                </c:pt>
                <c:pt idx="650">
                  <c:v>0.51</c:v>
                </c:pt>
                <c:pt idx="651">
                  <c:v>1.47</c:v>
                </c:pt>
                <c:pt idx="652">
                  <c:v>1.17</c:v>
                </c:pt>
                <c:pt idx="653">
                  <c:v>1.29</c:v>
                </c:pt>
                <c:pt idx="654">
                  <c:v>1.3</c:v>
                </c:pt>
                <c:pt idx="655">
                  <c:v>1.38</c:v>
                </c:pt>
                <c:pt idx="656">
                  <c:v>1.1000000000000001</c:v>
                </c:pt>
                <c:pt idx="657">
                  <c:v>1.31</c:v>
                </c:pt>
                <c:pt idx="658">
                  <c:v>0.82</c:v>
                </c:pt>
                <c:pt idx="659">
                  <c:v>1.1000000000000001</c:v>
                </c:pt>
                <c:pt idx="660">
                  <c:v>1.17</c:v>
                </c:pt>
                <c:pt idx="661">
                  <c:v>1.34</c:v>
                </c:pt>
                <c:pt idx="662">
                  <c:v>1.1299999999999999</c:v>
                </c:pt>
                <c:pt idx="663">
                  <c:v>1.88</c:v>
                </c:pt>
                <c:pt idx="664">
                  <c:v>0.71</c:v>
                </c:pt>
                <c:pt idx="665">
                  <c:v>1.1200000000000001</c:v>
                </c:pt>
                <c:pt idx="666">
                  <c:v>1.5</c:v>
                </c:pt>
                <c:pt idx="667">
                  <c:v>0.97</c:v>
                </c:pt>
                <c:pt idx="668">
                  <c:v>1.72</c:v>
                </c:pt>
                <c:pt idx="669">
                  <c:v>1.6</c:v>
                </c:pt>
                <c:pt idx="670">
                  <c:v>1.45</c:v>
                </c:pt>
                <c:pt idx="671">
                  <c:v>1.38</c:v>
                </c:pt>
                <c:pt idx="672">
                  <c:v>1.42</c:v>
                </c:pt>
                <c:pt idx="673">
                  <c:v>1.51</c:v>
                </c:pt>
                <c:pt idx="674">
                  <c:v>1</c:v>
                </c:pt>
                <c:pt idx="675">
                  <c:v>1.32</c:v>
                </c:pt>
                <c:pt idx="676">
                  <c:v>1.02</c:v>
                </c:pt>
                <c:pt idx="677">
                  <c:v>1.27</c:v>
                </c:pt>
                <c:pt idx="678">
                  <c:v>1.1299999999999999</c:v>
                </c:pt>
                <c:pt idx="679">
                  <c:v>1.41</c:v>
                </c:pt>
                <c:pt idx="680">
                  <c:v>1.48</c:v>
                </c:pt>
                <c:pt idx="681">
                  <c:v>1.38</c:v>
                </c:pt>
                <c:pt idx="682">
                  <c:v>0.99</c:v>
                </c:pt>
                <c:pt idx="683">
                  <c:v>1.18</c:v>
                </c:pt>
                <c:pt idx="684">
                  <c:v>1.21</c:v>
                </c:pt>
                <c:pt idx="685">
                  <c:v>1.17</c:v>
                </c:pt>
                <c:pt idx="686">
                  <c:v>1.1299999999999999</c:v>
                </c:pt>
                <c:pt idx="687">
                  <c:v>1.46</c:v>
                </c:pt>
                <c:pt idx="688">
                  <c:v>1.02</c:v>
                </c:pt>
                <c:pt idx="689">
                  <c:v>1.37</c:v>
                </c:pt>
                <c:pt idx="690">
                  <c:v>1.2</c:v>
                </c:pt>
                <c:pt idx="691">
                  <c:v>1.1399999999999999</c:v>
                </c:pt>
                <c:pt idx="692">
                  <c:v>1.98</c:v>
                </c:pt>
                <c:pt idx="693">
                  <c:v>1.1399999999999999</c:v>
                </c:pt>
                <c:pt idx="694">
                  <c:v>1.67</c:v>
                </c:pt>
                <c:pt idx="695">
                  <c:v>1.19</c:v>
                </c:pt>
                <c:pt idx="696">
                  <c:v>1.1299999999999999</c:v>
                </c:pt>
                <c:pt idx="697">
                  <c:v>1.37</c:v>
                </c:pt>
                <c:pt idx="698">
                  <c:v>1.24</c:v>
                </c:pt>
                <c:pt idx="699">
                  <c:v>1.1100000000000001</c:v>
                </c:pt>
                <c:pt idx="700">
                  <c:v>1.1399999999999999</c:v>
                </c:pt>
                <c:pt idx="701">
                  <c:v>1.2</c:v>
                </c:pt>
                <c:pt idx="702">
                  <c:v>1.07</c:v>
                </c:pt>
                <c:pt idx="703">
                  <c:v>1.37</c:v>
                </c:pt>
                <c:pt idx="704">
                  <c:v>1.42</c:v>
                </c:pt>
                <c:pt idx="705">
                  <c:v>0.8</c:v>
                </c:pt>
                <c:pt idx="706">
                  <c:v>1.18</c:v>
                </c:pt>
                <c:pt idx="707">
                  <c:v>0.85</c:v>
                </c:pt>
                <c:pt idx="708">
                  <c:v>1.45</c:v>
                </c:pt>
                <c:pt idx="709">
                  <c:v>1.29</c:v>
                </c:pt>
                <c:pt idx="710">
                  <c:v>1.34</c:v>
                </c:pt>
                <c:pt idx="711">
                  <c:v>1.8</c:v>
                </c:pt>
                <c:pt idx="712">
                  <c:v>1.9</c:v>
                </c:pt>
                <c:pt idx="713">
                  <c:v>1.35</c:v>
                </c:pt>
                <c:pt idx="714">
                  <c:v>1.29</c:v>
                </c:pt>
                <c:pt idx="715">
                  <c:v>1</c:v>
                </c:pt>
                <c:pt idx="716">
                  <c:v>1.07</c:v>
                </c:pt>
                <c:pt idx="717">
                  <c:v>0.54</c:v>
                </c:pt>
                <c:pt idx="718">
                  <c:v>1.38</c:v>
                </c:pt>
                <c:pt idx="719">
                  <c:v>1.71</c:v>
                </c:pt>
                <c:pt idx="720">
                  <c:v>1.36</c:v>
                </c:pt>
                <c:pt idx="721">
                  <c:v>1.36</c:v>
                </c:pt>
                <c:pt idx="722">
                  <c:v>1.27</c:v>
                </c:pt>
                <c:pt idx="723">
                  <c:v>1.36</c:v>
                </c:pt>
                <c:pt idx="724">
                  <c:v>1.44</c:v>
                </c:pt>
                <c:pt idx="725">
                  <c:v>0.89</c:v>
                </c:pt>
                <c:pt idx="726">
                  <c:v>1.26</c:v>
                </c:pt>
                <c:pt idx="727">
                  <c:v>0.57999999999999996</c:v>
                </c:pt>
                <c:pt idx="728">
                  <c:v>2</c:v>
                </c:pt>
                <c:pt idx="729">
                  <c:v>0.56999999999999995</c:v>
                </c:pt>
                <c:pt idx="730">
                  <c:v>1.02</c:v>
                </c:pt>
                <c:pt idx="731">
                  <c:v>1.38</c:v>
                </c:pt>
                <c:pt idx="732">
                  <c:v>1.61</c:v>
                </c:pt>
                <c:pt idx="733">
                  <c:v>1.06</c:v>
                </c:pt>
                <c:pt idx="734">
                  <c:v>1.41</c:v>
                </c:pt>
                <c:pt idx="735">
                  <c:v>1.76</c:v>
                </c:pt>
                <c:pt idx="736">
                  <c:v>1.75</c:v>
                </c:pt>
                <c:pt idx="737">
                  <c:v>1.36</c:v>
                </c:pt>
                <c:pt idx="738">
                  <c:v>1.81</c:v>
                </c:pt>
                <c:pt idx="739">
                  <c:v>1.06</c:v>
                </c:pt>
                <c:pt idx="740">
                  <c:v>1.36</c:v>
                </c:pt>
                <c:pt idx="741">
                  <c:v>0.97</c:v>
                </c:pt>
                <c:pt idx="742">
                  <c:v>0.51</c:v>
                </c:pt>
                <c:pt idx="743">
                  <c:v>1.17</c:v>
                </c:pt>
                <c:pt idx="744">
                  <c:v>1.41</c:v>
                </c:pt>
                <c:pt idx="745">
                  <c:v>1.49</c:v>
                </c:pt>
                <c:pt idx="746">
                  <c:v>1.1599999999999999</c:v>
                </c:pt>
                <c:pt idx="747">
                  <c:v>1.45</c:v>
                </c:pt>
                <c:pt idx="748">
                  <c:v>0.75</c:v>
                </c:pt>
                <c:pt idx="749">
                  <c:v>1.49</c:v>
                </c:pt>
                <c:pt idx="750">
                  <c:v>1.02</c:v>
                </c:pt>
                <c:pt idx="751">
                  <c:v>1.36</c:v>
                </c:pt>
                <c:pt idx="752">
                  <c:v>1.32</c:v>
                </c:pt>
                <c:pt idx="753">
                  <c:v>1.52</c:v>
                </c:pt>
                <c:pt idx="754">
                  <c:v>0.55000000000000004</c:v>
                </c:pt>
                <c:pt idx="755">
                  <c:v>0.63</c:v>
                </c:pt>
                <c:pt idx="756">
                  <c:v>0.91</c:v>
                </c:pt>
                <c:pt idx="757">
                  <c:v>0.93</c:v>
                </c:pt>
                <c:pt idx="758">
                  <c:v>0.79</c:v>
                </c:pt>
                <c:pt idx="759">
                  <c:v>1.51</c:v>
                </c:pt>
                <c:pt idx="760">
                  <c:v>1.1100000000000001</c:v>
                </c:pt>
                <c:pt idx="761">
                  <c:v>0.93</c:v>
                </c:pt>
                <c:pt idx="762">
                  <c:v>1.49</c:v>
                </c:pt>
                <c:pt idx="763">
                  <c:v>1.19</c:v>
                </c:pt>
                <c:pt idx="764">
                  <c:v>1.45</c:v>
                </c:pt>
                <c:pt idx="765">
                  <c:v>0.84</c:v>
                </c:pt>
                <c:pt idx="766">
                  <c:v>1.47</c:v>
                </c:pt>
                <c:pt idx="767">
                  <c:v>1.46</c:v>
                </c:pt>
                <c:pt idx="768">
                  <c:v>0.55000000000000004</c:v>
                </c:pt>
                <c:pt idx="769">
                  <c:v>1.64</c:v>
                </c:pt>
                <c:pt idx="770">
                  <c:v>0.76</c:v>
                </c:pt>
                <c:pt idx="771">
                  <c:v>1.29</c:v>
                </c:pt>
                <c:pt idx="772">
                  <c:v>1.48</c:v>
                </c:pt>
                <c:pt idx="773">
                  <c:v>0.9</c:v>
                </c:pt>
                <c:pt idx="774">
                  <c:v>1.79</c:v>
                </c:pt>
                <c:pt idx="775">
                  <c:v>1.08</c:v>
                </c:pt>
                <c:pt idx="776">
                  <c:v>1.22</c:v>
                </c:pt>
                <c:pt idx="777">
                  <c:v>1.72</c:v>
                </c:pt>
                <c:pt idx="778">
                  <c:v>1.03</c:v>
                </c:pt>
                <c:pt idx="779">
                  <c:v>1.66</c:v>
                </c:pt>
                <c:pt idx="780">
                  <c:v>1.37</c:v>
                </c:pt>
                <c:pt idx="781">
                  <c:v>1.48</c:v>
                </c:pt>
                <c:pt idx="782">
                  <c:v>0.89</c:v>
                </c:pt>
                <c:pt idx="783">
                  <c:v>1.29</c:v>
                </c:pt>
                <c:pt idx="784">
                  <c:v>1.9</c:v>
                </c:pt>
                <c:pt idx="785">
                  <c:v>1.31</c:v>
                </c:pt>
                <c:pt idx="786">
                  <c:v>1.34</c:v>
                </c:pt>
                <c:pt idx="787">
                  <c:v>0.66</c:v>
                </c:pt>
                <c:pt idx="788">
                  <c:v>1.47</c:v>
                </c:pt>
                <c:pt idx="789">
                  <c:v>1.01</c:v>
                </c:pt>
                <c:pt idx="790">
                  <c:v>1.77</c:v>
                </c:pt>
                <c:pt idx="791">
                  <c:v>1.35</c:v>
                </c:pt>
                <c:pt idx="792">
                  <c:v>0.71</c:v>
                </c:pt>
                <c:pt idx="793">
                  <c:v>0.79</c:v>
                </c:pt>
                <c:pt idx="794">
                  <c:v>0.74</c:v>
                </c:pt>
                <c:pt idx="795">
                  <c:v>0.91</c:v>
                </c:pt>
                <c:pt idx="796">
                  <c:v>0.56000000000000005</c:v>
                </c:pt>
                <c:pt idx="797">
                  <c:v>1.93</c:v>
                </c:pt>
                <c:pt idx="798">
                  <c:v>1.42</c:v>
                </c:pt>
                <c:pt idx="799">
                  <c:v>1.1100000000000001</c:v>
                </c:pt>
                <c:pt idx="800">
                  <c:v>0.6</c:v>
                </c:pt>
                <c:pt idx="801">
                  <c:v>1.76</c:v>
                </c:pt>
                <c:pt idx="802">
                  <c:v>1.33</c:v>
                </c:pt>
                <c:pt idx="803">
                  <c:v>0.87</c:v>
                </c:pt>
                <c:pt idx="804">
                  <c:v>1.41</c:v>
                </c:pt>
                <c:pt idx="805">
                  <c:v>1.19</c:v>
                </c:pt>
                <c:pt idx="806">
                  <c:v>0.53</c:v>
                </c:pt>
                <c:pt idx="807">
                  <c:v>1.39</c:v>
                </c:pt>
                <c:pt idx="808">
                  <c:v>1.17</c:v>
                </c:pt>
                <c:pt idx="809">
                  <c:v>1.08</c:v>
                </c:pt>
                <c:pt idx="810">
                  <c:v>1.67</c:v>
                </c:pt>
                <c:pt idx="811">
                  <c:v>1.62</c:v>
                </c:pt>
                <c:pt idx="812">
                  <c:v>1.38</c:v>
                </c:pt>
                <c:pt idx="813">
                  <c:v>1.1299999999999999</c:v>
                </c:pt>
                <c:pt idx="814">
                  <c:v>1.0900000000000001</c:v>
                </c:pt>
                <c:pt idx="815">
                  <c:v>1.26</c:v>
                </c:pt>
                <c:pt idx="816">
                  <c:v>1.42</c:v>
                </c:pt>
                <c:pt idx="817">
                  <c:v>1.07</c:v>
                </c:pt>
                <c:pt idx="818">
                  <c:v>1.33</c:v>
                </c:pt>
                <c:pt idx="819">
                  <c:v>1.78</c:v>
                </c:pt>
                <c:pt idx="820">
                  <c:v>1.23</c:v>
                </c:pt>
                <c:pt idx="821">
                  <c:v>1.22</c:v>
                </c:pt>
                <c:pt idx="822">
                  <c:v>1.19</c:v>
                </c:pt>
                <c:pt idx="823">
                  <c:v>0.96</c:v>
                </c:pt>
                <c:pt idx="824">
                  <c:v>1.08</c:v>
                </c:pt>
                <c:pt idx="825">
                  <c:v>0.74</c:v>
                </c:pt>
                <c:pt idx="826">
                  <c:v>1.1000000000000001</c:v>
                </c:pt>
                <c:pt idx="827">
                  <c:v>1.1200000000000001</c:v>
                </c:pt>
                <c:pt idx="828">
                  <c:v>1.35</c:v>
                </c:pt>
                <c:pt idx="829">
                  <c:v>1.47</c:v>
                </c:pt>
                <c:pt idx="830">
                  <c:v>1.94</c:v>
                </c:pt>
                <c:pt idx="831">
                  <c:v>1.76</c:v>
                </c:pt>
                <c:pt idx="832">
                  <c:v>1.63</c:v>
                </c:pt>
                <c:pt idx="833">
                  <c:v>1.24</c:v>
                </c:pt>
                <c:pt idx="834">
                  <c:v>1.05</c:v>
                </c:pt>
                <c:pt idx="835">
                  <c:v>1.69</c:v>
                </c:pt>
                <c:pt idx="836">
                  <c:v>1.37</c:v>
                </c:pt>
                <c:pt idx="837">
                  <c:v>0.99</c:v>
                </c:pt>
                <c:pt idx="838">
                  <c:v>1.21</c:v>
                </c:pt>
                <c:pt idx="839">
                  <c:v>1.1499999999999999</c:v>
                </c:pt>
                <c:pt idx="840">
                  <c:v>1.76</c:v>
                </c:pt>
                <c:pt idx="841">
                  <c:v>1.22</c:v>
                </c:pt>
                <c:pt idx="842">
                  <c:v>1.32</c:v>
                </c:pt>
                <c:pt idx="843">
                  <c:v>0.74</c:v>
                </c:pt>
                <c:pt idx="844">
                  <c:v>1</c:v>
                </c:pt>
                <c:pt idx="845">
                  <c:v>1.8</c:v>
                </c:pt>
                <c:pt idx="846">
                  <c:v>1</c:v>
                </c:pt>
                <c:pt idx="847">
                  <c:v>1.03</c:v>
                </c:pt>
                <c:pt idx="848">
                  <c:v>1.99</c:v>
                </c:pt>
                <c:pt idx="849">
                  <c:v>0.71</c:v>
                </c:pt>
                <c:pt idx="850">
                  <c:v>1.34</c:v>
                </c:pt>
                <c:pt idx="851">
                  <c:v>1.34</c:v>
                </c:pt>
                <c:pt idx="852">
                  <c:v>1.1499999999999999</c:v>
                </c:pt>
                <c:pt idx="853">
                  <c:v>1.07</c:v>
                </c:pt>
                <c:pt idx="854">
                  <c:v>1.06</c:v>
                </c:pt>
                <c:pt idx="855">
                  <c:v>1.1000000000000001</c:v>
                </c:pt>
                <c:pt idx="856">
                  <c:v>0.72</c:v>
                </c:pt>
                <c:pt idx="857">
                  <c:v>1.77</c:v>
                </c:pt>
                <c:pt idx="858">
                  <c:v>1.04</c:v>
                </c:pt>
                <c:pt idx="859">
                  <c:v>0.74</c:v>
                </c:pt>
                <c:pt idx="860">
                  <c:v>1.38</c:v>
                </c:pt>
                <c:pt idx="861">
                  <c:v>1.35</c:v>
                </c:pt>
                <c:pt idx="862">
                  <c:v>1.01</c:v>
                </c:pt>
                <c:pt idx="863">
                  <c:v>1.7</c:v>
                </c:pt>
                <c:pt idx="864">
                  <c:v>1.94</c:v>
                </c:pt>
                <c:pt idx="865">
                  <c:v>1.3</c:v>
                </c:pt>
                <c:pt idx="866">
                  <c:v>1.65</c:v>
                </c:pt>
                <c:pt idx="867">
                  <c:v>0.82</c:v>
                </c:pt>
                <c:pt idx="868">
                  <c:v>0.77</c:v>
                </c:pt>
                <c:pt idx="869">
                  <c:v>1.28</c:v>
                </c:pt>
                <c:pt idx="870">
                  <c:v>1.87</c:v>
                </c:pt>
                <c:pt idx="871">
                  <c:v>1.18</c:v>
                </c:pt>
                <c:pt idx="872">
                  <c:v>0.68</c:v>
                </c:pt>
                <c:pt idx="873">
                  <c:v>1.03</c:v>
                </c:pt>
                <c:pt idx="874">
                  <c:v>1.5</c:v>
                </c:pt>
                <c:pt idx="875">
                  <c:v>0.91</c:v>
                </c:pt>
                <c:pt idx="876">
                  <c:v>1.59</c:v>
                </c:pt>
                <c:pt idx="877">
                  <c:v>1.88</c:v>
                </c:pt>
                <c:pt idx="878">
                  <c:v>1.07</c:v>
                </c:pt>
                <c:pt idx="879">
                  <c:v>1.65</c:v>
                </c:pt>
                <c:pt idx="880">
                  <c:v>1.49</c:v>
                </c:pt>
                <c:pt idx="881">
                  <c:v>1.85</c:v>
                </c:pt>
                <c:pt idx="882">
                  <c:v>1.03</c:v>
                </c:pt>
                <c:pt idx="883">
                  <c:v>1.33</c:v>
                </c:pt>
                <c:pt idx="884">
                  <c:v>1.03</c:v>
                </c:pt>
                <c:pt idx="885">
                  <c:v>1.58</c:v>
                </c:pt>
                <c:pt idx="886">
                  <c:v>1.22</c:v>
                </c:pt>
                <c:pt idx="887">
                  <c:v>0.77</c:v>
                </c:pt>
                <c:pt idx="888">
                  <c:v>0.76</c:v>
                </c:pt>
                <c:pt idx="889">
                  <c:v>1.29</c:v>
                </c:pt>
                <c:pt idx="890">
                  <c:v>1.0900000000000001</c:v>
                </c:pt>
                <c:pt idx="891">
                  <c:v>1.32</c:v>
                </c:pt>
                <c:pt idx="892">
                  <c:v>1.72</c:v>
                </c:pt>
                <c:pt idx="893">
                  <c:v>0.73</c:v>
                </c:pt>
                <c:pt idx="894">
                  <c:v>1.1499999999999999</c:v>
                </c:pt>
                <c:pt idx="895">
                  <c:v>0.68</c:v>
                </c:pt>
                <c:pt idx="896">
                  <c:v>1.83</c:v>
                </c:pt>
                <c:pt idx="897">
                  <c:v>1.63</c:v>
                </c:pt>
                <c:pt idx="898">
                  <c:v>1.28</c:v>
                </c:pt>
                <c:pt idx="899">
                  <c:v>1.46</c:v>
                </c:pt>
                <c:pt idx="900">
                  <c:v>0.66</c:v>
                </c:pt>
                <c:pt idx="901">
                  <c:v>1.05</c:v>
                </c:pt>
                <c:pt idx="902">
                  <c:v>1.65</c:v>
                </c:pt>
                <c:pt idx="903">
                  <c:v>1.38</c:v>
                </c:pt>
                <c:pt idx="904">
                  <c:v>0.94</c:v>
                </c:pt>
                <c:pt idx="905">
                  <c:v>1.42</c:v>
                </c:pt>
                <c:pt idx="906">
                  <c:v>1.88</c:v>
                </c:pt>
                <c:pt idx="907">
                  <c:v>0.96</c:v>
                </c:pt>
                <c:pt idx="908">
                  <c:v>0.75</c:v>
                </c:pt>
                <c:pt idx="909">
                  <c:v>1.32</c:v>
                </c:pt>
                <c:pt idx="910">
                  <c:v>1.93</c:v>
                </c:pt>
                <c:pt idx="911">
                  <c:v>0.79</c:v>
                </c:pt>
                <c:pt idx="912">
                  <c:v>0.77</c:v>
                </c:pt>
                <c:pt idx="913">
                  <c:v>1.19</c:v>
                </c:pt>
                <c:pt idx="914">
                  <c:v>0.72</c:v>
                </c:pt>
                <c:pt idx="915">
                  <c:v>1.05</c:v>
                </c:pt>
                <c:pt idx="916">
                  <c:v>1.24</c:v>
                </c:pt>
                <c:pt idx="917">
                  <c:v>1.26</c:v>
                </c:pt>
                <c:pt idx="918">
                  <c:v>1.1299999999999999</c:v>
                </c:pt>
                <c:pt idx="919">
                  <c:v>1.1499999999999999</c:v>
                </c:pt>
                <c:pt idx="920">
                  <c:v>1.56</c:v>
                </c:pt>
                <c:pt idx="921">
                  <c:v>1.31</c:v>
                </c:pt>
                <c:pt idx="922">
                  <c:v>1.66</c:v>
                </c:pt>
                <c:pt idx="923">
                  <c:v>1.02</c:v>
                </c:pt>
                <c:pt idx="924">
                  <c:v>0.94</c:v>
                </c:pt>
                <c:pt idx="925">
                  <c:v>1.1299999999999999</c:v>
                </c:pt>
                <c:pt idx="926">
                  <c:v>0.89</c:v>
                </c:pt>
                <c:pt idx="927">
                  <c:v>1.31</c:v>
                </c:pt>
                <c:pt idx="928">
                  <c:v>0.95</c:v>
                </c:pt>
                <c:pt idx="929">
                  <c:v>0.61</c:v>
                </c:pt>
                <c:pt idx="930">
                  <c:v>1.97</c:v>
                </c:pt>
                <c:pt idx="931">
                  <c:v>1.1399999999999999</c:v>
                </c:pt>
                <c:pt idx="932">
                  <c:v>1.72</c:v>
                </c:pt>
                <c:pt idx="933">
                  <c:v>0.76</c:v>
                </c:pt>
                <c:pt idx="934">
                  <c:v>1.3</c:v>
                </c:pt>
                <c:pt idx="935">
                  <c:v>1.01</c:v>
                </c:pt>
                <c:pt idx="936">
                  <c:v>1.04</c:v>
                </c:pt>
                <c:pt idx="937">
                  <c:v>1.34</c:v>
                </c:pt>
                <c:pt idx="938">
                  <c:v>0.85</c:v>
                </c:pt>
                <c:pt idx="939">
                  <c:v>0.56999999999999995</c:v>
                </c:pt>
                <c:pt idx="940">
                  <c:v>1.18</c:v>
                </c:pt>
                <c:pt idx="941">
                  <c:v>1.32</c:v>
                </c:pt>
                <c:pt idx="942">
                  <c:v>1.77</c:v>
                </c:pt>
                <c:pt idx="943">
                  <c:v>1.99</c:v>
                </c:pt>
                <c:pt idx="944">
                  <c:v>1.38</c:v>
                </c:pt>
                <c:pt idx="945">
                  <c:v>1.02</c:v>
                </c:pt>
                <c:pt idx="946">
                  <c:v>1.05</c:v>
                </c:pt>
                <c:pt idx="947">
                  <c:v>1.2</c:v>
                </c:pt>
                <c:pt idx="948">
                  <c:v>1.91</c:v>
                </c:pt>
                <c:pt idx="949">
                  <c:v>1.21</c:v>
                </c:pt>
                <c:pt idx="950">
                  <c:v>1.39</c:v>
                </c:pt>
                <c:pt idx="951">
                  <c:v>1.1399999999999999</c:v>
                </c:pt>
                <c:pt idx="952">
                  <c:v>1.2</c:v>
                </c:pt>
                <c:pt idx="953">
                  <c:v>1.03</c:v>
                </c:pt>
                <c:pt idx="954">
                  <c:v>1.96</c:v>
                </c:pt>
                <c:pt idx="955">
                  <c:v>1.24</c:v>
                </c:pt>
                <c:pt idx="956">
                  <c:v>1.32</c:v>
                </c:pt>
                <c:pt idx="957">
                  <c:v>1.83</c:v>
                </c:pt>
                <c:pt idx="958">
                  <c:v>0.81</c:v>
                </c:pt>
                <c:pt idx="959">
                  <c:v>1.1599999999999999</c:v>
                </c:pt>
                <c:pt idx="960">
                  <c:v>1.17</c:v>
                </c:pt>
                <c:pt idx="961">
                  <c:v>1.02</c:v>
                </c:pt>
                <c:pt idx="962">
                  <c:v>1.57</c:v>
                </c:pt>
                <c:pt idx="963">
                  <c:v>1.39</c:v>
                </c:pt>
                <c:pt idx="964">
                  <c:v>1.99</c:v>
                </c:pt>
                <c:pt idx="965">
                  <c:v>0.57999999999999996</c:v>
                </c:pt>
                <c:pt idx="966">
                  <c:v>1.87</c:v>
                </c:pt>
                <c:pt idx="967">
                  <c:v>1.1200000000000001</c:v>
                </c:pt>
                <c:pt idx="968">
                  <c:v>1.57</c:v>
                </c:pt>
                <c:pt idx="969">
                  <c:v>1.38</c:v>
                </c:pt>
                <c:pt idx="970">
                  <c:v>1.72</c:v>
                </c:pt>
                <c:pt idx="971">
                  <c:v>1.1000000000000001</c:v>
                </c:pt>
                <c:pt idx="972">
                  <c:v>0.75</c:v>
                </c:pt>
              </c:numCache>
            </c:numRef>
          </c:xVal>
          <c:yVal>
            <c:numRef>
              <c:f>'gym_members_exercise_tracking  '!$I$2:$I$974</c:f>
              <c:numCache>
                <c:formatCode>General</c:formatCode>
                <c:ptCount val="973"/>
                <c:pt idx="0">
                  <c:v>1313</c:v>
                </c:pt>
                <c:pt idx="1">
                  <c:v>883</c:v>
                </c:pt>
                <c:pt idx="2">
                  <c:v>677</c:v>
                </c:pt>
                <c:pt idx="3">
                  <c:v>532</c:v>
                </c:pt>
                <c:pt idx="4">
                  <c:v>556</c:v>
                </c:pt>
                <c:pt idx="5">
                  <c:v>1116</c:v>
                </c:pt>
                <c:pt idx="6">
                  <c:v>1385</c:v>
                </c:pt>
                <c:pt idx="7">
                  <c:v>895</c:v>
                </c:pt>
                <c:pt idx="8">
                  <c:v>719</c:v>
                </c:pt>
                <c:pt idx="9">
                  <c:v>808</c:v>
                </c:pt>
                <c:pt idx="10">
                  <c:v>593</c:v>
                </c:pt>
                <c:pt idx="11">
                  <c:v>865</c:v>
                </c:pt>
                <c:pt idx="12">
                  <c:v>1013</c:v>
                </c:pt>
                <c:pt idx="13">
                  <c:v>794</c:v>
                </c:pt>
                <c:pt idx="14">
                  <c:v>1195</c:v>
                </c:pt>
                <c:pt idx="15">
                  <c:v>740</c:v>
                </c:pt>
                <c:pt idx="16">
                  <c:v>1111</c:v>
                </c:pt>
                <c:pt idx="17">
                  <c:v>884</c:v>
                </c:pt>
                <c:pt idx="18">
                  <c:v>742</c:v>
                </c:pt>
                <c:pt idx="19">
                  <c:v>1030</c:v>
                </c:pt>
                <c:pt idx="20">
                  <c:v>1048</c:v>
                </c:pt>
                <c:pt idx="21">
                  <c:v>875</c:v>
                </c:pt>
                <c:pt idx="22">
                  <c:v>848</c:v>
                </c:pt>
                <c:pt idx="23">
                  <c:v>721</c:v>
                </c:pt>
                <c:pt idx="24">
                  <c:v>925</c:v>
                </c:pt>
                <c:pt idx="25">
                  <c:v>1080</c:v>
                </c:pt>
                <c:pt idx="26">
                  <c:v>502</c:v>
                </c:pt>
                <c:pt idx="27">
                  <c:v>989</c:v>
                </c:pt>
                <c:pt idx="28">
                  <c:v>1104</c:v>
                </c:pt>
                <c:pt idx="29">
                  <c:v>871</c:v>
                </c:pt>
                <c:pt idx="30">
                  <c:v>964</c:v>
                </c:pt>
                <c:pt idx="31">
                  <c:v>654</c:v>
                </c:pt>
                <c:pt idx="32">
                  <c:v>1046</c:v>
                </c:pt>
                <c:pt idx="33">
                  <c:v>816</c:v>
                </c:pt>
                <c:pt idx="34">
                  <c:v>1237</c:v>
                </c:pt>
                <c:pt idx="35">
                  <c:v>1162</c:v>
                </c:pt>
                <c:pt idx="36">
                  <c:v>879</c:v>
                </c:pt>
                <c:pt idx="37">
                  <c:v>1069</c:v>
                </c:pt>
                <c:pt idx="38">
                  <c:v>1072</c:v>
                </c:pt>
                <c:pt idx="39">
                  <c:v>1057</c:v>
                </c:pt>
                <c:pt idx="40">
                  <c:v>969</c:v>
                </c:pt>
                <c:pt idx="41">
                  <c:v>734</c:v>
                </c:pt>
                <c:pt idx="42">
                  <c:v>962</c:v>
                </c:pt>
                <c:pt idx="43">
                  <c:v>730</c:v>
                </c:pt>
                <c:pt idx="44">
                  <c:v>1304</c:v>
                </c:pt>
                <c:pt idx="45">
                  <c:v>956</c:v>
                </c:pt>
                <c:pt idx="46">
                  <c:v>772</c:v>
                </c:pt>
                <c:pt idx="47">
                  <c:v>1016</c:v>
                </c:pt>
                <c:pt idx="48">
                  <c:v>836</c:v>
                </c:pt>
                <c:pt idx="49">
                  <c:v>742</c:v>
                </c:pt>
                <c:pt idx="50">
                  <c:v>1122</c:v>
                </c:pt>
                <c:pt idx="51">
                  <c:v>1133</c:v>
                </c:pt>
                <c:pt idx="52">
                  <c:v>750</c:v>
                </c:pt>
                <c:pt idx="53">
                  <c:v>1046</c:v>
                </c:pt>
                <c:pt idx="54">
                  <c:v>506</c:v>
                </c:pt>
                <c:pt idx="55">
                  <c:v>1318</c:v>
                </c:pt>
                <c:pt idx="56">
                  <c:v>1021</c:v>
                </c:pt>
                <c:pt idx="57">
                  <c:v>832</c:v>
                </c:pt>
                <c:pt idx="58">
                  <c:v>1150</c:v>
                </c:pt>
                <c:pt idx="59">
                  <c:v>440</c:v>
                </c:pt>
                <c:pt idx="60">
                  <c:v>580</c:v>
                </c:pt>
                <c:pt idx="61">
                  <c:v>666</c:v>
                </c:pt>
                <c:pt idx="62">
                  <c:v>1299</c:v>
                </c:pt>
                <c:pt idx="63">
                  <c:v>773</c:v>
                </c:pt>
                <c:pt idx="64">
                  <c:v>1418</c:v>
                </c:pt>
                <c:pt idx="65">
                  <c:v>421</c:v>
                </c:pt>
                <c:pt idx="66">
                  <c:v>1587</c:v>
                </c:pt>
                <c:pt idx="67">
                  <c:v>627</c:v>
                </c:pt>
                <c:pt idx="68">
                  <c:v>1358</c:v>
                </c:pt>
                <c:pt idx="69">
                  <c:v>1176</c:v>
                </c:pt>
                <c:pt idx="70">
                  <c:v>1004</c:v>
                </c:pt>
                <c:pt idx="71">
                  <c:v>963</c:v>
                </c:pt>
                <c:pt idx="72">
                  <c:v>786</c:v>
                </c:pt>
                <c:pt idx="73">
                  <c:v>743</c:v>
                </c:pt>
                <c:pt idx="74">
                  <c:v>777</c:v>
                </c:pt>
                <c:pt idx="75">
                  <c:v>663</c:v>
                </c:pt>
                <c:pt idx="76">
                  <c:v>875</c:v>
                </c:pt>
                <c:pt idx="77">
                  <c:v>363</c:v>
                </c:pt>
                <c:pt idx="78">
                  <c:v>864</c:v>
                </c:pt>
                <c:pt idx="79">
                  <c:v>1262</c:v>
                </c:pt>
                <c:pt idx="80">
                  <c:v>990</c:v>
                </c:pt>
                <c:pt idx="81">
                  <c:v>1129</c:v>
                </c:pt>
                <c:pt idx="82">
                  <c:v>546</c:v>
                </c:pt>
                <c:pt idx="83">
                  <c:v>751</c:v>
                </c:pt>
                <c:pt idx="84">
                  <c:v>744</c:v>
                </c:pt>
                <c:pt idx="85">
                  <c:v>1003</c:v>
                </c:pt>
                <c:pt idx="86">
                  <c:v>1150</c:v>
                </c:pt>
                <c:pt idx="87">
                  <c:v>1103</c:v>
                </c:pt>
                <c:pt idx="88">
                  <c:v>917</c:v>
                </c:pt>
                <c:pt idx="89">
                  <c:v>416</c:v>
                </c:pt>
                <c:pt idx="90">
                  <c:v>1688</c:v>
                </c:pt>
                <c:pt idx="91">
                  <c:v>1231</c:v>
                </c:pt>
                <c:pt idx="92">
                  <c:v>936</c:v>
                </c:pt>
                <c:pt idx="93">
                  <c:v>924</c:v>
                </c:pt>
                <c:pt idx="94">
                  <c:v>1052</c:v>
                </c:pt>
                <c:pt idx="95">
                  <c:v>441</c:v>
                </c:pt>
                <c:pt idx="96">
                  <c:v>805</c:v>
                </c:pt>
                <c:pt idx="97">
                  <c:v>1106</c:v>
                </c:pt>
                <c:pt idx="98">
                  <c:v>735</c:v>
                </c:pt>
                <c:pt idx="99">
                  <c:v>1625</c:v>
                </c:pt>
                <c:pt idx="100">
                  <c:v>804</c:v>
                </c:pt>
                <c:pt idx="101">
                  <c:v>1073</c:v>
                </c:pt>
                <c:pt idx="102">
                  <c:v>805</c:v>
                </c:pt>
                <c:pt idx="103">
                  <c:v>420</c:v>
                </c:pt>
                <c:pt idx="104">
                  <c:v>667</c:v>
                </c:pt>
                <c:pt idx="105">
                  <c:v>1369</c:v>
                </c:pt>
                <c:pt idx="106">
                  <c:v>424</c:v>
                </c:pt>
                <c:pt idx="107">
                  <c:v>1404</c:v>
                </c:pt>
                <c:pt idx="108">
                  <c:v>1020</c:v>
                </c:pt>
                <c:pt idx="109">
                  <c:v>677</c:v>
                </c:pt>
                <c:pt idx="110">
                  <c:v>979</c:v>
                </c:pt>
                <c:pt idx="111">
                  <c:v>819</c:v>
                </c:pt>
                <c:pt idx="112">
                  <c:v>1357</c:v>
                </c:pt>
                <c:pt idx="113">
                  <c:v>1315</c:v>
                </c:pt>
                <c:pt idx="114">
                  <c:v>685</c:v>
                </c:pt>
                <c:pt idx="115">
                  <c:v>446</c:v>
                </c:pt>
                <c:pt idx="116">
                  <c:v>888</c:v>
                </c:pt>
                <c:pt idx="117">
                  <c:v>1357</c:v>
                </c:pt>
                <c:pt idx="118">
                  <c:v>1303</c:v>
                </c:pt>
                <c:pt idx="119">
                  <c:v>790</c:v>
                </c:pt>
                <c:pt idx="120">
                  <c:v>858</c:v>
                </c:pt>
                <c:pt idx="121">
                  <c:v>1071</c:v>
                </c:pt>
                <c:pt idx="122">
                  <c:v>639</c:v>
                </c:pt>
                <c:pt idx="123">
                  <c:v>824</c:v>
                </c:pt>
                <c:pt idx="124">
                  <c:v>1701</c:v>
                </c:pt>
                <c:pt idx="125">
                  <c:v>880</c:v>
                </c:pt>
                <c:pt idx="126">
                  <c:v>408</c:v>
                </c:pt>
                <c:pt idx="127">
                  <c:v>1479</c:v>
                </c:pt>
                <c:pt idx="128">
                  <c:v>500</c:v>
                </c:pt>
                <c:pt idx="129">
                  <c:v>1373</c:v>
                </c:pt>
                <c:pt idx="130">
                  <c:v>870</c:v>
                </c:pt>
                <c:pt idx="131">
                  <c:v>458</c:v>
                </c:pt>
                <c:pt idx="132">
                  <c:v>1503</c:v>
                </c:pt>
                <c:pt idx="133">
                  <c:v>1207</c:v>
                </c:pt>
                <c:pt idx="134">
                  <c:v>837</c:v>
                </c:pt>
                <c:pt idx="135">
                  <c:v>811</c:v>
                </c:pt>
                <c:pt idx="136">
                  <c:v>1041</c:v>
                </c:pt>
                <c:pt idx="137">
                  <c:v>451</c:v>
                </c:pt>
                <c:pt idx="138">
                  <c:v>756</c:v>
                </c:pt>
                <c:pt idx="139">
                  <c:v>1042</c:v>
                </c:pt>
                <c:pt idx="140">
                  <c:v>608</c:v>
                </c:pt>
                <c:pt idx="141">
                  <c:v>1046</c:v>
                </c:pt>
                <c:pt idx="142">
                  <c:v>854</c:v>
                </c:pt>
                <c:pt idx="143">
                  <c:v>958</c:v>
                </c:pt>
                <c:pt idx="144">
                  <c:v>678</c:v>
                </c:pt>
                <c:pt idx="145">
                  <c:v>1265</c:v>
                </c:pt>
                <c:pt idx="146">
                  <c:v>877</c:v>
                </c:pt>
                <c:pt idx="147">
                  <c:v>885</c:v>
                </c:pt>
                <c:pt idx="148">
                  <c:v>624</c:v>
                </c:pt>
                <c:pt idx="149">
                  <c:v>1038</c:v>
                </c:pt>
                <c:pt idx="150">
                  <c:v>1214</c:v>
                </c:pt>
                <c:pt idx="151">
                  <c:v>499</c:v>
                </c:pt>
                <c:pt idx="152">
                  <c:v>1150</c:v>
                </c:pt>
                <c:pt idx="153">
                  <c:v>1082</c:v>
                </c:pt>
                <c:pt idx="154">
                  <c:v>530</c:v>
                </c:pt>
                <c:pt idx="155">
                  <c:v>886</c:v>
                </c:pt>
                <c:pt idx="156">
                  <c:v>913</c:v>
                </c:pt>
                <c:pt idx="157">
                  <c:v>362</c:v>
                </c:pt>
                <c:pt idx="158">
                  <c:v>1201</c:v>
                </c:pt>
                <c:pt idx="159">
                  <c:v>711</c:v>
                </c:pt>
                <c:pt idx="160">
                  <c:v>832</c:v>
                </c:pt>
                <c:pt idx="161">
                  <c:v>1151</c:v>
                </c:pt>
                <c:pt idx="162">
                  <c:v>1070</c:v>
                </c:pt>
                <c:pt idx="163">
                  <c:v>1119</c:v>
                </c:pt>
                <c:pt idx="164">
                  <c:v>1074</c:v>
                </c:pt>
                <c:pt idx="165">
                  <c:v>837</c:v>
                </c:pt>
                <c:pt idx="166">
                  <c:v>967</c:v>
                </c:pt>
                <c:pt idx="167">
                  <c:v>844</c:v>
                </c:pt>
                <c:pt idx="168">
                  <c:v>852</c:v>
                </c:pt>
                <c:pt idx="169">
                  <c:v>574</c:v>
                </c:pt>
                <c:pt idx="170">
                  <c:v>813</c:v>
                </c:pt>
                <c:pt idx="171">
                  <c:v>680</c:v>
                </c:pt>
                <c:pt idx="172">
                  <c:v>1195</c:v>
                </c:pt>
                <c:pt idx="173">
                  <c:v>644</c:v>
                </c:pt>
                <c:pt idx="174">
                  <c:v>925</c:v>
                </c:pt>
                <c:pt idx="175">
                  <c:v>778</c:v>
                </c:pt>
                <c:pt idx="176">
                  <c:v>1095</c:v>
                </c:pt>
                <c:pt idx="177">
                  <c:v>418</c:v>
                </c:pt>
                <c:pt idx="178">
                  <c:v>767</c:v>
                </c:pt>
                <c:pt idx="179">
                  <c:v>772</c:v>
                </c:pt>
                <c:pt idx="180">
                  <c:v>603</c:v>
                </c:pt>
                <c:pt idx="181">
                  <c:v>1082</c:v>
                </c:pt>
                <c:pt idx="182">
                  <c:v>1249</c:v>
                </c:pt>
                <c:pt idx="183">
                  <c:v>1133</c:v>
                </c:pt>
                <c:pt idx="184">
                  <c:v>1424</c:v>
                </c:pt>
                <c:pt idx="185">
                  <c:v>1126</c:v>
                </c:pt>
                <c:pt idx="186">
                  <c:v>1337</c:v>
                </c:pt>
                <c:pt idx="187">
                  <c:v>802</c:v>
                </c:pt>
                <c:pt idx="188">
                  <c:v>937</c:v>
                </c:pt>
                <c:pt idx="189">
                  <c:v>707</c:v>
                </c:pt>
                <c:pt idx="190">
                  <c:v>926</c:v>
                </c:pt>
                <c:pt idx="191">
                  <c:v>852</c:v>
                </c:pt>
                <c:pt idx="192">
                  <c:v>800</c:v>
                </c:pt>
                <c:pt idx="193">
                  <c:v>988</c:v>
                </c:pt>
                <c:pt idx="194">
                  <c:v>686</c:v>
                </c:pt>
                <c:pt idx="195">
                  <c:v>370</c:v>
                </c:pt>
                <c:pt idx="196">
                  <c:v>979</c:v>
                </c:pt>
                <c:pt idx="197">
                  <c:v>1138</c:v>
                </c:pt>
                <c:pt idx="198">
                  <c:v>1025</c:v>
                </c:pt>
                <c:pt idx="199">
                  <c:v>929</c:v>
                </c:pt>
                <c:pt idx="200">
                  <c:v>663</c:v>
                </c:pt>
                <c:pt idx="201">
                  <c:v>1267</c:v>
                </c:pt>
                <c:pt idx="202">
                  <c:v>1177</c:v>
                </c:pt>
                <c:pt idx="203">
                  <c:v>598</c:v>
                </c:pt>
                <c:pt idx="204">
                  <c:v>1280</c:v>
                </c:pt>
                <c:pt idx="205">
                  <c:v>1443</c:v>
                </c:pt>
                <c:pt idx="206">
                  <c:v>799</c:v>
                </c:pt>
                <c:pt idx="207">
                  <c:v>796</c:v>
                </c:pt>
                <c:pt idx="208">
                  <c:v>1071</c:v>
                </c:pt>
                <c:pt idx="209">
                  <c:v>1241</c:v>
                </c:pt>
                <c:pt idx="210">
                  <c:v>1147</c:v>
                </c:pt>
                <c:pt idx="211">
                  <c:v>734</c:v>
                </c:pt>
                <c:pt idx="212">
                  <c:v>1153</c:v>
                </c:pt>
                <c:pt idx="213">
                  <c:v>1043</c:v>
                </c:pt>
                <c:pt idx="214">
                  <c:v>842</c:v>
                </c:pt>
                <c:pt idx="215">
                  <c:v>703</c:v>
                </c:pt>
                <c:pt idx="216">
                  <c:v>887</c:v>
                </c:pt>
                <c:pt idx="217">
                  <c:v>732</c:v>
                </c:pt>
                <c:pt idx="218">
                  <c:v>980</c:v>
                </c:pt>
                <c:pt idx="219">
                  <c:v>1021</c:v>
                </c:pt>
                <c:pt idx="220">
                  <c:v>732</c:v>
                </c:pt>
                <c:pt idx="221">
                  <c:v>1481</c:v>
                </c:pt>
                <c:pt idx="222">
                  <c:v>410</c:v>
                </c:pt>
                <c:pt idx="223">
                  <c:v>1111</c:v>
                </c:pt>
                <c:pt idx="224">
                  <c:v>903</c:v>
                </c:pt>
                <c:pt idx="225">
                  <c:v>1292</c:v>
                </c:pt>
                <c:pt idx="226">
                  <c:v>680</c:v>
                </c:pt>
                <c:pt idx="227">
                  <c:v>790</c:v>
                </c:pt>
                <c:pt idx="228">
                  <c:v>900</c:v>
                </c:pt>
                <c:pt idx="229">
                  <c:v>1169</c:v>
                </c:pt>
                <c:pt idx="230">
                  <c:v>1034</c:v>
                </c:pt>
                <c:pt idx="231">
                  <c:v>959</c:v>
                </c:pt>
                <c:pt idx="232">
                  <c:v>940</c:v>
                </c:pt>
                <c:pt idx="233">
                  <c:v>1224</c:v>
                </c:pt>
                <c:pt idx="234">
                  <c:v>815</c:v>
                </c:pt>
                <c:pt idx="235">
                  <c:v>820</c:v>
                </c:pt>
                <c:pt idx="236">
                  <c:v>688</c:v>
                </c:pt>
                <c:pt idx="237">
                  <c:v>900</c:v>
                </c:pt>
                <c:pt idx="238">
                  <c:v>832</c:v>
                </c:pt>
                <c:pt idx="239">
                  <c:v>1006</c:v>
                </c:pt>
                <c:pt idx="240">
                  <c:v>597</c:v>
                </c:pt>
                <c:pt idx="241">
                  <c:v>1074</c:v>
                </c:pt>
                <c:pt idx="242">
                  <c:v>699</c:v>
                </c:pt>
                <c:pt idx="243">
                  <c:v>993</c:v>
                </c:pt>
                <c:pt idx="244">
                  <c:v>919</c:v>
                </c:pt>
                <c:pt idx="245">
                  <c:v>579</c:v>
                </c:pt>
                <c:pt idx="246">
                  <c:v>832</c:v>
                </c:pt>
                <c:pt idx="247">
                  <c:v>506</c:v>
                </c:pt>
                <c:pt idx="248">
                  <c:v>739</c:v>
                </c:pt>
                <c:pt idx="249">
                  <c:v>594</c:v>
                </c:pt>
                <c:pt idx="250">
                  <c:v>1075</c:v>
                </c:pt>
                <c:pt idx="251">
                  <c:v>744</c:v>
                </c:pt>
                <c:pt idx="252">
                  <c:v>1056</c:v>
                </c:pt>
                <c:pt idx="253">
                  <c:v>666</c:v>
                </c:pt>
                <c:pt idx="254">
                  <c:v>660</c:v>
                </c:pt>
                <c:pt idx="255">
                  <c:v>1012</c:v>
                </c:pt>
                <c:pt idx="256">
                  <c:v>1163</c:v>
                </c:pt>
                <c:pt idx="257">
                  <c:v>878</c:v>
                </c:pt>
                <c:pt idx="258">
                  <c:v>772</c:v>
                </c:pt>
                <c:pt idx="259">
                  <c:v>353</c:v>
                </c:pt>
                <c:pt idx="260">
                  <c:v>763</c:v>
                </c:pt>
                <c:pt idx="261">
                  <c:v>632</c:v>
                </c:pt>
                <c:pt idx="262">
                  <c:v>982</c:v>
                </c:pt>
                <c:pt idx="263">
                  <c:v>880</c:v>
                </c:pt>
                <c:pt idx="264">
                  <c:v>680</c:v>
                </c:pt>
                <c:pt idx="265">
                  <c:v>1010</c:v>
                </c:pt>
                <c:pt idx="266">
                  <c:v>713</c:v>
                </c:pt>
                <c:pt idx="267">
                  <c:v>1060</c:v>
                </c:pt>
                <c:pt idx="268">
                  <c:v>803</c:v>
                </c:pt>
                <c:pt idx="269">
                  <c:v>1182</c:v>
                </c:pt>
                <c:pt idx="270">
                  <c:v>952</c:v>
                </c:pt>
                <c:pt idx="271">
                  <c:v>949</c:v>
                </c:pt>
                <c:pt idx="272">
                  <c:v>662</c:v>
                </c:pt>
                <c:pt idx="273">
                  <c:v>610</c:v>
                </c:pt>
                <c:pt idx="274">
                  <c:v>964</c:v>
                </c:pt>
                <c:pt idx="275">
                  <c:v>497</c:v>
                </c:pt>
                <c:pt idx="276">
                  <c:v>1212</c:v>
                </c:pt>
                <c:pt idx="277">
                  <c:v>1136</c:v>
                </c:pt>
                <c:pt idx="278">
                  <c:v>962</c:v>
                </c:pt>
                <c:pt idx="279">
                  <c:v>616</c:v>
                </c:pt>
                <c:pt idx="280">
                  <c:v>1009</c:v>
                </c:pt>
                <c:pt idx="281">
                  <c:v>1053</c:v>
                </c:pt>
                <c:pt idx="282">
                  <c:v>598</c:v>
                </c:pt>
                <c:pt idx="283">
                  <c:v>502</c:v>
                </c:pt>
                <c:pt idx="284">
                  <c:v>1161</c:v>
                </c:pt>
                <c:pt idx="285">
                  <c:v>1232</c:v>
                </c:pt>
                <c:pt idx="286">
                  <c:v>1137</c:v>
                </c:pt>
                <c:pt idx="287">
                  <c:v>593</c:v>
                </c:pt>
                <c:pt idx="288">
                  <c:v>938</c:v>
                </c:pt>
                <c:pt idx="289">
                  <c:v>922</c:v>
                </c:pt>
                <c:pt idx="290">
                  <c:v>567</c:v>
                </c:pt>
                <c:pt idx="291">
                  <c:v>923</c:v>
                </c:pt>
                <c:pt idx="292">
                  <c:v>1054</c:v>
                </c:pt>
                <c:pt idx="293">
                  <c:v>1047</c:v>
                </c:pt>
                <c:pt idx="294">
                  <c:v>936</c:v>
                </c:pt>
                <c:pt idx="295">
                  <c:v>876</c:v>
                </c:pt>
                <c:pt idx="296">
                  <c:v>792</c:v>
                </c:pt>
                <c:pt idx="297">
                  <c:v>979</c:v>
                </c:pt>
                <c:pt idx="298">
                  <c:v>333</c:v>
                </c:pt>
                <c:pt idx="299">
                  <c:v>729</c:v>
                </c:pt>
                <c:pt idx="300">
                  <c:v>465</c:v>
                </c:pt>
                <c:pt idx="301">
                  <c:v>1166</c:v>
                </c:pt>
                <c:pt idx="302">
                  <c:v>987</c:v>
                </c:pt>
                <c:pt idx="303">
                  <c:v>1474</c:v>
                </c:pt>
                <c:pt idx="304">
                  <c:v>874</c:v>
                </c:pt>
                <c:pt idx="305">
                  <c:v>911</c:v>
                </c:pt>
                <c:pt idx="306">
                  <c:v>796</c:v>
                </c:pt>
                <c:pt idx="307">
                  <c:v>1181</c:v>
                </c:pt>
                <c:pt idx="308">
                  <c:v>970</c:v>
                </c:pt>
                <c:pt idx="309">
                  <c:v>1177</c:v>
                </c:pt>
                <c:pt idx="310">
                  <c:v>1359</c:v>
                </c:pt>
                <c:pt idx="311">
                  <c:v>840</c:v>
                </c:pt>
                <c:pt idx="312">
                  <c:v>585</c:v>
                </c:pt>
                <c:pt idx="313">
                  <c:v>832</c:v>
                </c:pt>
                <c:pt idx="314">
                  <c:v>684</c:v>
                </c:pt>
                <c:pt idx="315">
                  <c:v>1105</c:v>
                </c:pt>
                <c:pt idx="316">
                  <c:v>1321</c:v>
                </c:pt>
                <c:pt idx="317">
                  <c:v>742</c:v>
                </c:pt>
                <c:pt idx="318">
                  <c:v>1100</c:v>
                </c:pt>
                <c:pt idx="319">
                  <c:v>694</c:v>
                </c:pt>
                <c:pt idx="320">
                  <c:v>1022</c:v>
                </c:pt>
                <c:pt idx="321">
                  <c:v>1016</c:v>
                </c:pt>
                <c:pt idx="322">
                  <c:v>863</c:v>
                </c:pt>
                <c:pt idx="323">
                  <c:v>949</c:v>
                </c:pt>
                <c:pt idx="324">
                  <c:v>764</c:v>
                </c:pt>
                <c:pt idx="325">
                  <c:v>714</c:v>
                </c:pt>
                <c:pt idx="326">
                  <c:v>1223</c:v>
                </c:pt>
                <c:pt idx="327">
                  <c:v>944</c:v>
                </c:pt>
                <c:pt idx="328">
                  <c:v>407</c:v>
                </c:pt>
                <c:pt idx="329">
                  <c:v>939</c:v>
                </c:pt>
                <c:pt idx="330">
                  <c:v>1468</c:v>
                </c:pt>
                <c:pt idx="331">
                  <c:v>903</c:v>
                </c:pt>
                <c:pt idx="332">
                  <c:v>722</c:v>
                </c:pt>
                <c:pt idx="333">
                  <c:v>653</c:v>
                </c:pt>
                <c:pt idx="334">
                  <c:v>1066</c:v>
                </c:pt>
                <c:pt idx="335">
                  <c:v>1123</c:v>
                </c:pt>
                <c:pt idx="336">
                  <c:v>840</c:v>
                </c:pt>
                <c:pt idx="337">
                  <c:v>822</c:v>
                </c:pt>
                <c:pt idx="338">
                  <c:v>1086</c:v>
                </c:pt>
                <c:pt idx="339">
                  <c:v>842</c:v>
                </c:pt>
                <c:pt idx="340">
                  <c:v>810</c:v>
                </c:pt>
                <c:pt idx="341">
                  <c:v>1096</c:v>
                </c:pt>
                <c:pt idx="342">
                  <c:v>482</c:v>
                </c:pt>
                <c:pt idx="343">
                  <c:v>1187</c:v>
                </c:pt>
                <c:pt idx="344">
                  <c:v>885</c:v>
                </c:pt>
                <c:pt idx="345">
                  <c:v>875</c:v>
                </c:pt>
                <c:pt idx="346">
                  <c:v>927</c:v>
                </c:pt>
                <c:pt idx="347">
                  <c:v>678</c:v>
                </c:pt>
                <c:pt idx="348">
                  <c:v>1451</c:v>
                </c:pt>
                <c:pt idx="349">
                  <c:v>500</c:v>
                </c:pt>
                <c:pt idx="350">
                  <c:v>1029</c:v>
                </c:pt>
                <c:pt idx="351">
                  <c:v>1100</c:v>
                </c:pt>
                <c:pt idx="352">
                  <c:v>881</c:v>
                </c:pt>
                <c:pt idx="353">
                  <c:v>525</c:v>
                </c:pt>
                <c:pt idx="354">
                  <c:v>442</c:v>
                </c:pt>
                <c:pt idx="355">
                  <c:v>949</c:v>
                </c:pt>
                <c:pt idx="356">
                  <c:v>1318</c:v>
                </c:pt>
                <c:pt idx="357">
                  <c:v>496</c:v>
                </c:pt>
                <c:pt idx="358">
                  <c:v>792</c:v>
                </c:pt>
                <c:pt idx="359">
                  <c:v>448</c:v>
                </c:pt>
                <c:pt idx="360">
                  <c:v>888</c:v>
                </c:pt>
                <c:pt idx="361">
                  <c:v>555</c:v>
                </c:pt>
                <c:pt idx="362">
                  <c:v>877</c:v>
                </c:pt>
                <c:pt idx="363">
                  <c:v>440</c:v>
                </c:pt>
                <c:pt idx="364">
                  <c:v>1380</c:v>
                </c:pt>
                <c:pt idx="365">
                  <c:v>768</c:v>
                </c:pt>
                <c:pt idx="366">
                  <c:v>886</c:v>
                </c:pt>
                <c:pt idx="367">
                  <c:v>1175</c:v>
                </c:pt>
                <c:pt idx="368">
                  <c:v>1024</c:v>
                </c:pt>
                <c:pt idx="369">
                  <c:v>1036</c:v>
                </c:pt>
                <c:pt idx="370">
                  <c:v>891</c:v>
                </c:pt>
                <c:pt idx="371">
                  <c:v>1289</c:v>
                </c:pt>
                <c:pt idx="372">
                  <c:v>830</c:v>
                </c:pt>
                <c:pt idx="373">
                  <c:v>943</c:v>
                </c:pt>
                <c:pt idx="374">
                  <c:v>1123</c:v>
                </c:pt>
                <c:pt idx="375">
                  <c:v>715</c:v>
                </c:pt>
                <c:pt idx="376">
                  <c:v>817</c:v>
                </c:pt>
                <c:pt idx="377">
                  <c:v>1103</c:v>
                </c:pt>
                <c:pt idx="378">
                  <c:v>1056</c:v>
                </c:pt>
                <c:pt idx="379">
                  <c:v>806</c:v>
                </c:pt>
                <c:pt idx="380">
                  <c:v>1160</c:v>
                </c:pt>
                <c:pt idx="381">
                  <c:v>598</c:v>
                </c:pt>
                <c:pt idx="382">
                  <c:v>882</c:v>
                </c:pt>
                <c:pt idx="383">
                  <c:v>638</c:v>
                </c:pt>
                <c:pt idx="384">
                  <c:v>1145</c:v>
                </c:pt>
                <c:pt idx="385">
                  <c:v>725</c:v>
                </c:pt>
                <c:pt idx="386">
                  <c:v>845</c:v>
                </c:pt>
                <c:pt idx="387">
                  <c:v>1200</c:v>
                </c:pt>
                <c:pt idx="388">
                  <c:v>574</c:v>
                </c:pt>
                <c:pt idx="389">
                  <c:v>767</c:v>
                </c:pt>
                <c:pt idx="390">
                  <c:v>973</c:v>
                </c:pt>
                <c:pt idx="391">
                  <c:v>1505</c:v>
                </c:pt>
                <c:pt idx="392">
                  <c:v>720</c:v>
                </c:pt>
                <c:pt idx="393">
                  <c:v>707</c:v>
                </c:pt>
                <c:pt idx="394">
                  <c:v>1192</c:v>
                </c:pt>
                <c:pt idx="395">
                  <c:v>1293</c:v>
                </c:pt>
                <c:pt idx="396">
                  <c:v>1020</c:v>
                </c:pt>
                <c:pt idx="397">
                  <c:v>996</c:v>
                </c:pt>
                <c:pt idx="398">
                  <c:v>1425</c:v>
                </c:pt>
                <c:pt idx="399">
                  <c:v>838</c:v>
                </c:pt>
                <c:pt idx="400">
                  <c:v>626</c:v>
                </c:pt>
                <c:pt idx="401">
                  <c:v>608</c:v>
                </c:pt>
                <c:pt idx="402">
                  <c:v>724</c:v>
                </c:pt>
                <c:pt idx="403">
                  <c:v>492</c:v>
                </c:pt>
                <c:pt idx="404">
                  <c:v>1301</c:v>
                </c:pt>
                <c:pt idx="405">
                  <c:v>639</c:v>
                </c:pt>
                <c:pt idx="406">
                  <c:v>1278</c:v>
                </c:pt>
                <c:pt idx="407">
                  <c:v>1205</c:v>
                </c:pt>
                <c:pt idx="408">
                  <c:v>1171</c:v>
                </c:pt>
                <c:pt idx="409">
                  <c:v>422</c:v>
                </c:pt>
                <c:pt idx="410">
                  <c:v>1005</c:v>
                </c:pt>
                <c:pt idx="411">
                  <c:v>440</c:v>
                </c:pt>
                <c:pt idx="412">
                  <c:v>1198</c:v>
                </c:pt>
                <c:pt idx="413">
                  <c:v>868</c:v>
                </c:pt>
                <c:pt idx="414">
                  <c:v>634</c:v>
                </c:pt>
                <c:pt idx="415">
                  <c:v>566</c:v>
                </c:pt>
                <c:pt idx="416">
                  <c:v>992</c:v>
                </c:pt>
                <c:pt idx="417">
                  <c:v>894</c:v>
                </c:pt>
                <c:pt idx="418">
                  <c:v>883</c:v>
                </c:pt>
                <c:pt idx="419">
                  <c:v>1500</c:v>
                </c:pt>
                <c:pt idx="420">
                  <c:v>1203</c:v>
                </c:pt>
                <c:pt idx="421">
                  <c:v>1316</c:v>
                </c:pt>
                <c:pt idx="422">
                  <c:v>1159</c:v>
                </c:pt>
                <c:pt idx="423">
                  <c:v>995</c:v>
                </c:pt>
                <c:pt idx="424">
                  <c:v>1247</c:v>
                </c:pt>
                <c:pt idx="425">
                  <c:v>499</c:v>
                </c:pt>
                <c:pt idx="426">
                  <c:v>927</c:v>
                </c:pt>
                <c:pt idx="427">
                  <c:v>444</c:v>
                </c:pt>
                <c:pt idx="428">
                  <c:v>1042</c:v>
                </c:pt>
                <c:pt idx="429">
                  <c:v>1060</c:v>
                </c:pt>
                <c:pt idx="430">
                  <c:v>940</c:v>
                </c:pt>
                <c:pt idx="431">
                  <c:v>1085</c:v>
                </c:pt>
                <c:pt idx="432">
                  <c:v>569</c:v>
                </c:pt>
                <c:pt idx="433">
                  <c:v>393</c:v>
                </c:pt>
                <c:pt idx="434">
                  <c:v>663</c:v>
                </c:pt>
                <c:pt idx="435">
                  <c:v>914</c:v>
                </c:pt>
                <c:pt idx="436">
                  <c:v>700</c:v>
                </c:pt>
                <c:pt idx="437">
                  <c:v>994</c:v>
                </c:pt>
                <c:pt idx="438">
                  <c:v>1218</c:v>
                </c:pt>
                <c:pt idx="439">
                  <c:v>739</c:v>
                </c:pt>
                <c:pt idx="440">
                  <c:v>1396</c:v>
                </c:pt>
                <c:pt idx="441">
                  <c:v>795</c:v>
                </c:pt>
                <c:pt idx="442">
                  <c:v>1356</c:v>
                </c:pt>
                <c:pt idx="443">
                  <c:v>948</c:v>
                </c:pt>
                <c:pt idx="444">
                  <c:v>900</c:v>
                </c:pt>
                <c:pt idx="445">
                  <c:v>1170</c:v>
                </c:pt>
                <c:pt idx="446">
                  <c:v>952</c:v>
                </c:pt>
                <c:pt idx="447">
                  <c:v>395</c:v>
                </c:pt>
                <c:pt idx="448">
                  <c:v>921</c:v>
                </c:pt>
                <c:pt idx="449">
                  <c:v>491</c:v>
                </c:pt>
                <c:pt idx="450">
                  <c:v>448</c:v>
                </c:pt>
                <c:pt idx="451">
                  <c:v>545</c:v>
                </c:pt>
                <c:pt idx="452">
                  <c:v>627</c:v>
                </c:pt>
                <c:pt idx="453">
                  <c:v>555</c:v>
                </c:pt>
                <c:pt idx="454">
                  <c:v>729</c:v>
                </c:pt>
                <c:pt idx="455">
                  <c:v>1203</c:v>
                </c:pt>
                <c:pt idx="456">
                  <c:v>882</c:v>
                </c:pt>
                <c:pt idx="457">
                  <c:v>1479</c:v>
                </c:pt>
                <c:pt idx="458">
                  <c:v>997</c:v>
                </c:pt>
                <c:pt idx="459">
                  <c:v>586</c:v>
                </c:pt>
                <c:pt idx="460">
                  <c:v>753</c:v>
                </c:pt>
                <c:pt idx="461">
                  <c:v>926</c:v>
                </c:pt>
                <c:pt idx="462">
                  <c:v>1025</c:v>
                </c:pt>
                <c:pt idx="463">
                  <c:v>873</c:v>
                </c:pt>
                <c:pt idx="464">
                  <c:v>1155</c:v>
                </c:pt>
                <c:pt idx="465">
                  <c:v>937</c:v>
                </c:pt>
                <c:pt idx="466">
                  <c:v>1012</c:v>
                </c:pt>
                <c:pt idx="467">
                  <c:v>740</c:v>
                </c:pt>
                <c:pt idx="468">
                  <c:v>779</c:v>
                </c:pt>
                <c:pt idx="469">
                  <c:v>920</c:v>
                </c:pt>
                <c:pt idx="470">
                  <c:v>1055</c:v>
                </c:pt>
                <c:pt idx="471">
                  <c:v>931</c:v>
                </c:pt>
                <c:pt idx="472">
                  <c:v>1304</c:v>
                </c:pt>
                <c:pt idx="473">
                  <c:v>463</c:v>
                </c:pt>
                <c:pt idx="474">
                  <c:v>886</c:v>
                </c:pt>
                <c:pt idx="475">
                  <c:v>1622</c:v>
                </c:pt>
                <c:pt idx="476">
                  <c:v>658</c:v>
                </c:pt>
                <c:pt idx="477">
                  <c:v>499</c:v>
                </c:pt>
                <c:pt idx="478">
                  <c:v>964</c:v>
                </c:pt>
                <c:pt idx="479">
                  <c:v>710</c:v>
                </c:pt>
                <c:pt idx="480">
                  <c:v>699</c:v>
                </c:pt>
                <c:pt idx="481">
                  <c:v>959</c:v>
                </c:pt>
                <c:pt idx="482">
                  <c:v>725</c:v>
                </c:pt>
                <c:pt idx="483">
                  <c:v>898</c:v>
                </c:pt>
                <c:pt idx="484">
                  <c:v>1151</c:v>
                </c:pt>
                <c:pt idx="485">
                  <c:v>1379</c:v>
                </c:pt>
                <c:pt idx="486">
                  <c:v>1084</c:v>
                </c:pt>
                <c:pt idx="487">
                  <c:v>615</c:v>
                </c:pt>
                <c:pt idx="488">
                  <c:v>718</c:v>
                </c:pt>
                <c:pt idx="489">
                  <c:v>642</c:v>
                </c:pt>
                <c:pt idx="490">
                  <c:v>920</c:v>
                </c:pt>
                <c:pt idx="491">
                  <c:v>768</c:v>
                </c:pt>
                <c:pt idx="492">
                  <c:v>1144</c:v>
                </c:pt>
                <c:pt idx="493">
                  <c:v>711</c:v>
                </c:pt>
                <c:pt idx="494">
                  <c:v>730</c:v>
                </c:pt>
                <c:pt idx="495">
                  <c:v>412</c:v>
                </c:pt>
                <c:pt idx="496">
                  <c:v>932</c:v>
                </c:pt>
                <c:pt idx="497">
                  <c:v>1185</c:v>
                </c:pt>
                <c:pt idx="498">
                  <c:v>946</c:v>
                </c:pt>
                <c:pt idx="499">
                  <c:v>881</c:v>
                </c:pt>
                <c:pt idx="500">
                  <c:v>1025</c:v>
                </c:pt>
                <c:pt idx="501">
                  <c:v>907</c:v>
                </c:pt>
                <c:pt idx="502">
                  <c:v>780</c:v>
                </c:pt>
                <c:pt idx="503">
                  <c:v>612</c:v>
                </c:pt>
                <c:pt idx="504">
                  <c:v>382</c:v>
                </c:pt>
                <c:pt idx="505">
                  <c:v>1011</c:v>
                </c:pt>
                <c:pt idx="506">
                  <c:v>753</c:v>
                </c:pt>
                <c:pt idx="507">
                  <c:v>1133</c:v>
                </c:pt>
                <c:pt idx="508">
                  <c:v>731</c:v>
                </c:pt>
                <c:pt idx="509">
                  <c:v>597</c:v>
                </c:pt>
                <c:pt idx="510">
                  <c:v>868</c:v>
                </c:pt>
                <c:pt idx="511">
                  <c:v>1725</c:v>
                </c:pt>
                <c:pt idx="512">
                  <c:v>1304</c:v>
                </c:pt>
                <c:pt idx="513">
                  <c:v>1492</c:v>
                </c:pt>
                <c:pt idx="514">
                  <c:v>831</c:v>
                </c:pt>
                <c:pt idx="515">
                  <c:v>684</c:v>
                </c:pt>
                <c:pt idx="516">
                  <c:v>933</c:v>
                </c:pt>
                <c:pt idx="517">
                  <c:v>1199</c:v>
                </c:pt>
                <c:pt idx="518">
                  <c:v>1169</c:v>
                </c:pt>
                <c:pt idx="519">
                  <c:v>639</c:v>
                </c:pt>
                <c:pt idx="520">
                  <c:v>980</c:v>
                </c:pt>
                <c:pt idx="521">
                  <c:v>1066</c:v>
                </c:pt>
                <c:pt idx="522">
                  <c:v>913</c:v>
                </c:pt>
                <c:pt idx="523">
                  <c:v>777</c:v>
                </c:pt>
                <c:pt idx="524">
                  <c:v>757</c:v>
                </c:pt>
                <c:pt idx="525">
                  <c:v>558</c:v>
                </c:pt>
                <c:pt idx="526">
                  <c:v>386</c:v>
                </c:pt>
                <c:pt idx="527">
                  <c:v>796</c:v>
                </c:pt>
                <c:pt idx="528">
                  <c:v>1107</c:v>
                </c:pt>
                <c:pt idx="529">
                  <c:v>1314</c:v>
                </c:pt>
                <c:pt idx="530">
                  <c:v>1321</c:v>
                </c:pt>
                <c:pt idx="531">
                  <c:v>962</c:v>
                </c:pt>
                <c:pt idx="532">
                  <c:v>415</c:v>
                </c:pt>
                <c:pt idx="533">
                  <c:v>834</c:v>
                </c:pt>
                <c:pt idx="534">
                  <c:v>705</c:v>
                </c:pt>
                <c:pt idx="535">
                  <c:v>453</c:v>
                </c:pt>
                <c:pt idx="536">
                  <c:v>1332</c:v>
                </c:pt>
                <c:pt idx="537">
                  <c:v>883</c:v>
                </c:pt>
                <c:pt idx="538">
                  <c:v>1401</c:v>
                </c:pt>
                <c:pt idx="539">
                  <c:v>1204</c:v>
                </c:pt>
                <c:pt idx="540">
                  <c:v>794</c:v>
                </c:pt>
                <c:pt idx="541">
                  <c:v>851</c:v>
                </c:pt>
                <c:pt idx="542">
                  <c:v>1467</c:v>
                </c:pt>
                <c:pt idx="543">
                  <c:v>710</c:v>
                </c:pt>
                <c:pt idx="544">
                  <c:v>810</c:v>
                </c:pt>
                <c:pt idx="545">
                  <c:v>910</c:v>
                </c:pt>
                <c:pt idx="546">
                  <c:v>1004</c:v>
                </c:pt>
                <c:pt idx="547">
                  <c:v>907</c:v>
                </c:pt>
                <c:pt idx="548">
                  <c:v>904</c:v>
                </c:pt>
                <c:pt idx="549">
                  <c:v>969</c:v>
                </c:pt>
                <c:pt idx="550">
                  <c:v>825</c:v>
                </c:pt>
                <c:pt idx="551">
                  <c:v>957</c:v>
                </c:pt>
                <c:pt idx="552">
                  <c:v>592</c:v>
                </c:pt>
                <c:pt idx="553">
                  <c:v>637</c:v>
                </c:pt>
                <c:pt idx="554">
                  <c:v>937</c:v>
                </c:pt>
                <c:pt idx="555">
                  <c:v>958</c:v>
                </c:pt>
                <c:pt idx="556">
                  <c:v>463</c:v>
                </c:pt>
                <c:pt idx="557">
                  <c:v>1345</c:v>
                </c:pt>
                <c:pt idx="558">
                  <c:v>844</c:v>
                </c:pt>
                <c:pt idx="559">
                  <c:v>672</c:v>
                </c:pt>
                <c:pt idx="560">
                  <c:v>768</c:v>
                </c:pt>
                <c:pt idx="561">
                  <c:v>972</c:v>
                </c:pt>
                <c:pt idx="562">
                  <c:v>686</c:v>
                </c:pt>
                <c:pt idx="563">
                  <c:v>1143</c:v>
                </c:pt>
                <c:pt idx="564">
                  <c:v>593</c:v>
                </c:pt>
                <c:pt idx="565">
                  <c:v>472</c:v>
                </c:pt>
                <c:pt idx="566">
                  <c:v>1071</c:v>
                </c:pt>
                <c:pt idx="567">
                  <c:v>876</c:v>
                </c:pt>
                <c:pt idx="568">
                  <c:v>878</c:v>
                </c:pt>
                <c:pt idx="569">
                  <c:v>331</c:v>
                </c:pt>
                <c:pt idx="570">
                  <c:v>1072</c:v>
                </c:pt>
                <c:pt idx="571">
                  <c:v>949</c:v>
                </c:pt>
                <c:pt idx="572">
                  <c:v>1646</c:v>
                </c:pt>
                <c:pt idx="573">
                  <c:v>927</c:v>
                </c:pt>
                <c:pt idx="574">
                  <c:v>842</c:v>
                </c:pt>
                <c:pt idx="575">
                  <c:v>895</c:v>
                </c:pt>
                <c:pt idx="576">
                  <c:v>831</c:v>
                </c:pt>
                <c:pt idx="577">
                  <c:v>886</c:v>
                </c:pt>
                <c:pt idx="578">
                  <c:v>848</c:v>
                </c:pt>
                <c:pt idx="579">
                  <c:v>1016</c:v>
                </c:pt>
                <c:pt idx="580">
                  <c:v>644</c:v>
                </c:pt>
                <c:pt idx="581">
                  <c:v>818</c:v>
                </c:pt>
                <c:pt idx="582">
                  <c:v>957</c:v>
                </c:pt>
                <c:pt idx="583">
                  <c:v>1111</c:v>
                </c:pt>
                <c:pt idx="584">
                  <c:v>1186</c:v>
                </c:pt>
                <c:pt idx="585">
                  <c:v>776</c:v>
                </c:pt>
                <c:pt idx="586">
                  <c:v>525</c:v>
                </c:pt>
                <c:pt idx="587">
                  <c:v>1510</c:v>
                </c:pt>
                <c:pt idx="588">
                  <c:v>850</c:v>
                </c:pt>
                <c:pt idx="589">
                  <c:v>1091</c:v>
                </c:pt>
                <c:pt idx="590">
                  <c:v>759</c:v>
                </c:pt>
                <c:pt idx="591">
                  <c:v>1053</c:v>
                </c:pt>
                <c:pt idx="592">
                  <c:v>983</c:v>
                </c:pt>
                <c:pt idx="593">
                  <c:v>529</c:v>
                </c:pt>
                <c:pt idx="594">
                  <c:v>656</c:v>
                </c:pt>
                <c:pt idx="595">
                  <c:v>1150</c:v>
                </c:pt>
                <c:pt idx="596">
                  <c:v>906</c:v>
                </c:pt>
                <c:pt idx="597">
                  <c:v>822</c:v>
                </c:pt>
                <c:pt idx="598">
                  <c:v>946</c:v>
                </c:pt>
                <c:pt idx="599">
                  <c:v>1022</c:v>
                </c:pt>
                <c:pt idx="600">
                  <c:v>830</c:v>
                </c:pt>
                <c:pt idx="601">
                  <c:v>1139</c:v>
                </c:pt>
                <c:pt idx="602">
                  <c:v>826</c:v>
                </c:pt>
                <c:pt idx="603">
                  <c:v>651</c:v>
                </c:pt>
                <c:pt idx="604">
                  <c:v>354</c:v>
                </c:pt>
                <c:pt idx="605">
                  <c:v>1322</c:v>
                </c:pt>
                <c:pt idx="606">
                  <c:v>737</c:v>
                </c:pt>
                <c:pt idx="607">
                  <c:v>463</c:v>
                </c:pt>
                <c:pt idx="608">
                  <c:v>1344</c:v>
                </c:pt>
                <c:pt idx="609">
                  <c:v>1398</c:v>
                </c:pt>
                <c:pt idx="610">
                  <c:v>1408</c:v>
                </c:pt>
                <c:pt idx="611">
                  <c:v>1171</c:v>
                </c:pt>
                <c:pt idx="612">
                  <c:v>806</c:v>
                </c:pt>
                <c:pt idx="613">
                  <c:v>1257</c:v>
                </c:pt>
                <c:pt idx="614">
                  <c:v>921</c:v>
                </c:pt>
                <c:pt idx="615">
                  <c:v>1319</c:v>
                </c:pt>
                <c:pt idx="616">
                  <c:v>714</c:v>
                </c:pt>
                <c:pt idx="617">
                  <c:v>1009</c:v>
                </c:pt>
                <c:pt idx="618">
                  <c:v>1078</c:v>
                </c:pt>
                <c:pt idx="619">
                  <c:v>330</c:v>
                </c:pt>
                <c:pt idx="620">
                  <c:v>789</c:v>
                </c:pt>
                <c:pt idx="621">
                  <c:v>1028</c:v>
                </c:pt>
                <c:pt idx="622">
                  <c:v>1355</c:v>
                </c:pt>
                <c:pt idx="623">
                  <c:v>441</c:v>
                </c:pt>
                <c:pt idx="624">
                  <c:v>632</c:v>
                </c:pt>
                <c:pt idx="625">
                  <c:v>684</c:v>
                </c:pt>
                <c:pt idx="626">
                  <c:v>806</c:v>
                </c:pt>
                <c:pt idx="627">
                  <c:v>1240</c:v>
                </c:pt>
                <c:pt idx="628">
                  <c:v>935</c:v>
                </c:pt>
                <c:pt idx="629">
                  <c:v>807</c:v>
                </c:pt>
                <c:pt idx="630">
                  <c:v>1287</c:v>
                </c:pt>
                <c:pt idx="631">
                  <c:v>1158</c:v>
                </c:pt>
                <c:pt idx="632">
                  <c:v>743</c:v>
                </c:pt>
                <c:pt idx="633">
                  <c:v>894</c:v>
                </c:pt>
                <c:pt idx="634">
                  <c:v>748</c:v>
                </c:pt>
                <c:pt idx="635">
                  <c:v>746</c:v>
                </c:pt>
                <c:pt idx="636">
                  <c:v>759</c:v>
                </c:pt>
                <c:pt idx="637">
                  <c:v>847</c:v>
                </c:pt>
                <c:pt idx="638">
                  <c:v>1173</c:v>
                </c:pt>
                <c:pt idx="639">
                  <c:v>1076</c:v>
                </c:pt>
                <c:pt idx="640">
                  <c:v>881</c:v>
                </c:pt>
                <c:pt idx="641">
                  <c:v>933</c:v>
                </c:pt>
                <c:pt idx="642">
                  <c:v>810</c:v>
                </c:pt>
                <c:pt idx="643">
                  <c:v>479</c:v>
                </c:pt>
                <c:pt idx="644">
                  <c:v>661</c:v>
                </c:pt>
                <c:pt idx="645">
                  <c:v>1050</c:v>
                </c:pt>
                <c:pt idx="646">
                  <c:v>1675</c:v>
                </c:pt>
                <c:pt idx="647">
                  <c:v>350</c:v>
                </c:pt>
                <c:pt idx="648">
                  <c:v>1173</c:v>
                </c:pt>
                <c:pt idx="649">
                  <c:v>1515</c:v>
                </c:pt>
                <c:pt idx="650">
                  <c:v>303</c:v>
                </c:pt>
                <c:pt idx="651">
                  <c:v>978</c:v>
                </c:pt>
                <c:pt idx="652">
                  <c:v>753</c:v>
                </c:pt>
                <c:pt idx="653">
                  <c:v>948</c:v>
                </c:pt>
                <c:pt idx="654">
                  <c:v>1151</c:v>
                </c:pt>
                <c:pt idx="655">
                  <c:v>938</c:v>
                </c:pt>
                <c:pt idx="656">
                  <c:v>847</c:v>
                </c:pt>
                <c:pt idx="657">
                  <c:v>1081</c:v>
                </c:pt>
                <c:pt idx="658">
                  <c:v>502</c:v>
                </c:pt>
                <c:pt idx="659">
                  <c:v>904</c:v>
                </c:pt>
                <c:pt idx="660">
                  <c:v>749</c:v>
                </c:pt>
                <c:pt idx="661">
                  <c:v>856</c:v>
                </c:pt>
                <c:pt idx="662">
                  <c:v>789</c:v>
                </c:pt>
                <c:pt idx="663">
                  <c:v>1184</c:v>
                </c:pt>
                <c:pt idx="664">
                  <c:v>422</c:v>
                </c:pt>
                <c:pt idx="665">
                  <c:v>937</c:v>
                </c:pt>
                <c:pt idx="666">
                  <c:v>837</c:v>
                </c:pt>
                <c:pt idx="667">
                  <c:v>606</c:v>
                </c:pt>
                <c:pt idx="668">
                  <c:v>1410</c:v>
                </c:pt>
                <c:pt idx="669">
                  <c:v>1320</c:v>
                </c:pt>
                <c:pt idx="670">
                  <c:v>887</c:v>
                </c:pt>
                <c:pt idx="671">
                  <c:v>987</c:v>
                </c:pt>
                <c:pt idx="672">
                  <c:v>1086</c:v>
                </c:pt>
                <c:pt idx="673">
                  <c:v>1248</c:v>
                </c:pt>
                <c:pt idx="674">
                  <c:v>640</c:v>
                </c:pt>
                <c:pt idx="675">
                  <c:v>719</c:v>
                </c:pt>
                <c:pt idx="676">
                  <c:v>875</c:v>
                </c:pt>
                <c:pt idx="677">
                  <c:v>762</c:v>
                </c:pt>
                <c:pt idx="678">
                  <c:v>688</c:v>
                </c:pt>
                <c:pt idx="679">
                  <c:v>983</c:v>
                </c:pt>
                <c:pt idx="680">
                  <c:v>1172</c:v>
                </c:pt>
                <c:pt idx="681">
                  <c:v>926</c:v>
                </c:pt>
                <c:pt idx="682">
                  <c:v>634</c:v>
                </c:pt>
                <c:pt idx="683">
                  <c:v>915</c:v>
                </c:pt>
                <c:pt idx="684">
                  <c:v>859</c:v>
                </c:pt>
                <c:pt idx="685">
                  <c:v>766</c:v>
                </c:pt>
                <c:pt idx="686">
                  <c:v>802</c:v>
                </c:pt>
                <c:pt idx="687">
                  <c:v>1229</c:v>
                </c:pt>
                <c:pt idx="688">
                  <c:v>826</c:v>
                </c:pt>
                <c:pt idx="689">
                  <c:v>972</c:v>
                </c:pt>
                <c:pt idx="690">
                  <c:v>983</c:v>
                </c:pt>
                <c:pt idx="691">
                  <c:v>796</c:v>
                </c:pt>
                <c:pt idx="692">
                  <c:v>1225</c:v>
                </c:pt>
                <c:pt idx="693">
                  <c:v>954</c:v>
                </c:pt>
                <c:pt idx="694">
                  <c:v>909</c:v>
                </c:pt>
                <c:pt idx="695">
                  <c:v>798</c:v>
                </c:pt>
                <c:pt idx="696">
                  <c:v>752</c:v>
                </c:pt>
                <c:pt idx="697">
                  <c:v>1024</c:v>
                </c:pt>
                <c:pt idx="698">
                  <c:v>988</c:v>
                </c:pt>
                <c:pt idx="699">
                  <c:v>674</c:v>
                </c:pt>
                <c:pt idx="700">
                  <c:v>821</c:v>
                </c:pt>
                <c:pt idx="701">
                  <c:v>720</c:v>
                </c:pt>
                <c:pt idx="702">
                  <c:v>679</c:v>
                </c:pt>
                <c:pt idx="703">
                  <c:v>1144</c:v>
                </c:pt>
                <c:pt idx="704">
                  <c:v>1188</c:v>
                </c:pt>
                <c:pt idx="705">
                  <c:v>475</c:v>
                </c:pt>
                <c:pt idx="706">
                  <c:v>870</c:v>
                </c:pt>
                <c:pt idx="707">
                  <c:v>693</c:v>
                </c:pt>
                <c:pt idx="708">
                  <c:v>1013</c:v>
                </c:pt>
                <c:pt idx="709">
                  <c:v>749</c:v>
                </c:pt>
                <c:pt idx="710">
                  <c:v>1216</c:v>
                </c:pt>
                <c:pt idx="711">
                  <c:v>1116</c:v>
                </c:pt>
                <c:pt idx="712">
                  <c:v>1766</c:v>
                </c:pt>
                <c:pt idx="713">
                  <c:v>1025</c:v>
                </c:pt>
                <c:pt idx="714">
                  <c:v>1060</c:v>
                </c:pt>
                <c:pt idx="715">
                  <c:v>777</c:v>
                </c:pt>
                <c:pt idx="716">
                  <c:v>626</c:v>
                </c:pt>
                <c:pt idx="717">
                  <c:v>394</c:v>
                </c:pt>
                <c:pt idx="718">
                  <c:v>950</c:v>
                </c:pt>
                <c:pt idx="719">
                  <c:v>1188</c:v>
                </c:pt>
                <c:pt idx="720">
                  <c:v>942</c:v>
                </c:pt>
                <c:pt idx="721">
                  <c:v>1025</c:v>
                </c:pt>
                <c:pt idx="722">
                  <c:v>966</c:v>
                </c:pt>
                <c:pt idx="723">
                  <c:v>868</c:v>
                </c:pt>
                <c:pt idx="724">
                  <c:v>1091</c:v>
                </c:pt>
                <c:pt idx="725">
                  <c:v>581</c:v>
                </c:pt>
                <c:pt idx="726">
                  <c:v>929</c:v>
                </c:pt>
                <c:pt idx="727">
                  <c:v>408</c:v>
                </c:pt>
                <c:pt idx="728">
                  <c:v>1634</c:v>
                </c:pt>
                <c:pt idx="729">
                  <c:v>423</c:v>
                </c:pt>
                <c:pt idx="730">
                  <c:v>821</c:v>
                </c:pt>
                <c:pt idx="731">
                  <c:v>849</c:v>
                </c:pt>
                <c:pt idx="732">
                  <c:v>906</c:v>
                </c:pt>
                <c:pt idx="733">
                  <c:v>775</c:v>
                </c:pt>
                <c:pt idx="734">
                  <c:v>954</c:v>
                </c:pt>
                <c:pt idx="735">
                  <c:v>1276</c:v>
                </c:pt>
                <c:pt idx="736">
                  <c:v>1598</c:v>
                </c:pt>
                <c:pt idx="737">
                  <c:v>1249</c:v>
                </c:pt>
                <c:pt idx="738">
                  <c:v>1573</c:v>
                </c:pt>
                <c:pt idx="739">
                  <c:v>714</c:v>
                </c:pt>
                <c:pt idx="740">
                  <c:v>938</c:v>
                </c:pt>
                <c:pt idx="741">
                  <c:v>733</c:v>
                </c:pt>
                <c:pt idx="742">
                  <c:v>319</c:v>
                </c:pt>
                <c:pt idx="743">
                  <c:v>952</c:v>
                </c:pt>
                <c:pt idx="744">
                  <c:v>916</c:v>
                </c:pt>
                <c:pt idx="745">
                  <c:v>1006</c:v>
                </c:pt>
                <c:pt idx="746">
                  <c:v>951</c:v>
                </c:pt>
                <c:pt idx="747">
                  <c:v>1148</c:v>
                </c:pt>
                <c:pt idx="748">
                  <c:v>537</c:v>
                </c:pt>
                <c:pt idx="749">
                  <c:v>968</c:v>
                </c:pt>
                <c:pt idx="750">
                  <c:v>643</c:v>
                </c:pt>
                <c:pt idx="751">
                  <c:v>986</c:v>
                </c:pt>
                <c:pt idx="752">
                  <c:v>1024</c:v>
                </c:pt>
                <c:pt idx="753">
                  <c:v>985</c:v>
                </c:pt>
                <c:pt idx="754">
                  <c:v>380</c:v>
                </c:pt>
                <c:pt idx="755">
                  <c:v>468</c:v>
                </c:pt>
                <c:pt idx="756">
                  <c:v>660</c:v>
                </c:pt>
                <c:pt idx="757">
                  <c:v>741</c:v>
                </c:pt>
                <c:pt idx="758">
                  <c:v>695</c:v>
                </c:pt>
                <c:pt idx="759">
                  <c:v>1159</c:v>
                </c:pt>
                <c:pt idx="760">
                  <c:v>709</c:v>
                </c:pt>
                <c:pt idx="761">
                  <c:v>695</c:v>
                </c:pt>
                <c:pt idx="762">
                  <c:v>1082</c:v>
                </c:pt>
                <c:pt idx="763">
                  <c:v>857</c:v>
                </c:pt>
                <c:pt idx="764">
                  <c:v>877</c:v>
                </c:pt>
                <c:pt idx="765">
                  <c:v>559</c:v>
                </c:pt>
                <c:pt idx="766">
                  <c:v>982</c:v>
                </c:pt>
                <c:pt idx="767">
                  <c:v>841</c:v>
                </c:pt>
                <c:pt idx="768">
                  <c:v>445</c:v>
                </c:pt>
                <c:pt idx="769">
                  <c:v>1082</c:v>
                </c:pt>
                <c:pt idx="770">
                  <c:v>585</c:v>
                </c:pt>
                <c:pt idx="771">
                  <c:v>1032</c:v>
                </c:pt>
                <c:pt idx="772">
                  <c:v>977</c:v>
                </c:pt>
                <c:pt idx="773">
                  <c:v>668</c:v>
                </c:pt>
                <c:pt idx="774">
                  <c:v>1378</c:v>
                </c:pt>
                <c:pt idx="775">
                  <c:v>807</c:v>
                </c:pt>
                <c:pt idx="776">
                  <c:v>924</c:v>
                </c:pt>
                <c:pt idx="777">
                  <c:v>1092</c:v>
                </c:pt>
                <c:pt idx="778">
                  <c:v>742</c:v>
                </c:pt>
                <c:pt idx="779">
                  <c:v>1372</c:v>
                </c:pt>
                <c:pt idx="780">
                  <c:v>829</c:v>
                </c:pt>
                <c:pt idx="781">
                  <c:v>1046</c:v>
                </c:pt>
                <c:pt idx="782">
                  <c:v>672</c:v>
                </c:pt>
                <c:pt idx="783">
                  <c:v>1015</c:v>
                </c:pt>
                <c:pt idx="784">
                  <c:v>1536</c:v>
                </c:pt>
                <c:pt idx="785">
                  <c:v>1012</c:v>
                </c:pt>
                <c:pt idx="786">
                  <c:v>965</c:v>
                </c:pt>
                <c:pt idx="787">
                  <c:v>436</c:v>
                </c:pt>
                <c:pt idx="788">
                  <c:v>1294</c:v>
                </c:pt>
                <c:pt idx="789">
                  <c:v>645</c:v>
                </c:pt>
                <c:pt idx="790">
                  <c:v>1197</c:v>
                </c:pt>
                <c:pt idx="791">
                  <c:v>1143</c:v>
                </c:pt>
                <c:pt idx="792">
                  <c:v>504</c:v>
                </c:pt>
                <c:pt idx="793">
                  <c:v>590</c:v>
                </c:pt>
                <c:pt idx="794">
                  <c:v>433</c:v>
                </c:pt>
                <c:pt idx="795">
                  <c:v>666</c:v>
                </c:pt>
                <c:pt idx="796">
                  <c:v>484</c:v>
                </c:pt>
                <c:pt idx="797">
                  <c:v>1138</c:v>
                </c:pt>
                <c:pt idx="798">
                  <c:v>1164</c:v>
                </c:pt>
                <c:pt idx="799">
                  <c:v>747</c:v>
                </c:pt>
                <c:pt idx="800">
                  <c:v>446</c:v>
                </c:pt>
                <c:pt idx="801">
                  <c:v>1491</c:v>
                </c:pt>
                <c:pt idx="802">
                  <c:v>885</c:v>
                </c:pt>
                <c:pt idx="803">
                  <c:v>566</c:v>
                </c:pt>
                <c:pt idx="804">
                  <c:v>1241</c:v>
                </c:pt>
                <c:pt idx="805">
                  <c:v>719</c:v>
                </c:pt>
                <c:pt idx="806">
                  <c:v>388</c:v>
                </c:pt>
                <c:pt idx="807">
                  <c:v>1047</c:v>
                </c:pt>
                <c:pt idx="808">
                  <c:v>732</c:v>
                </c:pt>
                <c:pt idx="809">
                  <c:v>807</c:v>
                </c:pt>
                <c:pt idx="810">
                  <c:v>999</c:v>
                </c:pt>
                <c:pt idx="811">
                  <c:v>1363</c:v>
                </c:pt>
                <c:pt idx="812">
                  <c:v>1148</c:v>
                </c:pt>
                <c:pt idx="813">
                  <c:v>847</c:v>
                </c:pt>
                <c:pt idx="814">
                  <c:v>858</c:v>
                </c:pt>
                <c:pt idx="815">
                  <c:v>1116</c:v>
                </c:pt>
                <c:pt idx="816">
                  <c:v>875</c:v>
                </c:pt>
                <c:pt idx="817">
                  <c:v>717</c:v>
                </c:pt>
                <c:pt idx="818">
                  <c:v>958</c:v>
                </c:pt>
                <c:pt idx="819">
                  <c:v>1228</c:v>
                </c:pt>
                <c:pt idx="820">
                  <c:v>859</c:v>
                </c:pt>
                <c:pt idx="821">
                  <c:v>888</c:v>
                </c:pt>
                <c:pt idx="822">
                  <c:v>756</c:v>
                </c:pt>
                <c:pt idx="823">
                  <c:v>792</c:v>
                </c:pt>
                <c:pt idx="824">
                  <c:v>659</c:v>
                </c:pt>
                <c:pt idx="825">
                  <c:v>406</c:v>
                </c:pt>
                <c:pt idx="826">
                  <c:v>986</c:v>
                </c:pt>
                <c:pt idx="827">
                  <c:v>711</c:v>
                </c:pt>
                <c:pt idx="828">
                  <c:v>1010</c:v>
                </c:pt>
                <c:pt idx="829">
                  <c:v>1128</c:v>
                </c:pt>
                <c:pt idx="830">
                  <c:v>1451</c:v>
                </c:pt>
                <c:pt idx="831">
                  <c:v>1159</c:v>
                </c:pt>
                <c:pt idx="832">
                  <c:v>1043</c:v>
                </c:pt>
                <c:pt idx="833">
                  <c:v>915</c:v>
                </c:pt>
                <c:pt idx="834">
                  <c:v>662</c:v>
                </c:pt>
                <c:pt idx="835">
                  <c:v>996</c:v>
                </c:pt>
                <c:pt idx="836">
                  <c:v>1069</c:v>
                </c:pt>
                <c:pt idx="837">
                  <c:v>673</c:v>
                </c:pt>
                <c:pt idx="838">
                  <c:v>779</c:v>
                </c:pt>
                <c:pt idx="839">
                  <c:v>879</c:v>
                </c:pt>
                <c:pt idx="840">
                  <c:v>1220</c:v>
                </c:pt>
                <c:pt idx="841">
                  <c:v>911</c:v>
                </c:pt>
                <c:pt idx="842">
                  <c:v>1198</c:v>
                </c:pt>
                <c:pt idx="843">
                  <c:v>481</c:v>
                </c:pt>
                <c:pt idx="844">
                  <c:v>698</c:v>
                </c:pt>
                <c:pt idx="845">
                  <c:v>1107</c:v>
                </c:pt>
                <c:pt idx="846">
                  <c:v>803</c:v>
                </c:pt>
                <c:pt idx="847">
                  <c:v>756</c:v>
                </c:pt>
                <c:pt idx="848">
                  <c:v>1582</c:v>
                </c:pt>
                <c:pt idx="849">
                  <c:v>552</c:v>
                </c:pt>
                <c:pt idx="850">
                  <c:v>1001</c:v>
                </c:pt>
                <c:pt idx="851">
                  <c:v>898</c:v>
                </c:pt>
                <c:pt idx="852">
                  <c:v>1031</c:v>
                </c:pt>
                <c:pt idx="853">
                  <c:v>893</c:v>
                </c:pt>
                <c:pt idx="854">
                  <c:v>876</c:v>
                </c:pt>
                <c:pt idx="855">
                  <c:v>795</c:v>
                </c:pt>
                <c:pt idx="856">
                  <c:v>454</c:v>
                </c:pt>
                <c:pt idx="857">
                  <c:v>1107</c:v>
                </c:pt>
                <c:pt idx="858">
                  <c:v>576</c:v>
                </c:pt>
                <c:pt idx="859">
                  <c:v>433</c:v>
                </c:pt>
                <c:pt idx="860">
                  <c:v>911</c:v>
                </c:pt>
                <c:pt idx="861">
                  <c:v>864</c:v>
                </c:pt>
                <c:pt idx="862">
                  <c:v>621</c:v>
                </c:pt>
                <c:pt idx="863">
                  <c:v>1102</c:v>
                </c:pt>
                <c:pt idx="864">
                  <c:v>1242</c:v>
                </c:pt>
                <c:pt idx="865">
                  <c:v>944</c:v>
                </c:pt>
                <c:pt idx="866">
                  <c:v>1378</c:v>
                </c:pt>
                <c:pt idx="867">
                  <c:v>594</c:v>
                </c:pt>
                <c:pt idx="868">
                  <c:v>598</c:v>
                </c:pt>
                <c:pt idx="869">
                  <c:v>927</c:v>
                </c:pt>
                <c:pt idx="870">
                  <c:v>1234</c:v>
                </c:pt>
                <c:pt idx="871">
                  <c:v>1025</c:v>
                </c:pt>
                <c:pt idx="872">
                  <c:v>500</c:v>
                </c:pt>
                <c:pt idx="873">
                  <c:v>711</c:v>
                </c:pt>
                <c:pt idx="874">
                  <c:v>965</c:v>
                </c:pt>
                <c:pt idx="875">
                  <c:v>691</c:v>
                </c:pt>
                <c:pt idx="876">
                  <c:v>1336</c:v>
                </c:pt>
                <c:pt idx="877">
                  <c:v>1117</c:v>
                </c:pt>
                <c:pt idx="878">
                  <c:v>706</c:v>
                </c:pt>
                <c:pt idx="879">
                  <c:v>1213</c:v>
                </c:pt>
                <c:pt idx="880">
                  <c:v>992</c:v>
                </c:pt>
                <c:pt idx="881">
                  <c:v>1181</c:v>
                </c:pt>
                <c:pt idx="882">
                  <c:v>726</c:v>
                </c:pt>
                <c:pt idx="883">
                  <c:v>878</c:v>
                </c:pt>
                <c:pt idx="884">
                  <c:v>725</c:v>
                </c:pt>
                <c:pt idx="885">
                  <c:v>1189</c:v>
                </c:pt>
                <c:pt idx="886">
                  <c:v>811</c:v>
                </c:pt>
                <c:pt idx="887">
                  <c:v>637</c:v>
                </c:pt>
                <c:pt idx="888">
                  <c:v>475</c:v>
                </c:pt>
                <c:pt idx="889">
                  <c:v>951</c:v>
                </c:pt>
                <c:pt idx="890">
                  <c:v>815</c:v>
                </c:pt>
                <c:pt idx="891">
                  <c:v>1104</c:v>
                </c:pt>
                <c:pt idx="892">
                  <c:v>1287</c:v>
                </c:pt>
                <c:pt idx="893">
                  <c:v>470</c:v>
                </c:pt>
                <c:pt idx="894">
                  <c:v>942</c:v>
                </c:pt>
                <c:pt idx="895">
                  <c:v>494</c:v>
                </c:pt>
                <c:pt idx="896">
                  <c:v>1519</c:v>
                </c:pt>
                <c:pt idx="897">
                  <c:v>1497</c:v>
                </c:pt>
                <c:pt idx="898">
                  <c:v>950</c:v>
                </c:pt>
                <c:pt idx="899">
                  <c:v>883</c:v>
                </c:pt>
                <c:pt idx="900">
                  <c:v>494</c:v>
                </c:pt>
                <c:pt idx="901">
                  <c:v>713</c:v>
                </c:pt>
                <c:pt idx="902">
                  <c:v>1336</c:v>
                </c:pt>
                <c:pt idx="903">
                  <c:v>876</c:v>
                </c:pt>
                <c:pt idx="904">
                  <c:v>573</c:v>
                </c:pt>
                <c:pt idx="905">
                  <c:v>921</c:v>
                </c:pt>
                <c:pt idx="906">
                  <c:v>1307</c:v>
                </c:pt>
                <c:pt idx="907">
                  <c:v>713</c:v>
                </c:pt>
                <c:pt idx="908">
                  <c:v>549</c:v>
                </c:pt>
                <c:pt idx="909">
                  <c:v>980</c:v>
                </c:pt>
                <c:pt idx="910">
                  <c:v>1783</c:v>
                </c:pt>
                <c:pt idx="911">
                  <c:v>634</c:v>
                </c:pt>
                <c:pt idx="912">
                  <c:v>640</c:v>
                </c:pt>
                <c:pt idx="913">
                  <c:v>895</c:v>
                </c:pt>
                <c:pt idx="914">
                  <c:v>531</c:v>
                </c:pt>
                <c:pt idx="915">
                  <c:v>681</c:v>
                </c:pt>
                <c:pt idx="916">
                  <c:v>914</c:v>
                </c:pt>
                <c:pt idx="917">
                  <c:v>863</c:v>
                </c:pt>
                <c:pt idx="918">
                  <c:v>831</c:v>
                </c:pt>
                <c:pt idx="919">
                  <c:v>816</c:v>
                </c:pt>
                <c:pt idx="920">
                  <c:v>1027</c:v>
                </c:pt>
                <c:pt idx="921">
                  <c:v>976</c:v>
                </c:pt>
                <c:pt idx="922">
                  <c:v>1135</c:v>
                </c:pt>
                <c:pt idx="923">
                  <c:v>753</c:v>
                </c:pt>
                <c:pt idx="924">
                  <c:v>693</c:v>
                </c:pt>
                <c:pt idx="925">
                  <c:v>705</c:v>
                </c:pt>
                <c:pt idx="926">
                  <c:v>656</c:v>
                </c:pt>
                <c:pt idx="927">
                  <c:v>1044</c:v>
                </c:pt>
                <c:pt idx="928">
                  <c:v>784</c:v>
                </c:pt>
                <c:pt idx="929">
                  <c:v>479</c:v>
                </c:pt>
                <c:pt idx="930">
                  <c:v>1463</c:v>
                </c:pt>
                <c:pt idx="931">
                  <c:v>836</c:v>
                </c:pt>
                <c:pt idx="932">
                  <c:v>1230</c:v>
                </c:pt>
                <c:pt idx="933">
                  <c:v>557</c:v>
                </c:pt>
                <c:pt idx="934">
                  <c:v>965</c:v>
                </c:pt>
                <c:pt idx="935">
                  <c:v>727</c:v>
                </c:pt>
                <c:pt idx="936">
                  <c:v>736</c:v>
                </c:pt>
                <c:pt idx="937">
                  <c:v>1017</c:v>
                </c:pt>
                <c:pt idx="938">
                  <c:v>514</c:v>
                </c:pt>
                <c:pt idx="939">
                  <c:v>402</c:v>
                </c:pt>
                <c:pt idx="940">
                  <c:v>812</c:v>
                </c:pt>
                <c:pt idx="941">
                  <c:v>1104</c:v>
                </c:pt>
                <c:pt idx="942">
                  <c:v>1113</c:v>
                </c:pt>
                <c:pt idx="943">
                  <c:v>1418</c:v>
                </c:pt>
                <c:pt idx="944">
                  <c:v>1127</c:v>
                </c:pt>
                <c:pt idx="945">
                  <c:v>718</c:v>
                </c:pt>
                <c:pt idx="946">
                  <c:v>723</c:v>
                </c:pt>
                <c:pt idx="947">
                  <c:v>852</c:v>
                </c:pt>
                <c:pt idx="948">
                  <c:v>1066</c:v>
                </c:pt>
                <c:pt idx="949">
                  <c:v>862</c:v>
                </c:pt>
                <c:pt idx="950">
                  <c:v>883</c:v>
                </c:pt>
                <c:pt idx="951">
                  <c:v>762</c:v>
                </c:pt>
                <c:pt idx="952">
                  <c:v>992</c:v>
                </c:pt>
                <c:pt idx="953">
                  <c:v>760</c:v>
                </c:pt>
                <c:pt idx="954">
                  <c:v>1445</c:v>
                </c:pt>
                <c:pt idx="955">
                  <c:v>818</c:v>
                </c:pt>
                <c:pt idx="956">
                  <c:v>838</c:v>
                </c:pt>
                <c:pt idx="957">
                  <c:v>1005</c:v>
                </c:pt>
                <c:pt idx="958">
                  <c:v>636</c:v>
                </c:pt>
                <c:pt idx="959">
                  <c:v>764</c:v>
                </c:pt>
                <c:pt idx="960">
                  <c:v>907</c:v>
                </c:pt>
                <c:pt idx="961">
                  <c:v>699</c:v>
                </c:pt>
                <c:pt idx="962">
                  <c:v>1290</c:v>
                </c:pt>
                <c:pt idx="963">
                  <c:v>1001</c:v>
                </c:pt>
                <c:pt idx="964">
                  <c:v>1227</c:v>
                </c:pt>
                <c:pt idx="965">
                  <c:v>354</c:v>
                </c:pt>
                <c:pt idx="966">
                  <c:v>1327</c:v>
                </c:pt>
                <c:pt idx="967">
                  <c:v>1035</c:v>
                </c:pt>
                <c:pt idx="968">
                  <c:v>1364</c:v>
                </c:pt>
                <c:pt idx="969">
                  <c:v>1260</c:v>
                </c:pt>
                <c:pt idx="970">
                  <c:v>929</c:v>
                </c:pt>
                <c:pt idx="971">
                  <c:v>883</c:v>
                </c:pt>
                <c:pt idx="972">
                  <c:v>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0-42FD-BCAA-DEE6FA208E03}"/>
            </c:ext>
          </c:extLst>
        </c:ser>
        <c:ser>
          <c:idx val="1"/>
          <c:order val="1"/>
          <c:tx>
            <c:v>Predicted Calories_Burned</c:v>
          </c:tx>
          <c:spPr>
            <a:ln w="19050">
              <a:noFill/>
            </a:ln>
          </c:spPr>
          <c:xVal>
            <c:numRef>
              <c:f>'gym_members_exercise_tracking  '!$H$2:$H$974</c:f>
              <c:numCache>
                <c:formatCode>General</c:formatCode>
                <c:ptCount val="973"/>
                <c:pt idx="0">
                  <c:v>1.69</c:v>
                </c:pt>
                <c:pt idx="1">
                  <c:v>1.3</c:v>
                </c:pt>
                <c:pt idx="2">
                  <c:v>1.1100000000000001</c:v>
                </c:pt>
                <c:pt idx="3">
                  <c:v>0.59</c:v>
                </c:pt>
                <c:pt idx="4">
                  <c:v>0.64</c:v>
                </c:pt>
                <c:pt idx="5">
                  <c:v>1.59</c:v>
                </c:pt>
                <c:pt idx="6">
                  <c:v>1.49</c:v>
                </c:pt>
                <c:pt idx="7">
                  <c:v>1.27</c:v>
                </c:pt>
                <c:pt idx="8">
                  <c:v>1.03</c:v>
                </c:pt>
                <c:pt idx="9">
                  <c:v>1.08</c:v>
                </c:pt>
                <c:pt idx="10">
                  <c:v>0.82</c:v>
                </c:pt>
                <c:pt idx="11">
                  <c:v>1.1499999999999999</c:v>
                </c:pt>
                <c:pt idx="12">
                  <c:v>1.24</c:v>
                </c:pt>
                <c:pt idx="13">
                  <c:v>1.18</c:v>
                </c:pt>
                <c:pt idx="14">
                  <c:v>1.35</c:v>
                </c:pt>
                <c:pt idx="15">
                  <c:v>1.1299999999999999</c:v>
                </c:pt>
                <c:pt idx="16">
                  <c:v>1.33</c:v>
                </c:pt>
                <c:pt idx="17">
                  <c:v>1.19</c:v>
                </c:pt>
                <c:pt idx="18">
                  <c:v>1.1299999999999999</c:v>
                </c:pt>
                <c:pt idx="19">
                  <c:v>1.37</c:v>
                </c:pt>
                <c:pt idx="20">
                  <c:v>1.5</c:v>
                </c:pt>
                <c:pt idx="21">
                  <c:v>1.1200000000000001</c:v>
                </c:pt>
                <c:pt idx="22">
                  <c:v>1.17</c:v>
                </c:pt>
                <c:pt idx="23">
                  <c:v>0.78</c:v>
                </c:pt>
                <c:pt idx="24">
                  <c:v>1.25</c:v>
                </c:pt>
                <c:pt idx="25">
                  <c:v>1.42</c:v>
                </c:pt>
                <c:pt idx="26">
                  <c:v>0.73</c:v>
                </c:pt>
                <c:pt idx="27">
                  <c:v>1.48</c:v>
                </c:pt>
                <c:pt idx="28">
                  <c:v>1.64</c:v>
                </c:pt>
                <c:pt idx="29">
                  <c:v>1.29</c:v>
                </c:pt>
                <c:pt idx="30">
                  <c:v>1.27</c:v>
                </c:pt>
                <c:pt idx="31">
                  <c:v>1.03</c:v>
                </c:pt>
                <c:pt idx="32">
                  <c:v>1.48</c:v>
                </c:pt>
                <c:pt idx="33">
                  <c:v>1.04</c:v>
                </c:pt>
                <c:pt idx="34">
                  <c:v>1.52</c:v>
                </c:pt>
                <c:pt idx="35">
                  <c:v>1.32</c:v>
                </c:pt>
                <c:pt idx="36">
                  <c:v>1.26</c:v>
                </c:pt>
                <c:pt idx="37">
                  <c:v>1.34</c:v>
                </c:pt>
                <c:pt idx="38">
                  <c:v>1.3</c:v>
                </c:pt>
                <c:pt idx="39">
                  <c:v>1.31</c:v>
                </c:pt>
                <c:pt idx="40">
                  <c:v>1.48</c:v>
                </c:pt>
                <c:pt idx="41">
                  <c:v>1.08</c:v>
                </c:pt>
                <c:pt idx="42">
                  <c:v>1.45</c:v>
                </c:pt>
                <c:pt idx="43">
                  <c:v>1.1399999999999999</c:v>
                </c:pt>
                <c:pt idx="44">
                  <c:v>1.5</c:v>
                </c:pt>
                <c:pt idx="45">
                  <c:v>1.2</c:v>
                </c:pt>
                <c:pt idx="46">
                  <c:v>0.84</c:v>
                </c:pt>
                <c:pt idx="47">
                  <c:v>1.41</c:v>
                </c:pt>
                <c:pt idx="48">
                  <c:v>1.23</c:v>
                </c:pt>
                <c:pt idx="49">
                  <c:v>1.03</c:v>
                </c:pt>
                <c:pt idx="50">
                  <c:v>1.42</c:v>
                </c:pt>
                <c:pt idx="51">
                  <c:v>1.67</c:v>
                </c:pt>
                <c:pt idx="52">
                  <c:v>1.1299999999999999</c:v>
                </c:pt>
                <c:pt idx="53">
                  <c:v>1.26</c:v>
                </c:pt>
                <c:pt idx="54">
                  <c:v>0.81</c:v>
                </c:pt>
                <c:pt idx="55">
                  <c:v>1.47</c:v>
                </c:pt>
                <c:pt idx="56">
                  <c:v>1.4</c:v>
                </c:pt>
                <c:pt idx="57">
                  <c:v>1.08</c:v>
                </c:pt>
                <c:pt idx="58">
                  <c:v>1.67</c:v>
                </c:pt>
                <c:pt idx="59">
                  <c:v>0.56000000000000005</c:v>
                </c:pt>
                <c:pt idx="60">
                  <c:v>1.04</c:v>
                </c:pt>
                <c:pt idx="61">
                  <c:v>1.08</c:v>
                </c:pt>
                <c:pt idx="62">
                  <c:v>1.75</c:v>
                </c:pt>
                <c:pt idx="63">
                  <c:v>1.23</c:v>
                </c:pt>
                <c:pt idx="64">
                  <c:v>1.97</c:v>
                </c:pt>
                <c:pt idx="65">
                  <c:v>0.62</c:v>
                </c:pt>
                <c:pt idx="66">
                  <c:v>1.99</c:v>
                </c:pt>
                <c:pt idx="67">
                  <c:v>0.89</c:v>
                </c:pt>
                <c:pt idx="68">
                  <c:v>1.81</c:v>
                </c:pt>
                <c:pt idx="69">
                  <c:v>1.32</c:v>
                </c:pt>
                <c:pt idx="70">
                  <c:v>1.73</c:v>
                </c:pt>
                <c:pt idx="71">
                  <c:v>1.47</c:v>
                </c:pt>
                <c:pt idx="72">
                  <c:v>1.07</c:v>
                </c:pt>
                <c:pt idx="73">
                  <c:v>1.08</c:v>
                </c:pt>
                <c:pt idx="74">
                  <c:v>1.1299999999999999</c:v>
                </c:pt>
                <c:pt idx="75">
                  <c:v>1.08</c:v>
                </c:pt>
                <c:pt idx="76">
                  <c:v>1.37</c:v>
                </c:pt>
                <c:pt idx="77">
                  <c:v>0.63</c:v>
                </c:pt>
                <c:pt idx="78">
                  <c:v>1.18</c:v>
                </c:pt>
                <c:pt idx="79">
                  <c:v>1.87</c:v>
                </c:pt>
                <c:pt idx="80">
                  <c:v>1.2</c:v>
                </c:pt>
                <c:pt idx="81">
                  <c:v>1.78</c:v>
                </c:pt>
                <c:pt idx="82">
                  <c:v>0.86</c:v>
                </c:pt>
                <c:pt idx="83">
                  <c:v>1.08</c:v>
                </c:pt>
                <c:pt idx="84">
                  <c:v>1.1299999999999999</c:v>
                </c:pt>
                <c:pt idx="85">
                  <c:v>1.27</c:v>
                </c:pt>
                <c:pt idx="86">
                  <c:v>1.34</c:v>
                </c:pt>
                <c:pt idx="87">
                  <c:v>1.45</c:v>
                </c:pt>
                <c:pt idx="88">
                  <c:v>1.0900000000000001</c:v>
                </c:pt>
                <c:pt idx="89">
                  <c:v>0.64</c:v>
                </c:pt>
                <c:pt idx="90">
                  <c:v>1.93</c:v>
                </c:pt>
                <c:pt idx="91">
                  <c:v>1.8</c:v>
                </c:pt>
                <c:pt idx="92">
                  <c:v>1.26</c:v>
                </c:pt>
                <c:pt idx="93">
                  <c:v>1.26</c:v>
                </c:pt>
                <c:pt idx="94">
                  <c:v>1.25</c:v>
                </c:pt>
                <c:pt idx="95">
                  <c:v>0.57999999999999996</c:v>
                </c:pt>
                <c:pt idx="96">
                  <c:v>1.29</c:v>
                </c:pt>
                <c:pt idx="97">
                  <c:v>1.33</c:v>
                </c:pt>
                <c:pt idx="98">
                  <c:v>1.1499999999999999</c:v>
                </c:pt>
                <c:pt idx="99">
                  <c:v>1.97</c:v>
                </c:pt>
                <c:pt idx="100">
                  <c:v>1.1599999999999999</c:v>
                </c:pt>
                <c:pt idx="101">
                  <c:v>1.49</c:v>
                </c:pt>
                <c:pt idx="102">
                  <c:v>1.2</c:v>
                </c:pt>
                <c:pt idx="103">
                  <c:v>0.54</c:v>
                </c:pt>
                <c:pt idx="104">
                  <c:v>0.97</c:v>
                </c:pt>
                <c:pt idx="105">
                  <c:v>1.79</c:v>
                </c:pt>
                <c:pt idx="106">
                  <c:v>0.51</c:v>
                </c:pt>
                <c:pt idx="107">
                  <c:v>1.74</c:v>
                </c:pt>
                <c:pt idx="108">
                  <c:v>1.39</c:v>
                </c:pt>
                <c:pt idx="109">
                  <c:v>1.01</c:v>
                </c:pt>
                <c:pt idx="110">
                  <c:v>1.44</c:v>
                </c:pt>
                <c:pt idx="111">
                  <c:v>1.41</c:v>
                </c:pt>
                <c:pt idx="112">
                  <c:v>1.78</c:v>
                </c:pt>
                <c:pt idx="113">
                  <c:v>1.72</c:v>
                </c:pt>
                <c:pt idx="114">
                  <c:v>1.01</c:v>
                </c:pt>
                <c:pt idx="115">
                  <c:v>0.55000000000000004</c:v>
                </c:pt>
                <c:pt idx="116">
                  <c:v>1.0900000000000001</c:v>
                </c:pt>
                <c:pt idx="117">
                  <c:v>1.69</c:v>
                </c:pt>
                <c:pt idx="118">
                  <c:v>1.41</c:v>
                </c:pt>
                <c:pt idx="119">
                  <c:v>1.02</c:v>
                </c:pt>
                <c:pt idx="120">
                  <c:v>1.22</c:v>
                </c:pt>
                <c:pt idx="121">
                  <c:v>1.29</c:v>
                </c:pt>
                <c:pt idx="122">
                  <c:v>1</c:v>
                </c:pt>
                <c:pt idx="123">
                  <c:v>1.28</c:v>
                </c:pt>
                <c:pt idx="124">
                  <c:v>1.97</c:v>
                </c:pt>
                <c:pt idx="125">
                  <c:v>1.28</c:v>
                </c:pt>
                <c:pt idx="126">
                  <c:v>0.51</c:v>
                </c:pt>
                <c:pt idx="127">
                  <c:v>1.98</c:v>
                </c:pt>
                <c:pt idx="128">
                  <c:v>0.66</c:v>
                </c:pt>
                <c:pt idx="129">
                  <c:v>1.61</c:v>
                </c:pt>
                <c:pt idx="130">
                  <c:v>1.24</c:v>
                </c:pt>
                <c:pt idx="131">
                  <c:v>0.68</c:v>
                </c:pt>
                <c:pt idx="132">
                  <c:v>1.91</c:v>
                </c:pt>
                <c:pt idx="133">
                  <c:v>1.38</c:v>
                </c:pt>
                <c:pt idx="134">
                  <c:v>1.42</c:v>
                </c:pt>
                <c:pt idx="135">
                  <c:v>1.17</c:v>
                </c:pt>
                <c:pt idx="136">
                  <c:v>1.31</c:v>
                </c:pt>
                <c:pt idx="137">
                  <c:v>0.66</c:v>
                </c:pt>
                <c:pt idx="138">
                  <c:v>1.24</c:v>
                </c:pt>
                <c:pt idx="139">
                  <c:v>1.69</c:v>
                </c:pt>
                <c:pt idx="140">
                  <c:v>0.89</c:v>
                </c:pt>
                <c:pt idx="141">
                  <c:v>1.26</c:v>
                </c:pt>
                <c:pt idx="142">
                  <c:v>1.38</c:v>
                </c:pt>
                <c:pt idx="143">
                  <c:v>1.42</c:v>
                </c:pt>
                <c:pt idx="144">
                  <c:v>0.97</c:v>
                </c:pt>
                <c:pt idx="145">
                  <c:v>1.53</c:v>
                </c:pt>
                <c:pt idx="146">
                  <c:v>1.28</c:v>
                </c:pt>
                <c:pt idx="147">
                  <c:v>1.07</c:v>
                </c:pt>
                <c:pt idx="148">
                  <c:v>0.7</c:v>
                </c:pt>
                <c:pt idx="149">
                  <c:v>1.46</c:v>
                </c:pt>
                <c:pt idx="150">
                  <c:v>1.46</c:v>
                </c:pt>
                <c:pt idx="151">
                  <c:v>0.54</c:v>
                </c:pt>
                <c:pt idx="152">
                  <c:v>1.95</c:v>
                </c:pt>
                <c:pt idx="153">
                  <c:v>1.32</c:v>
                </c:pt>
                <c:pt idx="154">
                  <c:v>0.83</c:v>
                </c:pt>
                <c:pt idx="155">
                  <c:v>1.42</c:v>
                </c:pt>
                <c:pt idx="156">
                  <c:v>1.23</c:v>
                </c:pt>
                <c:pt idx="157">
                  <c:v>0.67</c:v>
                </c:pt>
                <c:pt idx="158">
                  <c:v>1.3</c:v>
                </c:pt>
                <c:pt idx="159">
                  <c:v>1.02</c:v>
                </c:pt>
                <c:pt idx="160">
                  <c:v>1.08</c:v>
                </c:pt>
                <c:pt idx="161">
                  <c:v>1.49</c:v>
                </c:pt>
                <c:pt idx="162">
                  <c:v>1.36</c:v>
                </c:pt>
                <c:pt idx="163">
                  <c:v>1.57</c:v>
                </c:pt>
                <c:pt idx="164">
                  <c:v>1.55</c:v>
                </c:pt>
                <c:pt idx="165">
                  <c:v>1.04</c:v>
                </c:pt>
                <c:pt idx="166">
                  <c:v>1.58</c:v>
                </c:pt>
                <c:pt idx="167">
                  <c:v>1.1399999999999999</c:v>
                </c:pt>
                <c:pt idx="168">
                  <c:v>1.27</c:v>
                </c:pt>
                <c:pt idx="169">
                  <c:v>0.92</c:v>
                </c:pt>
                <c:pt idx="170">
                  <c:v>1.08</c:v>
                </c:pt>
                <c:pt idx="171">
                  <c:v>1.0900000000000001</c:v>
                </c:pt>
                <c:pt idx="172">
                  <c:v>1.52</c:v>
                </c:pt>
                <c:pt idx="173">
                  <c:v>1.1000000000000001</c:v>
                </c:pt>
                <c:pt idx="174">
                  <c:v>1.46</c:v>
                </c:pt>
                <c:pt idx="175">
                  <c:v>1.2</c:v>
                </c:pt>
                <c:pt idx="176">
                  <c:v>1.58</c:v>
                </c:pt>
                <c:pt idx="177">
                  <c:v>0.68</c:v>
                </c:pt>
                <c:pt idx="178">
                  <c:v>1.1000000000000001</c:v>
                </c:pt>
                <c:pt idx="179">
                  <c:v>1.05</c:v>
                </c:pt>
                <c:pt idx="180">
                  <c:v>0.83</c:v>
                </c:pt>
                <c:pt idx="181">
                  <c:v>1.54</c:v>
                </c:pt>
                <c:pt idx="182">
                  <c:v>1.81</c:v>
                </c:pt>
                <c:pt idx="183">
                  <c:v>1.28</c:v>
                </c:pt>
                <c:pt idx="184">
                  <c:v>1.66</c:v>
                </c:pt>
                <c:pt idx="185">
                  <c:v>1.44</c:v>
                </c:pt>
                <c:pt idx="186">
                  <c:v>1.87</c:v>
                </c:pt>
                <c:pt idx="187">
                  <c:v>1.2</c:v>
                </c:pt>
                <c:pt idx="188">
                  <c:v>1.37</c:v>
                </c:pt>
                <c:pt idx="189">
                  <c:v>1.0900000000000001</c:v>
                </c:pt>
                <c:pt idx="190">
                  <c:v>1.1000000000000001</c:v>
                </c:pt>
                <c:pt idx="191">
                  <c:v>1.23</c:v>
                </c:pt>
                <c:pt idx="192">
                  <c:v>1.23</c:v>
                </c:pt>
                <c:pt idx="193">
                  <c:v>1.33</c:v>
                </c:pt>
                <c:pt idx="194">
                  <c:v>1.03</c:v>
                </c:pt>
                <c:pt idx="195">
                  <c:v>0.56000000000000005</c:v>
                </c:pt>
                <c:pt idx="196">
                  <c:v>1.45</c:v>
                </c:pt>
                <c:pt idx="197">
                  <c:v>1.71</c:v>
                </c:pt>
                <c:pt idx="198">
                  <c:v>1.18</c:v>
                </c:pt>
                <c:pt idx="199">
                  <c:v>1.26</c:v>
                </c:pt>
                <c:pt idx="200">
                  <c:v>1.03</c:v>
                </c:pt>
                <c:pt idx="201">
                  <c:v>1.84</c:v>
                </c:pt>
                <c:pt idx="202">
                  <c:v>1.49</c:v>
                </c:pt>
                <c:pt idx="203">
                  <c:v>1.08</c:v>
                </c:pt>
                <c:pt idx="204">
                  <c:v>1.79</c:v>
                </c:pt>
                <c:pt idx="205">
                  <c:v>1.95</c:v>
                </c:pt>
                <c:pt idx="206">
                  <c:v>1.2</c:v>
                </c:pt>
                <c:pt idx="207">
                  <c:v>1.18</c:v>
                </c:pt>
                <c:pt idx="208">
                  <c:v>1.37</c:v>
                </c:pt>
                <c:pt idx="209">
                  <c:v>1.71</c:v>
                </c:pt>
                <c:pt idx="210">
                  <c:v>1.47</c:v>
                </c:pt>
                <c:pt idx="211">
                  <c:v>1.08</c:v>
                </c:pt>
                <c:pt idx="212">
                  <c:v>1.83</c:v>
                </c:pt>
                <c:pt idx="213">
                  <c:v>1.28</c:v>
                </c:pt>
                <c:pt idx="214">
                  <c:v>1.1100000000000001</c:v>
                </c:pt>
                <c:pt idx="215">
                  <c:v>1.24</c:v>
                </c:pt>
                <c:pt idx="216">
                  <c:v>1.1299999999999999</c:v>
                </c:pt>
                <c:pt idx="217">
                  <c:v>1.28</c:v>
                </c:pt>
                <c:pt idx="218">
                  <c:v>1.35</c:v>
                </c:pt>
                <c:pt idx="219">
                  <c:v>1.19</c:v>
                </c:pt>
                <c:pt idx="220">
                  <c:v>1.21</c:v>
                </c:pt>
                <c:pt idx="221">
                  <c:v>1.87</c:v>
                </c:pt>
                <c:pt idx="222">
                  <c:v>0.63</c:v>
                </c:pt>
                <c:pt idx="223">
                  <c:v>1.57</c:v>
                </c:pt>
                <c:pt idx="224">
                  <c:v>1.46</c:v>
                </c:pt>
                <c:pt idx="225">
                  <c:v>1.8</c:v>
                </c:pt>
                <c:pt idx="226">
                  <c:v>1.0900000000000001</c:v>
                </c:pt>
                <c:pt idx="227">
                  <c:v>1</c:v>
                </c:pt>
                <c:pt idx="228">
                  <c:v>1.45</c:v>
                </c:pt>
                <c:pt idx="229">
                  <c:v>1.87</c:v>
                </c:pt>
                <c:pt idx="230">
                  <c:v>1.1599999999999999</c:v>
                </c:pt>
                <c:pt idx="231">
                  <c:v>1.44</c:v>
                </c:pt>
                <c:pt idx="232">
                  <c:v>1.29</c:v>
                </c:pt>
                <c:pt idx="233">
                  <c:v>1.55</c:v>
                </c:pt>
                <c:pt idx="234">
                  <c:v>1.36</c:v>
                </c:pt>
                <c:pt idx="235">
                  <c:v>1.2</c:v>
                </c:pt>
                <c:pt idx="236">
                  <c:v>1.1299999999999999</c:v>
                </c:pt>
                <c:pt idx="237">
                  <c:v>1.6</c:v>
                </c:pt>
                <c:pt idx="238">
                  <c:v>0.99</c:v>
                </c:pt>
                <c:pt idx="239">
                  <c:v>1.29</c:v>
                </c:pt>
                <c:pt idx="240">
                  <c:v>0.82</c:v>
                </c:pt>
                <c:pt idx="241">
                  <c:v>1.31</c:v>
                </c:pt>
                <c:pt idx="242">
                  <c:v>1.1100000000000001</c:v>
                </c:pt>
                <c:pt idx="243">
                  <c:v>1.41</c:v>
                </c:pt>
                <c:pt idx="244">
                  <c:v>1.1599999999999999</c:v>
                </c:pt>
                <c:pt idx="245">
                  <c:v>0.77</c:v>
                </c:pt>
                <c:pt idx="246">
                  <c:v>1.4</c:v>
                </c:pt>
                <c:pt idx="247">
                  <c:v>0.81</c:v>
                </c:pt>
                <c:pt idx="248">
                  <c:v>1.0900000000000001</c:v>
                </c:pt>
                <c:pt idx="249">
                  <c:v>0.93</c:v>
                </c:pt>
                <c:pt idx="250">
                  <c:v>1.33</c:v>
                </c:pt>
                <c:pt idx="251">
                  <c:v>1.04</c:v>
                </c:pt>
                <c:pt idx="252">
                  <c:v>1.39</c:v>
                </c:pt>
                <c:pt idx="253">
                  <c:v>1.1100000000000001</c:v>
                </c:pt>
                <c:pt idx="254">
                  <c:v>1.01</c:v>
                </c:pt>
                <c:pt idx="255">
                  <c:v>1.31</c:v>
                </c:pt>
                <c:pt idx="256">
                  <c:v>1.69</c:v>
                </c:pt>
                <c:pt idx="257">
                  <c:v>1.33</c:v>
                </c:pt>
                <c:pt idx="258">
                  <c:v>1.1499999999999999</c:v>
                </c:pt>
                <c:pt idx="259">
                  <c:v>0.52</c:v>
                </c:pt>
                <c:pt idx="260">
                  <c:v>1.06</c:v>
                </c:pt>
                <c:pt idx="261">
                  <c:v>0.96</c:v>
                </c:pt>
                <c:pt idx="262">
                  <c:v>1.31</c:v>
                </c:pt>
                <c:pt idx="263">
                  <c:v>1.34</c:v>
                </c:pt>
                <c:pt idx="264">
                  <c:v>1.01</c:v>
                </c:pt>
                <c:pt idx="265">
                  <c:v>1.36</c:v>
                </c:pt>
                <c:pt idx="266">
                  <c:v>1.07</c:v>
                </c:pt>
                <c:pt idx="267">
                  <c:v>1.52</c:v>
                </c:pt>
                <c:pt idx="268">
                  <c:v>1.03</c:v>
                </c:pt>
                <c:pt idx="269">
                  <c:v>1.63</c:v>
                </c:pt>
                <c:pt idx="270">
                  <c:v>1.4</c:v>
                </c:pt>
                <c:pt idx="271">
                  <c:v>1.36</c:v>
                </c:pt>
                <c:pt idx="272">
                  <c:v>0.92</c:v>
                </c:pt>
                <c:pt idx="273">
                  <c:v>1.1200000000000001</c:v>
                </c:pt>
                <c:pt idx="274">
                  <c:v>1.52</c:v>
                </c:pt>
                <c:pt idx="275">
                  <c:v>0.81</c:v>
                </c:pt>
                <c:pt idx="276">
                  <c:v>1.97</c:v>
                </c:pt>
                <c:pt idx="277">
                  <c:v>1.48</c:v>
                </c:pt>
                <c:pt idx="278">
                  <c:v>1.54</c:v>
                </c:pt>
                <c:pt idx="279">
                  <c:v>0.8</c:v>
                </c:pt>
                <c:pt idx="280">
                  <c:v>1.39</c:v>
                </c:pt>
                <c:pt idx="281">
                  <c:v>1.35</c:v>
                </c:pt>
                <c:pt idx="282">
                  <c:v>0.83</c:v>
                </c:pt>
                <c:pt idx="283">
                  <c:v>0.63</c:v>
                </c:pt>
                <c:pt idx="284">
                  <c:v>1.47</c:v>
                </c:pt>
                <c:pt idx="285">
                  <c:v>1.79</c:v>
                </c:pt>
                <c:pt idx="286">
                  <c:v>1.36</c:v>
                </c:pt>
                <c:pt idx="287">
                  <c:v>0.81</c:v>
                </c:pt>
                <c:pt idx="288">
                  <c:v>1.1000000000000001</c:v>
                </c:pt>
                <c:pt idx="289">
                  <c:v>1.37</c:v>
                </c:pt>
                <c:pt idx="290">
                  <c:v>0.9</c:v>
                </c:pt>
                <c:pt idx="291">
                  <c:v>1.1299999999999999</c:v>
                </c:pt>
                <c:pt idx="292">
                  <c:v>1.42</c:v>
                </c:pt>
                <c:pt idx="293">
                  <c:v>1.41</c:v>
                </c:pt>
                <c:pt idx="294">
                  <c:v>1.4</c:v>
                </c:pt>
                <c:pt idx="295">
                  <c:v>1.4</c:v>
                </c:pt>
                <c:pt idx="296">
                  <c:v>1.07</c:v>
                </c:pt>
                <c:pt idx="297">
                  <c:v>1.48</c:v>
                </c:pt>
                <c:pt idx="298">
                  <c:v>0.53</c:v>
                </c:pt>
                <c:pt idx="299">
                  <c:v>1.03</c:v>
                </c:pt>
                <c:pt idx="300">
                  <c:v>0.77</c:v>
                </c:pt>
                <c:pt idx="301">
                  <c:v>1.62</c:v>
                </c:pt>
                <c:pt idx="302">
                  <c:v>1.3</c:v>
                </c:pt>
                <c:pt idx="303">
                  <c:v>1.94</c:v>
                </c:pt>
                <c:pt idx="304">
                  <c:v>1.46</c:v>
                </c:pt>
                <c:pt idx="305">
                  <c:v>1.36</c:v>
                </c:pt>
                <c:pt idx="306">
                  <c:v>1.1399999999999999</c:v>
                </c:pt>
                <c:pt idx="307">
                  <c:v>1.85</c:v>
                </c:pt>
                <c:pt idx="308">
                  <c:v>1.43</c:v>
                </c:pt>
                <c:pt idx="309">
                  <c:v>1.67</c:v>
                </c:pt>
                <c:pt idx="310">
                  <c:v>1.83</c:v>
                </c:pt>
                <c:pt idx="311">
                  <c:v>1.01</c:v>
                </c:pt>
                <c:pt idx="312">
                  <c:v>0.81</c:v>
                </c:pt>
                <c:pt idx="313">
                  <c:v>1.4</c:v>
                </c:pt>
                <c:pt idx="314">
                  <c:v>1</c:v>
                </c:pt>
                <c:pt idx="315">
                  <c:v>1.98</c:v>
                </c:pt>
                <c:pt idx="316">
                  <c:v>1.84</c:v>
                </c:pt>
                <c:pt idx="317">
                  <c:v>1.25</c:v>
                </c:pt>
                <c:pt idx="318">
                  <c:v>1.37</c:v>
                </c:pt>
                <c:pt idx="319">
                  <c:v>1.1599999999999999</c:v>
                </c:pt>
                <c:pt idx="320">
                  <c:v>1.3</c:v>
                </c:pt>
                <c:pt idx="321">
                  <c:v>1.85</c:v>
                </c:pt>
                <c:pt idx="322">
                  <c:v>1.04</c:v>
                </c:pt>
                <c:pt idx="323">
                  <c:v>1.1299999999999999</c:v>
                </c:pt>
                <c:pt idx="324">
                  <c:v>1.1399999999999999</c:v>
                </c:pt>
                <c:pt idx="325">
                  <c:v>1.03</c:v>
                </c:pt>
                <c:pt idx="326">
                  <c:v>1.48</c:v>
                </c:pt>
                <c:pt idx="327">
                  <c:v>1.42</c:v>
                </c:pt>
                <c:pt idx="328">
                  <c:v>0.69</c:v>
                </c:pt>
                <c:pt idx="329">
                  <c:v>1.42</c:v>
                </c:pt>
                <c:pt idx="330">
                  <c:v>1.82</c:v>
                </c:pt>
                <c:pt idx="331">
                  <c:v>1.22</c:v>
                </c:pt>
                <c:pt idx="332">
                  <c:v>0.81</c:v>
                </c:pt>
                <c:pt idx="333">
                  <c:v>0.96</c:v>
                </c:pt>
                <c:pt idx="334">
                  <c:v>1.49</c:v>
                </c:pt>
                <c:pt idx="335">
                  <c:v>1.35</c:v>
                </c:pt>
                <c:pt idx="336">
                  <c:v>1.2</c:v>
                </c:pt>
                <c:pt idx="337">
                  <c:v>1.17</c:v>
                </c:pt>
                <c:pt idx="338">
                  <c:v>1.42</c:v>
                </c:pt>
                <c:pt idx="339">
                  <c:v>1.44</c:v>
                </c:pt>
                <c:pt idx="340">
                  <c:v>1.07</c:v>
                </c:pt>
                <c:pt idx="341">
                  <c:v>1.7</c:v>
                </c:pt>
                <c:pt idx="342">
                  <c:v>0.83</c:v>
                </c:pt>
                <c:pt idx="343">
                  <c:v>1.48</c:v>
                </c:pt>
                <c:pt idx="344">
                  <c:v>1.43</c:v>
                </c:pt>
                <c:pt idx="345">
                  <c:v>1.1399999999999999</c:v>
                </c:pt>
                <c:pt idx="346">
                  <c:v>1.31</c:v>
                </c:pt>
                <c:pt idx="347">
                  <c:v>1.1499999999999999</c:v>
                </c:pt>
                <c:pt idx="348">
                  <c:v>1.99</c:v>
                </c:pt>
                <c:pt idx="349">
                  <c:v>0.64</c:v>
                </c:pt>
                <c:pt idx="350">
                  <c:v>1.41</c:v>
                </c:pt>
                <c:pt idx="351">
                  <c:v>1.49</c:v>
                </c:pt>
                <c:pt idx="352">
                  <c:v>1.1299999999999999</c:v>
                </c:pt>
                <c:pt idx="353">
                  <c:v>0.84</c:v>
                </c:pt>
                <c:pt idx="354">
                  <c:v>0.67</c:v>
                </c:pt>
                <c:pt idx="355">
                  <c:v>1.38</c:v>
                </c:pt>
                <c:pt idx="356">
                  <c:v>1.56</c:v>
                </c:pt>
                <c:pt idx="357">
                  <c:v>0.64</c:v>
                </c:pt>
                <c:pt idx="358">
                  <c:v>0.9</c:v>
                </c:pt>
                <c:pt idx="359">
                  <c:v>0.56999999999999995</c:v>
                </c:pt>
                <c:pt idx="360">
                  <c:v>1.37</c:v>
                </c:pt>
                <c:pt idx="361">
                  <c:v>0.92</c:v>
                </c:pt>
                <c:pt idx="362">
                  <c:v>1.21</c:v>
                </c:pt>
                <c:pt idx="363">
                  <c:v>0.7</c:v>
                </c:pt>
                <c:pt idx="364">
                  <c:v>1.93</c:v>
                </c:pt>
                <c:pt idx="365">
                  <c:v>0.92</c:v>
                </c:pt>
                <c:pt idx="366">
                  <c:v>1.1399999999999999</c:v>
                </c:pt>
                <c:pt idx="367">
                  <c:v>1.88</c:v>
                </c:pt>
                <c:pt idx="368">
                  <c:v>1.33</c:v>
                </c:pt>
                <c:pt idx="369">
                  <c:v>1.3</c:v>
                </c:pt>
                <c:pt idx="370">
                  <c:v>1.35</c:v>
                </c:pt>
                <c:pt idx="371">
                  <c:v>1.42</c:v>
                </c:pt>
                <c:pt idx="372">
                  <c:v>1.19</c:v>
                </c:pt>
                <c:pt idx="373">
                  <c:v>1.6</c:v>
                </c:pt>
                <c:pt idx="374">
                  <c:v>1.43</c:v>
                </c:pt>
                <c:pt idx="375">
                  <c:v>1</c:v>
                </c:pt>
                <c:pt idx="376">
                  <c:v>1.26</c:v>
                </c:pt>
                <c:pt idx="377">
                  <c:v>1.37</c:v>
                </c:pt>
                <c:pt idx="378">
                  <c:v>1.25</c:v>
                </c:pt>
                <c:pt idx="379">
                  <c:v>1.03</c:v>
                </c:pt>
                <c:pt idx="380">
                  <c:v>1.86</c:v>
                </c:pt>
                <c:pt idx="381">
                  <c:v>0.93</c:v>
                </c:pt>
                <c:pt idx="382">
                  <c:v>1.1499999999999999</c:v>
                </c:pt>
                <c:pt idx="383">
                  <c:v>0.85</c:v>
                </c:pt>
                <c:pt idx="384">
                  <c:v>1.37</c:v>
                </c:pt>
                <c:pt idx="385">
                  <c:v>1.22</c:v>
                </c:pt>
                <c:pt idx="386">
                  <c:v>1.37</c:v>
                </c:pt>
                <c:pt idx="387">
                  <c:v>1.5</c:v>
                </c:pt>
                <c:pt idx="388">
                  <c:v>0.73</c:v>
                </c:pt>
                <c:pt idx="389">
                  <c:v>1.0900000000000001</c:v>
                </c:pt>
                <c:pt idx="390">
                  <c:v>1.31</c:v>
                </c:pt>
                <c:pt idx="391">
                  <c:v>1.9</c:v>
                </c:pt>
                <c:pt idx="392">
                  <c:v>1.24</c:v>
                </c:pt>
                <c:pt idx="393">
                  <c:v>1.18</c:v>
                </c:pt>
                <c:pt idx="394">
                  <c:v>1.38</c:v>
                </c:pt>
                <c:pt idx="395">
                  <c:v>1.93</c:v>
                </c:pt>
                <c:pt idx="396">
                  <c:v>1.52</c:v>
                </c:pt>
                <c:pt idx="397">
                  <c:v>1.23</c:v>
                </c:pt>
                <c:pt idx="398">
                  <c:v>1.9</c:v>
                </c:pt>
                <c:pt idx="399">
                  <c:v>1.49</c:v>
                </c:pt>
                <c:pt idx="400">
                  <c:v>1.1399999999999999</c:v>
                </c:pt>
                <c:pt idx="401">
                  <c:v>1.04</c:v>
                </c:pt>
                <c:pt idx="402">
                  <c:v>1.2</c:v>
                </c:pt>
                <c:pt idx="403">
                  <c:v>0.6</c:v>
                </c:pt>
                <c:pt idx="404">
                  <c:v>1.77</c:v>
                </c:pt>
                <c:pt idx="405">
                  <c:v>1</c:v>
                </c:pt>
                <c:pt idx="406">
                  <c:v>1.48</c:v>
                </c:pt>
                <c:pt idx="407">
                  <c:v>1.32</c:v>
                </c:pt>
                <c:pt idx="408">
                  <c:v>1.4</c:v>
                </c:pt>
                <c:pt idx="409">
                  <c:v>0.5</c:v>
                </c:pt>
                <c:pt idx="410">
                  <c:v>1.45</c:v>
                </c:pt>
                <c:pt idx="411">
                  <c:v>0.73</c:v>
                </c:pt>
                <c:pt idx="412">
                  <c:v>1.59</c:v>
                </c:pt>
                <c:pt idx="413">
                  <c:v>1.28</c:v>
                </c:pt>
                <c:pt idx="414">
                  <c:v>0.72</c:v>
                </c:pt>
                <c:pt idx="415">
                  <c:v>0.88</c:v>
                </c:pt>
                <c:pt idx="416">
                  <c:v>1.49</c:v>
                </c:pt>
                <c:pt idx="417">
                  <c:v>1.25</c:v>
                </c:pt>
                <c:pt idx="418">
                  <c:v>1.27</c:v>
                </c:pt>
                <c:pt idx="419">
                  <c:v>1.98</c:v>
                </c:pt>
                <c:pt idx="420">
                  <c:v>1.35</c:v>
                </c:pt>
                <c:pt idx="421">
                  <c:v>1.65</c:v>
                </c:pt>
                <c:pt idx="422">
                  <c:v>1.84</c:v>
                </c:pt>
                <c:pt idx="423">
                  <c:v>1.28</c:v>
                </c:pt>
                <c:pt idx="424">
                  <c:v>1.86</c:v>
                </c:pt>
                <c:pt idx="425">
                  <c:v>0.62</c:v>
                </c:pt>
                <c:pt idx="426">
                  <c:v>1.51</c:v>
                </c:pt>
                <c:pt idx="427">
                  <c:v>0.69</c:v>
                </c:pt>
                <c:pt idx="428">
                  <c:v>1.93</c:v>
                </c:pt>
                <c:pt idx="429">
                  <c:v>1.54</c:v>
                </c:pt>
                <c:pt idx="430">
                  <c:v>1.74</c:v>
                </c:pt>
                <c:pt idx="431">
                  <c:v>1.43</c:v>
                </c:pt>
                <c:pt idx="432">
                  <c:v>0.94</c:v>
                </c:pt>
                <c:pt idx="433">
                  <c:v>0.51</c:v>
                </c:pt>
                <c:pt idx="434">
                  <c:v>1.06</c:v>
                </c:pt>
                <c:pt idx="435">
                  <c:v>1.43</c:v>
                </c:pt>
                <c:pt idx="436">
                  <c:v>1.01</c:v>
                </c:pt>
                <c:pt idx="437">
                  <c:v>1.39</c:v>
                </c:pt>
                <c:pt idx="438">
                  <c:v>1.8</c:v>
                </c:pt>
                <c:pt idx="439">
                  <c:v>1.1399999999999999</c:v>
                </c:pt>
                <c:pt idx="440">
                  <c:v>1.98</c:v>
                </c:pt>
                <c:pt idx="441">
                  <c:v>1.04</c:v>
                </c:pt>
                <c:pt idx="442">
                  <c:v>1.8</c:v>
                </c:pt>
                <c:pt idx="443">
                  <c:v>1.58</c:v>
                </c:pt>
                <c:pt idx="444">
                  <c:v>1.22</c:v>
                </c:pt>
                <c:pt idx="445">
                  <c:v>1.4</c:v>
                </c:pt>
                <c:pt idx="446">
                  <c:v>1.21</c:v>
                </c:pt>
                <c:pt idx="447">
                  <c:v>0.66</c:v>
                </c:pt>
                <c:pt idx="448">
                  <c:v>1.2</c:v>
                </c:pt>
                <c:pt idx="449">
                  <c:v>0.88</c:v>
                </c:pt>
                <c:pt idx="450">
                  <c:v>0.69</c:v>
                </c:pt>
                <c:pt idx="451">
                  <c:v>0.77</c:v>
                </c:pt>
                <c:pt idx="452">
                  <c:v>0.76</c:v>
                </c:pt>
                <c:pt idx="453">
                  <c:v>0.85</c:v>
                </c:pt>
                <c:pt idx="454">
                  <c:v>1.2</c:v>
                </c:pt>
                <c:pt idx="455">
                  <c:v>1.7</c:v>
                </c:pt>
                <c:pt idx="456">
                  <c:v>1.35</c:v>
                </c:pt>
                <c:pt idx="457">
                  <c:v>1.88</c:v>
                </c:pt>
                <c:pt idx="458">
                  <c:v>1.25</c:v>
                </c:pt>
                <c:pt idx="459">
                  <c:v>0.88</c:v>
                </c:pt>
                <c:pt idx="460">
                  <c:v>1.24</c:v>
                </c:pt>
                <c:pt idx="461">
                  <c:v>1.31</c:v>
                </c:pt>
                <c:pt idx="462">
                  <c:v>1.1299999999999999</c:v>
                </c:pt>
                <c:pt idx="463">
                  <c:v>1.47</c:v>
                </c:pt>
                <c:pt idx="464">
                  <c:v>1.25</c:v>
                </c:pt>
                <c:pt idx="465">
                  <c:v>1.31</c:v>
                </c:pt>
                <c:pt idx="466">
                  <c:v>1.46</c:v>
                </c:pt>
                <c:pt idx="467">
                  <c:v>0.83</c:v>
                </c:pt>
                <c:pt idx="468">
                  <c:v>1.17</c:v>
                </c:pt>
                <c:pt idx="469">
                  <c:v>1.18</c:v>
                </c:pt>
                <c:pt idx="470">
                  <c:v>1.41</c:v>
                </c:pt>
                <c:pt idx="471">
                  <c:v>1.31</c:v>
                </c:pt>
                <c:pt idx="472">
                  <c:v>1.62</c:v>
                </c:pt>
                <c:pt idx="473">
                  <c:v>0.7</c:v>
                </c:pt>
                <c:pt idx="474">
                  <c:v>1.33</c:v>
                </c:pt>
                <c:pt idx="475">
                  <c:v>1.82</c:v>
                </c:pt>
                <c:pt idx="476">
                  <c:v>1.0900000000000001</c:v>
                </c:pt>
                <c:pt idx="477">
                  <c:v>0.86</c:v>
                </c:pt>
                <c:pt idx="478">
                  <c:v>1.21</c:v>
                </c:pt>
                <c:pt idx="479">
                  <c:v>0.97</c:v>
                </c:pt>
                <c:pt idx="480">
                  <c:v>0.97</c:v>
                </c:pt>
                <c:pt idx="481">
                  <c:v>1.05</c:v>
                </c:pt>
                <c:pt idx="482">
                  <c:v>0.91</c:v>
                </c:pt>
                <c:pt idx="483">
                  <c:v>1.34</c:v>
                </c:pt>
                <c:pt idx="484">
                  <c:v>1.54</c:v>
                </c:pt>
                <c:pt idx="485">
                  <c:v>1.66</c:v>
                </c:pt>
                <c:pt idx="486">
                  <c:v>1.36</c:v>
                </c:pt>
                <c:pt idx="487">
                  <c:v>0.74</c:v>
                </c:pt>
                <c:pt idx="488">
                  <c:v>1.1000000000000001</c:v>
                </c:pt>
                <c:pt idx="489">
                  <c:v>1.07</c:v>
                </c:pt>
                <c:pt idx="490">
                  <c:v>1.27</c:v>
                </c:pt>
                <c:pt idx="491">
                  <c:v>1.41</c:v>
                </c:pt>
                <c:pt idx="492">
                  <c:v>1.7</c:v>
                </c:pt>
                <c:pt idx="493">
                  <c:v>1.06</c:v>
                </c:pt>
                <c:pt idx="494">
                  <c:v>0.84</c:v>
                </c:pt>
                <c:pt idx="495">
                  <c:v>0.66</c:v>
                </c:pt>
                <c:pt idx="496">
                  <c:v>1.29</c:v>
                </c:pt>
                <c:pt idx="497">
                  <c:v>1.87</c:v>
                </c:pt>
                <c:pt idx="498">
                  <c:v>1.22</c:v>
                </c:pt>
                <c:pt idx="499">
                  <c:v>1.28</c:v>
                </c:pt>
                <c:pt idx="500">
                  <c:v>1.38</c:v>
                </c:pt>
                <c:pt idx="501">
                  <c:v>1.08</c:v>
                </c:pt>
                <c:pt idx="502">
                  <c:v>1.3</c:v>
                </c:pt>
                <c:pt idx="503">
                  <c:v>0.87</c:v>
                </c:pt>
                <c:pt idx="504">
                  <c:v>0.61</c:v>
                </c:pt>
                <c:pt idx="505">
                  <c:v>1.48</c:v>
                </c:pt>
                <c:pt idx="506">
                  <c:v>1.08</c:v>
                </c:pt>
                <c:pt idx="507">
                  <c:v>1.44</c:v>
                </c:pt>
                <c:pt idx="508">
                  <c:v>0.81</c:v>
                </c:pt>
                <c:pt idx="509">
                  <c:v>0.97</c:v>
                </c:pt>
                <c:pt idx="510">
                  <c:v>1.37</c:v>
                </c:pt>
                <c:pt idx="511">
                  <c:v>1.96</c:v>
                </c:pt>
                <c:pt idx="512">
                  <c:v>1.85</c:v>
                </c:pt>
                <c:pt idx="513">
                  <c:v>1.98</c:v>
                </c:pt>
                <c:pt idx="514">
                  <c:v>1.41</c:v>
                </c:pt>
                <c:pt idx="515">
                  <c:v>0.85</c:v>
                </c:pt>
                <c:pt idx="516">
                  <c:v>1.28</c:v>
                </c:pt>
                <c:pt idx="517">
                  <c:v>1.38</c:v>
                </c:pt>
                <c:pt idx="518">
                  <c:v>1.66</c:v>
                </c:pt>
                <c:pt idx="519">
                  <c:v>0.93</c:v>
                </c:pt>
                <c:pt idx="520">
                  <c:v>1.42</c:v>
                </c:pt>
                <c:pt idx="521">
                  <c:v>1.29</c:v>
                </c:pt>
                <c:pt idx="522">
                  <c:v>1.1000000000000001</c:v>
                </c:pt>
                <c:pt idx="523">
                  <c:v>1.37</c:v>
                </c:pt>
                <c:pt idx="524">
                  <c:v>1.02</c:v>
                </c:pt>
                <c:pt idx="525">
                  <c:v>0.9</c:v>
                </c:pt>
                <c:pt idx="526">
                  <c:v>0.52</c:v>
                </c:pt>
                <c:pt idx="527">
                  <c:v>1.34</c:v>
                </c:pt>
                <c:pt idx="528">
                  <c:v>1.29</c:v>
                </c:pt>
                <c:pt idx="529">
                  <c:v>1.68</c:v>
                </c:pt>
                <c:pt idx="530">
                  <c:v>1.74</c:v>
                </c:pt>
                <c:pt idx="531">
                  <c:v>1.37</c:v>
                </c:pt>
                <c:pt idx="532">
                  <c:v>0.61</c:v>
                </c:pt>
                <c:pt idx="533">
                  <c:v>1.1499999999999999</c:v>
                </c:pt>
                <c:pt idx="534">
                  <c:v>1.01</c:v>
                </c:pt>
                <c:pt idx="535">
                  <c:v>0.72</c:v>
                </c:pt>
                <c:pt idx="536">
                  <c:v>1.77</c:v>
                </c:pt>
                <c:pt idx="537">
                  <c:v>1.46</c:v>
                </c:pt>
                <c:pt idx="538">
                  <c:v>1.9</c:v>
                </c:pt>
                <c:pt idx="539">
                  <c:v>1.45</c:v>
                </c:pt>
                <c:pt idx="540">
                  <c:v>1.27</c:v>
                </c:pt>
                <c:pt idx="541">
                  <c:v>1.1299999999999999</c:v>
                </c:pt>
                <c:pt idx="542">
                  <c:v>1.83</c:v>
                </c:pt>
                <c:pt idx="543">
                  <c:v>1.1000000000000001</c:v>
                </c:pt>
                <c:pt idx="544">
                  <c:v>1.03</c:v>
                </c:pt>
                <c:pt idx="545">
                  <c:v>1.48</c:v>
                </c:pt>
                <c:pt idx="546">
                  <c:v>1.17</c:v>
                </c:pt>
                <c:pt idx="547">
                  <c:v>1.34</c:v>
                </c:pt>
                <c:pt idx="548">
                  <c:v>1.37</c:v>
                </c:pt>
                <c:pt idx="549">
                  <c:v>1.36</c:v>
                </c:pt>
                <c:pt idx="550">
                  <c:v>1.25</c:v>
                </c:pt>
                <c:pt idx="551">
                  <c:v>1.27</c:v>
                </c:pt>
                <c:pt idx="552">
                  <c:v>0.92</c:v>
                </c:pt>
                <c:pt idx="553">
                  <c:v>1.17</c:v>
                </c:pt>
                <c:pt idx="554">
                  <c:v>1.02</c:v>
                </c:pt>
                <c:pt idx="555">
                  <c:v>1.4</c:v>
                </c:pt>
                <c:pt idx="556">
                  <c:v>0.61</c:v>
                </c:pt>
                <c:pt idx="557">
                  <c:v>1.91</c:v>
                </c:pt>
                <c:pt idx="558">
                  <c:v>1.1599999999999999</c:v>
                </c:pt>
                <c:pt idx="559">
                  <c:v>0.97</c:v>
                </c:pt>
                <c:pt idx="560">
                  <c:v>1.08</c:v>
                </c:pt>
                <c:pt idx="561">
                  <c:v>1.37</c:v>
                </c:pt>
                <c:pt idx="562">
                  <c:v>1.04</c:v>
                </c:pt>
                <c:pt idx="563">
                  <c:v>1.42</c:v>
                </c:pt>
                <c:pt idx="564">
                  <c:v>0.77</c:v>
                </c:pt>
                <c:pt idx="565">
                  <c:v>0.67</c:v>
                </c:pt>
                <c:pt idx="566">
                  <c:v>1.29</c:v>
                </c:pt>
                <c:pt idx="567">
                  <c:v>1.32</c:v>
                </c:pt>
                <c:pt idx="568">
                  <c:v>1.1399999999999999</c:v>
                </c:pt>
                <c:pt idx="569">
                  <c:v>0.54</c:v>
                </c:pt>
                <c:pt idx="570">
                  <c:v>1.34</c:v>
                </c:pt>
                <c:pt idx="571">
                  <c:v>1.36</c:v>
                </c:pt>
                <c:pt idx="572">
                  <c:v>1.87</c:v>
                </c:pt>
                <c:pt idx="573">
                  <c:v>1.45</c:v>
                </c:pt>
                <c:pt idx="574">
                  <c:v>1.35</c:v>
                </c:pt>
                <c:pt idx="575">
                  <c:v>1.26</c:v>
                </c:pt>
                <c:pt idx="576">
                  <c:v>1.03</c:v>
                </c:pt>
                <c:pt idx="577">
                  <c:v>1.23</c:v>
                </c:pt>
                <c:pt idx="578">
                  <c:v>1.29</c:v>
                </c:pt>
                <c:pt idx="579">
                  <c:v>1.27</c:v>
                </c:pt>
                <c:pt idx="580">
                  <c:v>1.03</c:v>
                </c:pt>
                <c:pt idx="581">
                  <c:v>1.08</c:v>
                </c:pt>
                <c:pt idx="582">
                  <c:v>1.36</c:v>
                </c:pt>
                <c:pt idx="583">
                  <c:v>1.47</c:v>
                </c:pt>
                <c:pt idx="584">
                  <c:v>1.56</c:v>
                </c:pt>
                <c:pt idx="585">
                  <c:v>1.38</c:v>
                </c:pt>
                <c:pt idx="586">
                  <c:v>0.68</c:v>
                </c:pt>
                <c:pt idx="587">
                  <c:v>1.83</c:v>
                </c:pt>
                <c:pt idx="588">
                  <c:v>1.01</c:v>
                </c:pt>
                <c:pt idx="589">
                  <c:v>1.24</c:v>
                </c:pt>
                <c:pt idx="590">
                  <c:v>1.1399999999999999</c:v>
                </c:pt>
                <c:pt idx="591">
                  <c:v>1.76</c:v>
                </c:pt>
                <c:pt idx="592">
                  <c:v>1.41</c:v>
                </c:pt>
                <c:pt idx="593">
                  <c:v>0.69</c:v>
                </c:pt>
                <c:pt idx="594">
                  <c:v>0.89</c:v>
                </c:pt>
                <c:pt idx="595">
                  <c:v>1.83</c:v>
                </c:pt>
                <c:pt idx="596">
                  <c:v>1.25</c:v>
                </c:pt>
                <c:pt idx="597">
                  <c:v>1.06</c:v>
                </c:pt>
                <c:pt idx="598">
                  <c:v>1.03</c:v>
                </c:pt>
                <c:pt idx="599">
                  <c:v>1.46</c:v>
                </c:pt>
                <c:pt idx="600">
                  <c:v>1.1399999999999999</c:v>
                </c:pt>
                <c:pt idx="601">
                  <c:v>1.87</c:v>
                </c:pt>
                <c:pt idx="602">
                  <c:v>1.36</c:v>
                </c:pt>
                <c:pt idx="603">
                  <c:v>0.84</c:v>
                </c:pt>
                <c:pt idx="604">
                  <c:v>0.54</c:v>
                </c:pt>
                <c:pt idx="605">
                  <c:v>1.78</c:v>
                </c:pt>
                <c:pt idx="606">
                  <c:v>1.03</c:v>
                </c:pt>
                <c:pt idx="607">
                  <c:v>0.59</c:v>
                </c:pt>
                <c:pt idx="608">
                  <c:v>1.67</c:v>
                </c:pt>
                <c:pt idx="609">
                  <c:v>1.81</c:v>
                </c:pt>
                <c:pt idx="610">
                  <c:v>1.73</c:v>
                </c:pt>
                <c:pt idx="611">
                  <c:v>1.71</c:v>
                </c:pt>
                <c:pt idx="612">
                  <c:v>1.25</c:v>
                </c:pt>
                <c:pt idx="613">
                  <c:v>1.42</c:v>
                </c:pt>
                <c:pt idx="614">
                  <c:v>1.06</c:v>
                </c:pt>
                <c:pt idx="615">
                  <c:v>1.75</c:v>
                </c:pt>
                <c:pt idx="616">
                  <c:v>1.19</c:v>
                </c:pt>
                <c:pt idx="617">
                  <c:v>1.29</c:v>
                </c:pt>
                <c:pt idx="618">
                  <c:v>1.4</c:v>
                </c:pt>
                <c:pt idx="619">
                  <c:v>0.55000000000000004</c:v>
                </c:pt>
                <c:pt idx="620">
                  <c:v>1.19</c:v>
                </c:pt>
                <c:pt idx="621">
                  <c:v>1.52</c:v>
                </c:pt>
                <c:pt idx="622">
                  <c:v>1.97</c:v>
                </c:pt>
                <c:pt idx="623">
                  <c:v>0.76</c:v>
                </c:pt>
                <c:pt idx="624">
                  <c:v>0.89</c:v>
                </c:pt>
                <c:pt idx="625">
                  <c:v>0.95</c:v>
                </c:pt>
                <c:pt idx="626">
                  <c:v>1.17</c:v>
                </c:pt>
                <c:pt idx="627">
                  <c:v>1.67</c:v>
                </c:pt>
                <c:pt idx="628">
                  <c:v>1.1200000000000001</c:v>
                </c:pt>
                <c:pt idx="629">
                  <c:v>1.18</c:v>
                </c:pt>
                <c:pt idx="630">
                  <c:v>1.7</c:v>
                </c:pt>
                <c:pt idx="631">
                  <c:v>1.48</c:v>
                </c:pt>
                <c:pt idx="632">
                  <c:v>1.28</c:v>
                </c:pt>
                <c:pt idx="633">
                  <c:v>1.3</c:v>
                </c:pt>
                <c:pt idx="634">
                  <c:v>1.26</c:v>
                </c:pt>
                <c:pt idx="635">
                  <c:v>1.1299999999999999</c:v>
                </c:pt>
                <c:pt idx="636">
                  <c:v>1.1499999999999999</c:v>
                </c:pt>
                <c:pt idx="637">
                  <c:v>1.38</c:v>
                </c:pt>
                <c:pt idx="638">
                  <c:v>1.58</c:v>
                </c:pt>
                <c:pt idx="639">
                  <c:v>1.46</c:v>
                </c:pt>
                <c:pt idx="640">
                  <c:v>1.06</c:v>
                </c:pt>
                <c:pt idx="641">
                  <c:v>1.41</c:v>
                </c:pt>
                <c:pt idx="642">
                  <c:v>1.08</c:v>
                </c:pt>
                <c:pt idx="643">
                  <c:v>0.75</c:v>
                </c:pt>
                <c:pt idx="644">
                  <c:v>0.72</c:v>
                </c:pt>
                <c:pt idx="645">
                  <c:v>1.28</c:v>
                </c:pt>
                <c:pt idx="646">
                  <c:v>1.88</c:v>
                </c:pt>
                <c:pt idx="647">
                  <c:v>0.52</c:v>
                </c:pt>
                <c:pt idx="648">
                  <c:v>1.27</c:v>
                </c:pt>
                <c:pt idx="649">
                  <c:v>1.8</c:v>
                </c:pt>
                <c:pt idx="650">
                  <c:v>0.51</c:v>
                </c:pt>
                <c:pt idx="651">
                  <c:v>1.47</c:v>
                </c:pt>
                <c:pt idx="652">
                  <c:v>1.17</c:v>
                </c:pt>
                <c:pt idx="653">
                  <c:v>1.29</c:v>
                </c:pt>
                <c:pt idx="654">
                  <c:v>1.3</c:v>
                </c:pt>
                <c:pt idx="655">
                  <c:v>1.38</c:v>
                </c:pt>
                <c:pt idx="656">
                  <c:v>1.1000000000000001</c:v>
                </c:pt>
                <c:pt idx="657">
                  <c:v>1.31</c:v>
                </c:pt>
                <c:pt idx="658">
                  <c:v>0.82</c:v>
                </c:pt>
                <c:pt idx="659">
                  <c:v>1.1000000000000001</c:v>
                </c:pt>
                <c:pt idx="660">
                  <c:v>1.17</c:v>
                </c:pt>
                <c:pt idx="661">
                  <c:v>1.34</c:v>
                </c:pt>
                <c:pt idx="662">
                  <c:v>1.1299999999999999</c:v>
                </c:pt>
                <c:pt idx="663">
                  <c:v>1.88</c:v>
                </c:pt>
                <c:pt idx="664">
                  <c:v>0.71</c:v>
                </c:pt>
                <c:pt idx="665">
                  <c:v>1.1200000000000001</c:v>
                </c:pt>
                <c:pt idx="666">
                  <c:v>1.5</c:v>
                </c:pt>
                <c:pt idx="667">
                  <c:v>0.97</c:v>
                </c:pt>
                <c:pt idx="668">
                  <c:v>1.72</c:v>
                </c:pt>
                <c:pt idx="669">
                  <c:v>1.6</c:v>
                </c:pt>
                <c:pt idx="670">
                  <c:v>1.45</c:v>
                </c:pt>
                <c:pt idx="671">
                  <c:v>1.38</c:v>
                </c:pt>
                <c:pt idx="672">
                  <c:v>1.42</c:v>
                </c:pt>
                <c:pt idx="673">
                  <c:v>1.51</c:v>
                </c:pt>
                <c:pt idx="674">
                  <c:v>1</c:v>
                </c:pt>
                <c:pt idx="675">
                  <c:v>1.32</c:v>
                </c:pt>
                <c:pt idx="676">
                  <c:v>1.02</c:v>
                </c:pt>
                <c:pt idx="677">
                  <c:v>1.27</c:v>
                </c:pt>
                <c:pt idx="678">
                  <c:v>1.1299999999999999</c:v>
                </c:pt>
                <c:pt idx="679">
                  <c:v>1.41</c:v>
                </c:pt>
                <c:pt idx="680">
                  <c:v>1.48</c:v>
                </c:pt>
                <c:pt idx="681">
                  <c:v>1.38</c:v>
                </c:pt>
                <c:pt idx="682">
                  <c:v>0.99</c:v>
                </c:pt>
                <c:pt idx="683">
                  <c:v>1.18</c:v>
                </c:pt>
                <c:pt idx="684">
                  <c:v>1.21</c:v>
                </c:pt>
                <c:pt idx="685">
                  <c:v>1.17</c:v>
                </c:pt>
                <c:pt idx="686">
                  <c:v>1.1299999999999999</c:v>
                </c:pt>
                <c:pt idx="687">
                  <c:v>1.46</c:v>
                </c:pt>
                <c:pt idx="688">
                  <c:v>1.02</c:v>
                </c:pt>
                <c:pt idx="689">
                  <c:v>1.37</c:v>
                </c:pt>
                <c:pt idx="690">
                  <c:v>1.2</c:v>
                </c:pt>
                <c:pt idx="691">
                  <c:v>1.1399999999999999</c:v>
                </c:pt>
                <c:pt idx="692">
                  <c:v>1.98</c:v>
                </c:pt>
                <c:pt idx="693">
                  <c:v>1.1399999999999999</c:v>
                </c:pt>
                <c:pt idx="694">
                  <c:v>1.67</c:v>
                </c:pt>
                <c:pt idx="695">
                  <c:v>1.19</c:v>
                </c:pt>
                <c:pt idx="696">
                  <c:v>1.1299999999999999</c:v>
                </c:pt>
                <c:pt idx="697">
                  <c:v>1.37</c:v>
                </c:pt>
                <c:pt idx="698">
                  <c:v>1.24</c:v>
                </c:pt>
                <c:pt idx="699">
                  <c:v>1.1100000000000001</c:v>
                </c:pt>
                <c:pt idx="700">
                  <c:v>1.1399999999999999</c:v>
                </c:pt>
                <c:pt idx="701">
                  <c:v>1.2</c:v>
                </c:pt>
                <c:pt idx="702">
                  <c:v>1.07</c:v>
                </c:pt>
                <c:pt idx="703">
                  <c:v>1.37</c:v>
                </c:pt>
                <c:pt idx="704">
                  <c:v>1.42</c:v>
                </c:pt>
                <c:pt idx="705">
                  <c:v>0.8</c:v>
                </c:pt>
                <c:pt idx="706">
                  <c:v>1.18</c:v>
                </c:pt>
                <c:pt idx="707">
                  <c:v>0.85</c:v>
                </c:pt>
                <c:pt idx="708">
                  <c:v>1.45</c:v>
                </c:pt>
                <c:pt idx="709">
                  <c:v>1.29</c:v>
                </c:pt>
                <c:pt idx="710">
                  <c:v>1.34</c:v>
                </c:pt>
                <c:pt idx="711">
                  <c:v>1.8</c:v>
                </c:pt>
                <c:pt idx="712">
                  <c:v>1.9</c:v>
                </c:pt>
                <c:pt idx="713">
                  <c:v>1.35</c:v>
                </c:pt>
                <c:pt idx="714">
                  <c:v>1.29</c:v>
                </c:pt>
                <c:pt idx="715">
                  <c:v>1</c:v>
                </c:pt>
                <c:pt idx="716">
                  <c:v>1.07</c:v>
                </c:pt>
                <c:pt idx="717">
                  <c:v>0.54</c:v>
                </c:pt>
                <c:pt idx="718">
                  <c:v>1.38</c:v>
                </c:pt>
                <c:pt idx="719">
                  <c:v>1.71</c:v>
                </c:pt>
                <c:pt idx="720">
                  <c:v>1.36</c:v>
                </c:pt>
                <c:pt idx="721">
                  <c:v>1.36</c:v>
                </c:pt>
                <c:pt idx="722">
                  <c:v>1.27</c:v>
                </c:pt>
                <c:pt idx="723">
                  <c:v>1.36</c:v>
                </c:pt>
                <c:pt idx="724">
                  <c:v>1.44</c:v>
                </c:pt>
                <c:pt idx="725">
                  <c:v>0.89</c:v>
                </c:pt>
                <c:pt idx="726">
                  <c:v>1.26</c:v>
                </c:pt>
                <c:pt idx="727">
                  <c:v>0.57999999999999996</c:v>
                </c:pt>
                <c:pt idx="728">
                  <c:v>2</c:v>
                </c:pt>
                <c:pt idx="729">
                  <c:v>0.56999999999999995</c:v>
                </c:pt>
                <c:pt idx="730">
                  <c:v>1.02</c:v>
                </c:pt>
                <c:pt idx="731">
                  <c:v>1.38</c:v>
                </c:pt>
                <c:pt idx="732">
                  <c:v>1.61</c:v>
                </c:pt>
                <c:pt idx="733">
                  <c:v>1.06</c:v>
                </c:pt>
                <c:pt idx="734">
                  <c:v>1.41</c:v>
                </c:pt>
                <c:pt idx="735">
                  <c:v>1.76</c:v>
                </c:pt>
                <c:pt idx="736">
                  <c:v>1.75</c:v>
                </c:pt>
                <c:pt idx="737">
                  <c:v>1.36</c:v>
                </c:pt>
                <c:pt idx="738">
                  <c:v>1.81</c:v>
                </c:pt>
                <c:pt idx="739">
                  <c:v>1.06</c:v>
                </c:pt>
                <c:pt idx="740">
                  <c:v>1.36</c:v>
                </c:pt>
                <c:pt idx="741">
                  <c:v>0.97</c:v>
                </c:pt>
                <c:pt idx="742">
                  <c:v>0.51</c:v>
                </c:pt>
                <c:pt idx="743">
                  <c:v>1.17</c:v>
                </c:pt>
                <c:pt idx="744">
                  <c:v>1.41</c:v>
                </c:pt>
                <c:pt idx="745">
                  <c:v>1.49</c:v>
                </c:pt>
                <c:pt idx="746">
                  <c:v>1.1599999999999999</c:v>
                </c:pt>
                <c:pt idx="747">
                  <c:v>1.45</c:v>
                </c:pt>
                <c:pt idx="748">
                  <c:v>0.75</c:v>
                </c:pt>
                <c:pt idx="749">
                  <c:v>1.49</c:v>
                </c:pt>
                <c:pt idx="750">
                  <c:v>1.02</c:v>
                </c:pt>
                <c:pt idx="751">
                  <c:v>1.36</c:v>
                </c:pt>
                <c:pt idx="752">
                  <c:v>1.32</c:v>
                </c:pt>
                <c:pt idx="753">
                  <c:v>1.52</c:v>
                </c:pt>
                <c:pt idx="754">
                  <c:v>0.55000000000000004</c:v>
                </c:pt>
                <c:pt idx="755">
                  <c:v>0.63</c:v>
                </c:pt>
                <c:pt idx="756">
                  <c:v>0.91</c:v>
                </c:pt>
                <c:pt idx="757">
                  <c:v>0.93</c:v>
                </c:pt>
                <c:pt idx="758">
                  <c:v>0.79</c:v>
                </c:pt>
                <c:pt idx="759">
                  <c:v>1.51</c:v>
                </c:pt>
                <c:pt idx="760">
                  <c:v>1.1100000000000001</c:v>
                </c:pt>
                <c:pt idx="761">
                  <c:v>0.93</c:v>
                </c:pt>
                <c:pt idx="762">
                  <c:v>1.49</c:v>
                </c:pt>
                <c:pt idx="763">
                  <c:v>1.19</c:v>
                </c:pt>
                <c:pt idx="764">
                  <c:v>1.45</c:v>
                </c:pt>
                <c:pt idx="765">
                  <c:v>0.84</c:v>
                </c:pt>
                <c:pt idx="766">
                  <c:v>1.47</c:v>
                </c:pt>
                <c:pt idx="767">
                  <c:v>1.46</c:v>
                </c:pt>
                <c:pt idx="768">
                  <c:v>0.55000000000000004</c:v>
                </c:pt>
                <c:pt idx="769">
                  <c:v>1.64</c:v>
                </c:pt>
                <c:pt idx="770">
                  <c:v>0.76</c:v>
                </c:pt>
                <c:pt idx="771">
                  <c:v>1.29</c:v>
                </c:pt>
                <c:pt idx="772">
                  <c:v>1.48</c:v>
                </c:pt>
                <c:pt idx="773">
                  <c:v>0.9</c:v>
                </c:pt>
                <c:pt idx="774">
                  <c:v>1.79</c:v>
                </c:pt>
                <c:pt idx="775">
                  <c:v>1.08</c:v>
                </c:pt>
                <c:pt idx="776">
                  <c:v>1.22</c:v>
                </c:pt>
                <c:pt idx="777">
                  <c:v>1.72</c:v>
                </c:pt>
                <c:pt idx="778">
                  <c:v>1.03</c:v>
                </c:pt>
                <c:pt idx="779">
                  <c:v>1.66</c:v>
                </c:pt>
                <c:pt idx="780">
                  <c:v>1.37</c:v>
                </c:pt>
                <c:pt idx="781">
                  <c:v>1.48</c:v>
                </c:pt>
                <c:pt idx="782">
                  <c:v>0.89</c:v>
                </c:pt>
                <c:pt idx="783">
                  <c:v>1.29</c:v>
                </c:pt>
                <c:pt idx="784">
                  <c:v>1.9</c:v>
                </c:pt>
                <c:pt idx="785">
                  <c:v>1.31</c:v>
                </c:pt>
                <c:pt idx="786">
                  <c:v>1.34</c:v>
                </c:pt>
                <c:pt idx="787">
                  <c:v>0.66</c:v>
                </c:pt>
                <c:pt idx="788">
                  <c:v>1.47</c:v>
                </c:pt>
                <c:pt idx="789">
                  <c:v>1.01</c:v>
                </c:pt>
                <c:pt idx="790">
                  <c:v>1.77</c:v>
                </c:pt>
                <c:pt idx="791">
                  <c:v>1.35</c:v>
                </c:pt>
                <c:pt idx="792">
                  <c:v>0.71</c:v>
                </c:pt>
                <c:pt idx="793">
                  <c:v>0.79</c:v>
                </c:pt>
                <c:pt idx="794">
                  <c:v>0.74</c:v>
                </c:pt>
                <c:pt idx="795">
                  <c:v>0.91</c:v>
                </c:pt>
                <c:pt idx="796">
                  <c:v>0.56000000000000005</c:v>
                </c:pt>
                <c:pt idx="797">
                  <c:v>1.93</c:v>
                </c:pt>
                <c:pt idx="798">
                  <c:v>1.42</c:v>
                </c:pt>
                <c:pt idx="799">
                  <c:v>1.1100000000000001</c:v>
                </c:pt>
                <c:pt idx="800">
                  <c:v>0.6</c:v>
                </c:pt>
                <c:pt idx="801">
                  <c:v>1.76</c:v>
                </c:pt>
                <c:pt idx="802">
                  <c:v>1.33</c:v>
                </c:pt>
                <c:pt idx="803">
                  <c:v>0.87</c:v>
                </c:pt>
                <c:pt idx="804">
                  <c:v>1.41</c:v>
                </c:pt>
                <c:pt idx="805">
                  <c:v>1.19</c:v>
                </c:pt>
                <c:pt idx="806">
                  <c:v>0.53</c:v>
                </c:pt>
                <c:pt idx="807">
                  <c:v>1.39</c:v>
                </c:pt>
                <c:pt idx="808">
                  <c:v>1.17</c:v>
                </c:pt>
                <c:pt idx="809">
                  <c:v>1.08</c:v>
                </c:pt>
                <c:pt idx="810">
                  <c:v>1.67</c:v>
                </c:pt>
                <c:pt idx="811">
                  <c:v>1.62</c:v>
                </c:pt>
                <c:pt idx="812">
                  <c:v>1.38</c:v>
                </c:pt>
                <c:pt idx="813">
                  <c:v>1.1299999999999999</c:v>
                </c:pt>
                <c:pt idx="814">
                  <c:v>1.0900000000000001</c:v>
                </c:pt>
                <c:pt idx="815">
                  <c:v>1.26</c:v>
                </c:pt>
                <c:pt idx="816">
                  <c:v>1.42</c:v>
                </c:pt>
                <c:pt idx="817">
                  <c:v>1.07</c:v>
                </c:pt>
                <c:pt idx="818">
                  <c:v>1.33</c:v>
                </c:pt>
                <c:pt idx="819">
                  <c:v>1.78</c:v>
                </c:pt>
                <c:pt idx="820">
                  <c:v>1.23</c:v>
                </c:pt>
                <c:pt idx="821">
                  <c:v>1.22</c:v>
                </c:pt>
                <c:pt idx="822">
                  <c:v>1.19</c:v>
                </c:pt>
                <c:pt idx="823">
                  <c:v>0.96</c:v>
                </c:pt>
                <c:pt idx="824">
                  <c:v>1.08</c:v>
                </c:pt>
                <c:pt idx="825">
                  <c:v>0.74</c:v>
                </c:pt>
                <c:pt idx="826">
                  <c:v>1.1000000000000001</c:v>
                </c:pt>
                <c:pt idx="827">
                  <c:v>1.1200000000000001</c:v>
                </c:pt>
                <c:pt idx="828">
                  <c:v>1.35</c:v>
                </c:pt>
                <c:pt idx="829">
                  <c:v>1.47</c:v>
                </c:pt>
                <c:pt idx="830">
                  <c:v>1.94</c:v>
                </c:pt>
                <c:pt idx="831">
                  <c:v>1.76</c:v>
                </c:pt>
                <c:pt idx="832">
                  <c:v>1.63</c:v>
                </c:pt>
                <c:pt idx="833">
                  <c:v>1.24</c:v>
                </c:pt>
                <c:pt idx="834">
                  <c:v>1.05</c:v>
                </c:pt>
                <c:pt idx="835">
                  <c:v>1.69</c:v>
                </c:pt>
                <c:pt idx="836">
                  <c:v>1.37</c:v>
                </c:pt>
                <c:pt idx="837">
                  <c:v>0.99</c:v>
                </c:pt>
                <c:pt idx="838">
                  <c:v>1.21</c:v>
                </c:pt>
                <c:pt idx="839">
                  <c:v>1.1499999999999999</c:v>
                </c:pt>
                <c:pt idx="840">
                  <c:v>1.76</c:v>
                </c:pt>
                <c:pt idx="841">
                  <c:v>1.22</c:v>
                </c:pt>
                <c:pt idx="842">
                  <c:v>1.32</c:v>
                </c:pt>
                <c:pt idx="843">
                  <c:v>0.74</c:v>
                </c:pt>
                <c:pt idx="844">
                  <c:v>1</c:v>
                </c:pt>
                <c:pt idx="845">
                  <c:v>1.8</c:v>
                </c:pt>
                <c:pt idx="846">
                  <c:v>1</c:v>
                </c:pt>
                <c:pt idx="847">
                  <c:v>1.03</c:v>
                </c:pt>
                <c:pt idx="848">
                  <c:v>1.99</c:v>
                </c:pt>
                <c:pt idx="849">
                  <c:v>0.71</c:v>
                </c:pt>
                <c:pt idx="850">
                  <c:v>1.34</c:v>
                </c:pt>
                <c:pt idx="851">
                  <c:v>1.34</c:v>
                </c:pt>
                <c:pt idx="852">
                  <c:v>1.1499999999999999</c:v>
                </c:pt>
                <c:pt idx="853">
                  <c:v>1.07</c:v>
                </c:pt>
                <c:pt idx="854">
                  <c:v>1.06</c:v>
                </c:pt>
                <c:pt idx="855">
                  <c:v>1.1000000000000001</c:v>
                </c:pt>
                <c:pt idx="856">
                  <c:v>0.72</c:v>
                </c:pt>
                <c:pt idx="857">
                  <c:v>1.77</c:v>
                </c:pt>
                <c:pt idx="858">
                  <c:v>1.04</c:v>
                </c:pt>
                <c:pt idx="859">
                  <c:v>0.74</c:v>
                </c:pt>
                <c:pt idx="860">
                  <c:v>1.38</c:v>
                </c:pt>
                <c:pt idx="861">
                  <c:v>1.35</c:v>
                </c:pt>
                <c:pt idx="862">
                  <c:v>1.01</c:v>
                </c:pt>
                <c:pt idx="863">
                  <c:v>1.7</c:v>
                </c:pt>
                <c:pt idx="864">
                  <c:v>1.94</c:v>
                </c:pt>
                <c:pt idx="865">
                  <c:v>1.3</c:v>
                </c:pt>
                <c:pt idx="866">
                  <c:v>1.65</c:v>
                </c:pt>
                <c:pt idx="867">
                  <c:v>0.82</c:v>
                </c:pt>
                <c:pt idx="868">
                  <c:v>0.77</c:v>
                </c:pt>
                <c:pt idx="869">
                  <c:v>1.28</c:v>
                </c:pt>
                <c:pt idx="870">
                  <c:v>1.87</c:v>
                </c:pt>
                <c:pt idx="871">
                  <c:v>1.18</c:v>
                </c:pt>
                <c:pt idx="872">
                  <c:v>0.68</c:v>
                </c:pt>
                <c:pt idx="873">
                  <c:v>1.03</c:v>
                </c:pt>
                <c:pt idx="874">
                  <c:v>1.5</c:v>
                </c:pt>
                <c:pt idx="875">
                  <c:v>0.91</c:v>
                </c:pt>
                <c:pt idx="876">
                  <c:v>1.59</c:v>
                </c:pt>
                <c:pt idx="877">
                  <c:v>1.88</c:v>
                </c:pt>
                <c:pt idx="878">
                  <c:v>1.07</c:v>
                </c:pt>
                <c:pt idx="879">
                  <c:v>1.65</c:v>
                </c:pt>
                <c:pt idx="880">
                  <c:v>1.49</c:v>
                </c:pt>
                <c:pt idx="881">
                  <c:v>1.85</c:v>
                </c:pt>
                <c:pt idx="882">
                  <c:v>1.03</c:v>
                </c:pt>
                <c:pt idx="883">
                  <c:v>1.33</c:v>
                </c:pt>
                <c:pt idx="884">
                  <c:v>1.03</c:v>
                </c:pt>
                <c:pt idx="885">
                  <c:v>1.58</c:v>
                </c:pt>
                <c:pt idx="886">
                  <c:v>1.22</c:v>
                </c:pt>
                <c:pt idx="887">
                  <c:v>0.77</c:v>
                </c:pt>
                <c:pt idx="888">
                  <c:v>0.76</c:v>
                </c:pt>
                <c:pt idx="889">
                  <c:v>1.29</c:v>
                </c:pt>
                <c:pt idx="890">
                  <c:v>1.0900000000000001</c:v>
                </c:pt>
                <c:pt idx="891">
                  <c:v>1.32</c:v>
                </c:pt>
                <c:pt idx="892">
                  <c:v>1.72</c:v>
                </c:pt>
                <c:pt idx="893">
                  <c:v>0.73</c:v>
                </c:pt>
                <c:pt idx="894">
                  <c:v>1.1499999999999999</c:v>
                </c:pt>
                <c:pt idx="895">
                  <c:v>0.68</c:v>
                </c:pt>
                <c:pt idx="896">
                  <c:v>1.83</c:v>
                </c:pt>
                <c:pt idx="897">
                  <c:v>1.63</c:v>
                </c:pt>
                <c:pt idx="898">
                  <c:v>1.28</c:v>
                </c:pt>
                <c:pt idx="899">
                  <c:v>1.46</c:v>
                </c:pt>
                <c:pt idx="900">
                  <c:v>0.66</c:v>
                </c:pt>
                <c:pt idx="901">
                  <c:v>1.05</c:v>
                </c:pt>
                <c:pt idx="902">
                  <c:v>1.65</c:v>
                </c:pt>
                <c:pt idx="903">
                  <c:v>1.38</c:v>
                </c:pt>
                <c:pt idx="904">
                  <c:v>0.94</c:v>
                </c:pt>
                <c:pt idx="905">
                  <c:v>1.42</c:v>
                </c:pt>
                <c:pt idx="906">
                  <c:v>1.88</c:v>
                </c:pt>
                <c:pt idx="907">
                  <c:v>0.96</c:v>
                </c:pt>
                <c:pt idx="908">
                  <c:v>0.75</c:v>
                </c:pt>
                <c:pt idx="909">
                  <c:v>1.32</c:v>
                </c:pt>
                <c:pt idx="910">
                  <c:v>1.93</c:v>
                </c:pt>
                <c:pt idx="911">
                  <c:v>0.79</c:v>
                </c:pt>
                <c:pt idx="912">
                  <c:v>0.77</c:v>
                </c:pt>
                <c:pt idx="913">
                  <c:v>1.19</c:v>
                </c:pt>
                <c:pt idx="914">
                  <c:v>0.72</c:v>
                </c:pt>
                <c:pt idx="915">
                  <c:v>1.05</c:v>
                </c:pt>
                <c:pt idx="916">
                  <c:v>1.24</c:v>
                </c:pt>
                <c:pt idx="917">
                  <c:v>1.26</c:v>
                </c:pt>
                <c:pt idx="918">
                  <c:v>1.1299999999999999</c:v>
                </c:pt>
                <c:pt idx="919">
                  <c:v>1.1499999999999999</c:v>
                </c:pt>
                <c:pt idx="920">
                  <c:v>1.56</c:v>
                </c:pt>
                <c:pt idx="921">
                  <c:v>1.31</c:v>
                </c:pt>
                <c:pt idx="922">
                  <c:v>1.66</c:v>
                </c:pt>
                <c:pt idx="923">
                  <c:v>1.02</c:v>
                </c:pt>
                <c:pt idx="924">
                  <c:v>0.94</c:v>
                </c:pt>
                <c:pt idx="925">
                  <c:v>1.1299999999999999</c:v>
                </c:pt>
                <c:pt idx="926">
                  <c:v>0.89</c:v>
                </c:pt>
                <c:pt idx="927">
                  <c:v>1.31</c:v>
                </c:pt>
                <c:pt idx="928">
                  <c:v>0.95</c:v>
                </c:pt>
                <c:pt idx="929">
                  <c:v>0.61</c:v>
                </c:pt>
                <c:pt idx="930">
                  <c:v>1.97</c:v>
                </c:pt>
                <c:pt idx="931">
                  <c:v>1.1399999999999999</c:v>
                </c:pt>
                <c:pt idx="932">
                  <c:v>1.72</c:v>
                </c:pt>
                <c:pt idx="933">
                  <c:v>0.76</c:v>
                </c:pt>
                <c:pt idx="934">
                  <c:v>1.3</c:v>
                </c:pt>
                <c:pt idx="935">
                  <c:v>1.01</c:v>
                </c:pt>
                <c:pt idx="936">
                  <c:v>1.04</c:v>
                </c:pt>
                <c:pt idx="937">
                  <c:v>1.34</c:v>
                </c:pt>
                <c:pt idx="938">
                  <c:v>0.85</c:v>
                </c:pt>
                <c:pt idx="939">
                  <c:v>0.56999999999999995</c:v>
                </c:pt>
                <c:pt idx="940">
                  <c:v>1.18</c:v>
                </c:pt>
                <c:pt idx="941">
                  <c:v>1.32</c:v>
                </c:pt>
                <c:pt idx="942">
                  <c:v>1.77</c:v>
                </c:pt>
                <c:pt idx="943">
                  <c:v>1.99</c:v>
                </c:pt>
                <c:pt idx="944">
                  <c:v>1.38</c:v>
                </c:pt>
                <c:pt idx="945">
                  <c:v>1.02</c:v>
                </c:pt>
                <c:pt idx="946">
                  <c:v>1.05</c:v>
                </c:pt>
                <c:pt idx="947">
                  <c:v>1.2</c:v>
                </c:pt>
                <c:pt idx="948">
                  <c:v>1.91</c:v>
                </c:pt>
                <c:pt idx="949">
                  <c:v>1.21</c:v>
                </c:pt>
                <c:pt idx="950">
                  <c:v>1.39</c:v>
                </c:pt>
                <c:pt idx="951">
                  <c:v>1.1399999999999999</c:v>
                </c:pt>
                <c:pt idx="952">
                  <c:v>1.2</c:v>
                </c:pt>
                <c:pt idx="953">
                  <c:v>1.03</c:v>
                </c:pt>
                <c:pt idx="954">
                  <c:v>1.96</c:v>
                </c:pt>
                <c:pt idx="955">
                  <c:v>1.24</c:v>
                </c:pt>
                <c:pt idx="956">
                  <c:v>1.32</c:v>
                </c:pt>
                <c:pt idx="957">
                  <c:v>1.83</c:v>
                </c:pt>
                <c:pt idx="958">
                  <c:v>0.81</c:v>
                </c:pt>
                <c:pt idx="959">
                  <c:v>1.1599999999999999</c:v>
                </c:pt>
                <c:pt idx="960">
                  <c:v>1.17</c:v>
                </c:pt>
                <c:pt idx="961">
                  <c:v>1.02</c:v>
                </c:pt>
                <c:pt idx="962">
                  <c:v>1.57</c:v>
                </c:pt>
                <c:pt idx="963">
                  <c:v>1.39</c:v>
                </c:pt>
                <c:pt idx="964">
                  <c:v>1.99</c:v>
                </c:pt>
                <c:pt idx="965">
                  <c:v>0.57999999999999996</c:v>
                </c:pt>
                <c:pt idx="966">
                  <c:v>1.87</c:v>
                </c:pt>
                <c:pt idx="967">
                  <c:v>1.1200000000000001</c:v>
                </c:pt>
                <c:pt idx="968">
                  <c:v>1.57</c:v>
                </c:pt>
                <c:pt idx="969">
                  <c:v>1.38</c:v>
                </c:pt>
                <c:pt idx="970">
                  <c:v>1.72</c:v>
                </c:pt>
                <c:pt idx="971">
                  <c:v>1.1000000000000001</c:v>
                </c:pt>
                <c:pt idx="972">
                  <c:v>0.75</c:v>
                </c:pt>
              </c:numCache>
            </c:numRef>
          </c:xVal>
          <c:yVal>
            <c:numRef>
              <c:f>'Simple Linear Regression'!$B$25:$B$997</c:f>
              <c:numCache>
                <c:formatCode>General</c:formatCode>
                <c:ptCount val="973"/>
                <c:pt idx="0">
                  <c:v>1218.3719080502883</c:v>
                </c:pt>
                <c:pt idx="1">
                  <c:v>936.87536184448368</c:v>
                </c:pt>
                <c:pt idx="2">
                  <c:v>799.73601882114303</c:v>
                </c:pt>
                <c:pt idx="3">
                  <c:v>424.40729054673676</c:v>
                </c:pt>
                <c:pt idx="4">
                  <c:v>460.49659134235276</c:v>
                </c:pt>
                <c:pt idx="5">
                  <c:v>1146.1933064590567</c:v>
                </c:pt>
                <c:pt idx="6">
                  <c:v>1074.0147048678245</c:v>
                </c:pt>
                <c:pt idx="7">
                  <c:v>915.22178136711409</c:v>
                </c:pt>
                <c:pt idx="8">
                  <c:v>741.99313754815739</c:v>
                </c:pt>
                <c:pt idx="9">
                  <c:v>778.08243834377345</c:v>
                </c:pt>
                <c:pt idx="10">
                  <c:v>590.41807420657028</c:v>
                </c:pt>
                <c:pt idx="11">
                  <c:v>828.60745945763563</c:v>
                </c:pt>
                <c:pt idx="12">
                  <c:v>893.5682008897445</c:v>
                </c:pt>
                <c:pt idx="13">
                  <c:v>850.26103993500533</c:v>
                </c:pt>
                <c:pt idx="14">
                  <c:v>972.96466264009973</c:v>
                </c:pt>
                <c:pt idx="15">
                  <c:v>814.17173913938927</c:v>
                </c:pt>
                <c:pt idx="16">
                  <c:v>958.52894232185338</c:v>
                </c:pt>
                <c:pt idx="17">
                  <c:v>857.47890009412845</c:v>
                </c:pt>
                <c:pt idx="18">
                  <c:v>814.17173913938927</c:v>
                </c:pt>
                <c:pt idx="19">
                  <c:v>987.40038295834609</c:v>
                </c:pt>
                <c:pt idx="20">
                  <c:v>1081.2325650269477</c:v>
                </c:pt>
                <c:pt idx="21">
                  <c:v>806.95387898026627</c:v>
                </c:pt>
                <c:pt idx="22">
                  <c:v>843.04317977588209</c:v>
                </c:pt>
                <c:pt idx="23">
                  <c:v>561.54663357007746</c:v>
                </c:pt>
                <c:pt idx="24">
                  <c:v>900.78606104886774</c:v>
                </c:pt>
                <c:pt idx="25">
                  <c:v>1023.4896837539619</c:v>
                </c:pt>
                <c:pt idx="26">
                  <c:v>525.45733277446152</c:v>
                </c:pt>
                <c:pt idx="27">
                  <c:v>1066.7968447087014</c:v>
                </c:pt>
                <c:pt idx="28">
                  <c:v>1182.2826072546723</c:v>
                </c:pt>
                <c:pt idx="29">
                  <c:v>929.65750168536056</c:v>
                </c:pt>
                <c:pt idx="30">
                  <c:v>915.22178136711409</c:v>
                </c:pt>
                <c:pt idx="31">
                  <c:v>741.99313754815739</c:v>
                </c:pt>
                <c:pt idx="32">
                  <c:v>1066.7968447087014</c:v>
                </c:pt>
                <c:pt idx="33">
                  <c:v>749.21099770728063</c:v>
                </c:pt>
                <c:pt idx="34">
                  <c:v>1095.6682853451939</c:v>
                </c:pt>
                <c:pt idx="35">
                  <c:v>951.31108216273014</c:v>
                </c:pt>
                <c:pt idx="36">
                  <c:v>908.00392120799086</c:v>
                </c:pt>
                <c:pt idx="37">
                  <c:v>965.7468024809765</c:v>
                </c:pt>
                <c:pt idx="38">
                  <c:v>936.87536184448368</c:v>
                </c:pt>
                <c:pt idx="39">
                  <c:v>944.09322200360691</c:v>
                </c:pt>
                <c:pt idx="40">
                  <c:v>1066.7968447087014</c:v>
                </c:pt>
                <c:pt idx="41">
                  <c:v>778.08243834377345</c:v>
                </c:pt>
                <c:pt idx="42">
                  <c:v>1045.1432642313316</c:v>
                </c:pt>
                <c:pt idx="43">
                  <c:v>821.38959929851251</c:v>
                </c:pt>
                <c:pt idx="44">
                  <c:v>1081.2325650269477</c:v>
                </c:pt>
                <c:pt idx="45">
                  <c:v>864.69676025325168</c:v>
                </c:pt>
                <c:pt idx="46">
                  <c:v>604.85379452481664</c:v>
                </c:pt>
                <c:pt idx="47">
                  <c:v>1016.2718235948388</c:v>
                </c:pt>
                <c:pt idx="48">
                  <c:v>886.35034073062127</c:v>
                </c:pt>
                <c:pt idx="49">
                  <c:v>741.99313754815739</c:v>
                </c:pt>
                <c:pt idx="50">
                  <c:v>1023.4896837539619</c:v>
                </c:pt>
                <c:pt idx="51">
                  <c:v>1203.9361877320421</c:v>
                </c:pt>
                <c:pt idx="52">
                  <c:v>814.17173913938927</c:v>
                </c:pt>
                <c:pt idx="53">
                  <c:v>908.00392120799086</c:v>
                </c:pt>
                <c:pt idx="54">
                  <c:v>583.20021404744716</c:v>
                </c:pt>
                <c:pt idx="55">
                  <c:v>1059.5789845495779</c:v>
                </c:pt>
                <c:pt idx="56">
                  <c:v>1009.0539634357156</c:v>
                </c:pt>
                <c:pt idx="57">
                  <c:v>778.08243834377345</c:v>
                </c:pt>
                <c:pt idx="58">
                  <c:v>1203.9361877320421</c:v>
                </c:pt>
                <c:pt idx="59">
                  <c:v>402.75371006936723</c:v>
                </c:pt>
                <c:pt idx="60">
                  <c:v>749.21099770728063</c:v>
                </c:pt>
                <c:pt idx="61">
                  <c:v>778.08243834377345</c:v>
                </c:pt>
                <c:pt idx="62">
                  <c:v>1261.6790690050275</c:v>
                </c:pt>
                <c:pt idx="63">
                  <c:v>886.35034073062127</c:v>
                </c:pt>
                <c:pt idx="64">
                  <c:v>1420.4719925057379</c:v>
                </c:pt>
                <c:pt idx="65">
                  <c:v>446.06087102410635</c:v>
                </c:pt>
                <c:pt idx="66">
                  <c:v>1434.9077128239842</c:v>
                </c:pt>
                <c:pt idx="67">
                  <c:v>640.94309532043269</c:v>
                </c:pt>
                <c:pt idx="68">
                  <c:v>1304.9862299597667</c:v>
                </c:pt>
                <c:pt idx="69">
                  <c:v>951.31108216273014</c:v>
                </c:pt>
                <c:pt idx="70">
                  <c:v>1247.2433486867812</c:v>
                </c:pt>
                <c:pt idx="71">
                  <c:v>1059.5789845495779</c:v>
                </c:pt>
                <c:pt idx="72">
                  <c:v>770.86457818465021</c:v>
                </c:pt>
                <c:pt idx="73">
                  <c:v>778.08243834377345</c:v>
                </c:pt>
                <c:pt idx="74">
                  <c:v>814.17173913938927</c:v>
                </c:pt>
                <c:pt idx="75">
                  <c:v>778.08243834377345</c:v>
                </c:pt>
                <c:pt idx="76">
                  <c:v>987.40038295834609</c:v>
                </c:pt>
                <c:pt idx="77">
                  <c:v>453.27873118322952</c:v>
                </c:pt>
                <c:pt idx="78">
                  <c:v>850.26103993500533</c:v>
                </c:pt>
                <c:pt idx="79">
                  <c:v>1348.2933909145058</c:v>
                </c:pt>
                <c:pt idx="80">
                  <c:v>864.69676025325168</c:v>
                </c:pt>
                <c:pt idx="81">
                  <c:v>1283.3326494823973</c:v>
                </c:pt>
                <c:pt idx="82">
                  <c:v>619.2895148430631</c:v>
                </c:pt>
                <c:pt idx="83">
                  <c:v>778.08243834377345</c:v>
                </c:pt>
                <c:pt idx="84">
                  <c:v>814.17173913938927</c:v>
                </c:pt>
                <c:pt idx="85">
                  <c:v>915.22178136711409</c:v>
                </c:pt>
                <c:pt idx="86">
                  <c:v>965.7468024809765</c:v>
                </c:pt>
                <c:pt idx="87">
                  <c:v>1045.1432642313316</c:v>
                </c:pt>
                <c:pt idx="88">
                  <c:v>785.30029850289668</c:v>
                </c:pt>
                <c:pt idx="89">
                  <c:v>460.49659134235276</c:v>
                </c:pt>
                <c:pt idx="90">
                  <c:v>1391.600551869245</c:v>
                </c:pt>
                <c:pt idx="91">
                  <c:v>1297.7683698006435</c:v>
                </c:pt>
                <c:pt idx="92">
                  <c:v>908.00392120799086</c:v>
                </c:pt>
                <c:pt idx="93">
                  <c:v>908.00392120799086</c:v>
                </c:pt>
                <c:pt idx="94">
                  <c:v>900.78606104886774</c:v>
                </c:pt>
                <c:pt idx="95">
                  <c:v>417.18943038761353</c:v>
                </c:pt>
                <c:pt idx="96">
                  <c:v>929.65750168536056</c:v>
                </c:pt>
                <c:pt idx="97">
                  <c:v>958.52894232185338</c:v>
                </c:pt>
                <c:pt idx="98">
                  <c:v>828.60745945763563</c:v>
                </c:pt>
                <c:pt idx="99">
                  <c:v>1420.4719925057379</c:v>
                </c:pt>
                <c:pt idx="100">
                  <c:v>835.82531961675886</c:v>
                </c:pt>
                <c:pt idx="101">
                  <c:v>1074.0147048678245</c:v>
                </c:pt>
                <c:pt idx="102">
                  <c:v>864.69676025325168</c:v>
                </c:pt>
                <c:pt idx="103">
                  <c:v>388.31798975112082</c:v>
                </c:pt>
                <c:pt idx="104">
                  <c:v>698.68597659341822</c:v>
                </c:pt>
                <c:pt idx="105">
                  <c:v>1290.5505096415204</c:v>
                </c:pt>
                <c:pt idx="106">
                  <c:v>366.66440927375118</c:v>
                </c:pt>
                <c:pt idx="107">
                  <c:v>1254.4612088459044</c:v>
                </c:pt>
                <c:pt idx="108">
                  <c:v>1001.8361032765924</c:v>
                </c:pt>
                <c:pt idx="109">
                  <c:v>727.55741722991104</c:v>
                </c:pt>
                <c:pt idx="110">
                  <c:v>1037.9254040722085</c:v>
                </c:pt>
                <c:pt idx="111">
                  <c:v>1016.2718235948388</c:v>
                </c:pt>
                <c:pt idx="112">
                  <c:v>1283.3326494823973</c:v>
                </c:pt>
                <c:pt idx="113">
                  <c:v>1240.0254885276581</c:v>
                </c:pt>
                <c:pt idx="114">
                  <c:v>727.55741722991104</c:v>
                </c:pt>
                <c:pt idx="115">
                  <c:v>395.535849910244</c:v>
                </c:pt>
                <c:pt idx="116">
                  <c:v>785.30029850289668</c:v>
                </c:pt>
                <c:pt idx="117">
                  <c:v>1218.3719080502883</c:v>
                </c:pt>
                <c:pt idx="118">
                  <c:v>1016.2718235948388</c:v>
                </c:pt>
                <c:pt idx="119">
                  <c:v>734.77527738903416</c:v>
                </c:pt>
                <c:pt idx="120">
                  <c:v>879.13248057149815</c:v>
                </c:pt>
                <c:pt idx="121">
                  <c:v>929.65750168536056</c:v>
                </c:pt>
                <c:pt idx="122">
                  <c:v>720.33955707078781</c:v>
                </c:pt>
                <c:pt idx="123">
                  <c:v>922.43964152623732</c:v>
                </c:pt>
                <c:pt idx="124">
                  <c:v>1420.4719925057379</c:v>
                </c:pt>
                <c:pt idx="125">
                  <c:v>922.43964152623732</c:v>
                </c:pt>
                <c:pt idx="126">
                  <c:v>366.66440927375118</c:v>
                </c:pt>
                <c:pt idx="127">
                  <c:v>1427.6898526648611</c:v>
                </c:pt>
                <c:pt idx="128">
                  <c:v>474.93231166059917</c:v>
                </c:pt>
                <c:pt idx="129">
                  <c:v>1160.6290267773029</c:v>
                </c:pt>
                <c:pt idx="130">
                  <c:v>893.5682008897445</c:v>
                </c:pt>
                <c:pt idx="131">
                  <c:v>489.36803197884558</c:v>
                </c:pt>
                <c:pt idx="132">
                  <c:v>1377.1648315509988</c:v>
                </c:pt>
                <c:pt idx="133">
                  <c:v>994.61824311746921</c:v>
                </c:pt>
                <c:pt idx="134">
                  <c:v>1023.4896837539619</c:v>
                </c:pt>
                <c:pt idx="135">
                  <c:v>843.04317977588209</c:v>
                </c:pt>
                <c:pt idx="136">
                  <c:v>944.09322200360691</c:v>
                </c:pt>
                <c:pt idx="137">
                  <c:v>474.93231166059917</c:v>
                </c:pt>
                <c:pt idx="138">
                  <c:v>893.5682008897445</c:v>
                </c:pt>
                <c:pt idx="139">
                  <c:v>1218.3719080502883</c:v>
                </c:pt>
                <c:pt idx="140">
                  <c:v>640.94309532043269</c:v>
                </c:pt>
                <c:pt idx="141">
                  <c:v>908.00392120799086</c:v>
                </c:pt>
                <c:pt idx="142">
                  <c:v>994.61824311746921</c:v>
                </c:pt>
                <c:pt idx="143">
                  <c:v>1023.4896837539619</c:v>
                </c:pt>
                <c:pt idx="144">
                  <c:v>698.68597659341822</c:v>
                </c:pt>
                <c:pt idx="145">
                  <c:v>1102.886145504317</c:v>
                </c:pt>
                <c:pt idx="146">
                  <c:v>922.43964152623732</c:v>
                </c:pt>
                <c:pt idx="147">
                  <c:v>770.86457818465021</c:v>
                </c:pt>
                <c:pt idx="148">
                  <c:v>503.80375229709188</c:v>
                </c:pt>
                <c:pt idx="149">
                  <c:v>1052.3611243904547</c:v>
                </c:pt>
                <c:pt idx="150">
                  <c:v>1052.3611243904547</c:v>
                </c:pt>
                <c:pt idx="151">
                  <c:v>388.31798975112082</c:v>
                </c:pt>
                <c:pt idx="152">
                  <c:v>1406.0362721874912</c:v>
                </c:pt>
                <c:pt idx="153">
                  <c:v>951.31108216273014</c:v>
                </c:pt>
                <c:pt idx="154">
                  <c:v>597.6359343656934</c:v>
                </c:pt>
                <c:pt idx="155">
                  <c:v>1023.4896837539619</c:v>
                </c:pt>
                <c:pt idx="156">
                  <c:v>886.35034073062127</c:v>
                </c:pt>
                <c:pt idx="157">
                  <c:v>482.15017181972235</c:v>
                </c:pt>
                <c:pt idx="158">
                  <c:v>936.87536184448368</c:v>
                </c:pt>
                <c:pt idx="159">
                  <c:v>734.77527738903416</c:v>
                </c:pt>
                <c:pt idx="160">
                  <c:v>778.08243834377345</c:v>
                </c:pt>
                <c:pt idx="161">
                  <c:v>1074.0147048678245</c:v>
                </c:pt>
                <c:pt idx="162">
                  <c:v>980.18252279922297</c:v>
                </c:pt>
                <c:pt idx="163">
                  <c:v>1131.75758614081</c:v>
                </c:pt>
                <c:pt idx="164">
                  <c:v>1117.3218658225637</c:v>
                </c:pt>
                <c:pt idx="165">
                  <c:v>749.21099770728063</c:v>
                </c:pt>
                <c:pt idx="166">
                  <c:v>1138.9754462999331</c:v>
                </c:pt>
                <c:pt idx="167">
                  <c:v>821.38959929851251</c:v>
                </c:pt>
                <c:pt idx="168">
                  <c:v>915.22178136711409</c:v>
                </c:pt>
                <c:pt idx="169">
                  <c:v>662.59667579780228</c:v>
                </c:pt>
                <c:pt idx="170">
                  <c:v>778.08243834377345</c:v>
                </c:pt>
                <c:pt idx="171">
                  <c:v>785.30029850289668</c:v>
                </c:pt>
                <c:pt idx="172">
                  <c:v>1095.6682853451939</c:v>
                </c:pt>
                <c:pt idx="173">
                  <c:v>792.5181586620198</c:v>
                </c:pt>
                <c:pt idx="174">
                  <c:v>1052.3611243904547</c:v>
                </c:pt>
                <c:pt idx="175">
                  <c:v>864.69676025325168</c:v>
                </c:pt>
                <c:pt idx="176">
                  <c:v>1138.9754462999331</c:v>
                </c:pt>
                <c:pt idx="177">
                  <c:v>489.36803197884558</c:v>
                </c:pt>
                <c:pt idx="178">
                  <c:v>792.5181586620198</c:v>
                </c:pt>
                <c:pt idx="179">
                  <c:v>756.42885786640386</c:v>
                </c:pt>
                <c:pt idx="180">
                  <c:v>597.6359343656934</c:v>
                </c:pt>
                <c:pt idx="181">
                  <c:v>1110.1040056634406</c:v>
                </c:pt>
                <c:pt idx="182">
                  <c:v>1304.9862299597667</c:v>
                </c:pt>
                <c:pt idx="183">
                  <c:v>922.43964152623732</c:v>
                </c:pt>
                <c:pt idx="184">
                  <c:v>1196.7183275729185</c:v>
                </c:pt>
                <c:pt idx="185">
                  <c:v>1037.9254040722085</c:v>
                </c:pt>
                <c:pt idx="186">
                  <c:v>1348.2933909145058</c:v>
                </c:pt>
                <c:pt idx="187">
                  <c:v>864.69676025325168</c:v>
                </c:pt>
                <c:pt idx="188">
                  <c:v>987.40038295834609</c:v>
                </c:pt>
                <c:pt idx="189">
                  <c:v>785.30029850289668</c:v>
                </c:pt>
                <c:pt idx="190">
                  <c:v>792.5181586620198</c:v>
                </c:pt>
                <c:pt idx="191">
                  <c:v>886.35034073062127</c:v>
                </c:pt>
                <c:pt idx="192">
                  <c:v>886.35034073062127</c:v>
                </c:pt>
                <c:pt idx="193">
                  <c:v>958.52894232185338</c:v>
                </c:pt>
                <c:pt idx="194">
                  <c:v>741.99313754815739</c:v>
                </c:pt>
                <c:pt idx="195">
                  <c:v>402.75371006936723</c:v>
                </c:pt>
                <c:pt idx="196">
                  <c:v>1045.1432642313316</c:v>
                </c:pt>
                <c:pt idx="197">
                  <c:v>1232.8076283685346</c:v>
                </c:pt>
                <c:pt idx="198">
                  <c:v>850.26103993500533</c:v>
                </c:pt>
                <c:pt idx="199">
                  <c:v>908.00392120799086</c:v>
                </c:pt>
                <c:pt idx="200">
                  <c:v>741.99313754815739</c:v>
                </c:pt>
                <c:pt idx="201">
                  <c:v>1326.6398104371365</c:v>
                </c:pt>
                <c:pt idx="202">
                  <c:v>1074.0147048678245</c:v>
                </c:pt>
                <c:pt idx="203">
                  <c:v>778.08243834377345</c:v>
                </c:pt>
                <c:pt idx="204">
                  <c:v>1290.5505096415204</c:v>
                </c:pt>
                <c:pt idx="205">
                  <c:v>1406.0362721874912</c:v>
                </c:pt>
                <c:pt idx="206">
                  <c:v>864.69676025325168</c:v>
                </c:pt>
                <c:pt idx="207">
                  <c:v>850.26103993500533</c:v>
                </c:pt>
                <c:pt idx="208">
                  <c:v>987.40038295834609</c:v>
                </c:pt>
                <c:pt idx="209">
                  <c:v>1232.8076283685346</c:v>
                </c:pt>
                <c:pt idx="210">
                  <c:v>1059.5789845495779</c:v>
                </c:pt>
                <c:pt idx="211">
                  <c:v>778.08243834377345</c:v>
                </c:pt>
                <c:pt idx="212">
                  <c:v>1319.4219502780134</c:v>
                </c:pt>
                <c:pt idx="213">
                  <c:v>922.43964152623732</c:v>
                </c:pt>
                <c:pt idx="214">
                  <c:v>799.73601882114303</c:v>
                </c:pt>
                <c:pt idx="215">
                  <c:v>893.5682008897445</c:v>
                </c:pt>
                <c:pt idx="216">
                  <c:v>814.17173913938927</c:v>
                </c:pt>
                <c:pt idx="217">
                  <c:v>922.43964152623732</c:v>
                </c:pt>
                <c:pt idx="218">
                  <c:v>972.96466264009973</c:v>
                </c:pt>
                <c:pt idx="219">
                  <c:v>857.47890009412845</c:v>
                </c:pt>
                <c:pt idx="220">
                  <c:v>871.91462041237492</c:v>
                </c:pt>
                <c:pt idx="221">
                  <c:v>1348.2933909145058</c:v>
                </c:pt>
                <c:pt idx="222">
                  <c:v>453.27873118322952</c:v>
                </c:pt>
                <c:pt idx="223">
                  <c:v>1131.75758614081</c:v>
                </c:pt>
                <c:pt idx="224">
                  <c:v>1052.3611243904547</c:v>
                </c:pt>
                <c:pt idx="225">
                  <c:v>1297.7683698006435</c:v>
                </c:pt>
                <c:pt idx="226">
                  <c:v>785.30029850289668</c:v>
                </c:pt>
                <c:pt idx="227">
                  <c:v>720.33955707078781</c:v>
                </c:pt>
                <c:pt idx="228">
                  <c:v>1045.1432642313316</c:v>
                </c:pt>
                <c:pt idx="229">
                  <c:v>1348.2933909145058</c:v>
                </c:pt>
                <c:pt idx="230">
                  <c:v>835.82531961675886</c:v>
                </c:pt>
                <c:pt idx="231">
                  <c:v>1037.9254040722085</c:v>
                </c:pt>
                <c:pt idx="232">
                  <c:v>929.65750168536056</c:v>
                </c:pt>
                <c:pt idx="233">
                  <c:v>1117.3218658225637</c:v>
                </c:pt>
                <c:pt idx="234">
                  <c:v>980.18252279922297</c:v>
                </c:pt>
                <c:pt idx="235">
                  <c:v>864.69676025325168</c:v>
                </c:pt>
                <c:pt idx="236">
                  <c:v>814.17173913938927</c:v>
                </c:pt>
                <c:pt idx="237">
                  <c:v>1153.4111666181798</c:v>
                </c:pt>
                <c:pt idx="238">
                  <c:v>713.12169691166457</c:v>
                </c:pt>
                <c:pt idx="239">
                  <c:v>929.65750168536056</c:v>
                </c:pt>
                <c:pt idx="240">
                  <c:v>590.41807420657028</c:v>
                </c:pt>
                <c:pt idx="241">
                  <c:v>944.09322200360691</c:v>
                </c:pt>
                <c:pt idx="242">
                  <c:v>799.73601882114303</c:v>
                </c:pt>
                <c:pt idx="243">
                  <c:v>1016.2718235948388</c:v>
                </c:pt>
                <c:pt idx="244">
                  <c:v>835.82531961675886</c:v>
                </c:pt>
                <c:pt idx="245">
                  <c:v>554.32877341095434</c:v>
                </c:pt>
                <c:pt idx="246">
                  <c:v>1009.0539634357156</c:v>
                </c:pt>
                <c:pt idx="247">
                  <c:v>583.20021404744716</c:v>
                </c:pt>
                <c:pt idx="248">
                  <c:v>785.30029850289668</c:v>
                </c:pt>
                <c:pt idx="249">
                  <c:v>669.81453595692551</c:v>
                </c:pt>
                <c:pt idx="250">
                  <c:v>958.52894232185338</c:v>
                </c:pt>
                <c:pt idx="251">
                  <c:v>749.21099770728063</c:v>
                </c:pt>
                <c:pt idx="252">
                  <c:v>1001.8361032765924</c:v>
                </c:pt>
                <c:pt idx="253">
                  <c:v>799.73601882114303</c:v>
                </c:pt>
                <c:pt idx="254">
                  <c:v>727.55741722991104</c:v>
                </c:pt>
                <c:pt idx="255">
                  <c:v>944.09322200360691</c:v>
                </c:pt>
                <c:pt idx="256">
                  <c:v>1218.3719080502883</c:v>
                </c:pt>
                <c:pt idx="257">
                  <c:v>958.52894232185338</c:v>
                </c:pt>
                <c:pt idx="258">
                  <c:v>828.60745945763563</c:v>
                </c:pt>
                <c:pt idx="259">
                  <c:v>373.88226943287441</c:v>
                </c:pt>
                <c:pt idx="260">
                  <c:v>763.64671802552698</c:v>
                </c:pt>
                <c:pt idx="261">
                  <c:v>691.46811643429498</c:v>
                </c:pt>
                <c:pt idx="262">
                  <c:v>944.09322200360691</c:v>
                </c:pt>
                <c:pt idx="263">
                  <c:v>965.7468024809765</c:v>
                </c:pt>
                <c:pt idx="264">
                  <c:v>727.55741722991104</c:v>
                </c:pt>
                <c:pt idx="265">
                  <c:v>980.18252279922297</c:v>
                </c:pt>
                <c:pt idx="266">
                  <c:v>770.86457818465021</c:v>
                </c:pt>
                <c:pt idx="267">
                  <c:v>1095.6682853451939</c:v>
                </c:pt>
                <c:pt idx="268">
                  <c:v>741.99313754815739</c:v>
                </c:pt>
                <c:pt idx="269">
                  <c:v>1175.0647470955491</c:v>
                </c:pt>
                <c:pt idx="270">
                  <c:v>1009.0539634357156</c:v>
                </c:pt>
                <c:pt idx="271">
                  <c:v>980.18252279922297</c:v>
                </c:pt>
                <c:pt idx="272">
                  <c:v>662.59667579780228</c:v>
                </c:pt>
                <c:pt idx="273">
                  <c:v>806.95387898026627</c:v>
                </c:pt>
                <c:pt idx="274">
                  <c:v>1095.6682853451939</c:v>
                </c:pt>
                <c:pt idx="275">
                  <c:v>583.20021404744716</c:v>
                </c:pt>
                <c:pt idx="276">
                  <c:v>1420.4719925057379</c:v>
                </c:pt>
                <c:pt idx="277">
                  <c:v>1066.7968447087014</c:v>
                </c:pt>
                <c:pt idx="278">
                  <c:v>1110.1040056634406</c:v>
                </c:pt>
                <c:pt idx="279">
                  <c:v>575.98235388832393</c:v>
                </c:pt>
                <c:pt idx="280">
                  <c:v>1001.8361032765924</c:v>
                </c:pt>
                <c:pt idx="281">
                  <c:v>972.96466264009973</c:v>
                </c:pt>
                <c:pt idx="282">
                  <c:v>597.6359343656934</c:v>
                </c:pt>
                <c:pt idx="283">
                  <c:v>453.27873118322952</c:v>
                </c:pt>
                <c:pt idx="284">
                  <c:v>1059.5789845495779</c:v>
                </c:pt>
                <c:pt idx="285">
                  <c:v>1290.5505096415204</c:v>
                </c:pt>
                <c:pt idx="286">
                  <c:v>980.18252279922297</c:v>
                </c:pt>
                <c:pt idx="287">
                  <c:v>583.20021404744716</c:v>
                </c:pt>
                <c:pt idx="288">
                  <c:v>792.5181586620198</c:v>
                </c:pt>
                <c:pt idx="289">
                  <c:v>987.40038295834609</c:v>
                </c:pt>
                <c:pt idx="290">
                  <c:v>648.16095547955581</c:v>
                </c:pt>
                <c:pt idx="291">
                  <c:v>814.17173913938927</c:v>
                </c:pt>
                <c:pt idx="292">
                  <c:v>1023.4896837539619</c:v>
                </c:pt>
                <c:pt idx="293">
                  <c:v>1016.2718235948388</c:v>
                </c:pt>
                <c:pt idx="294">
                  <c:v>1009.0539634357156</c:v>
                </c:pt>
                <c:pt idx="295">
                  <c:v>1009.0539634357156</c:v>
                </c:pt>
                <c:pt idx="296">
                  <c:v>770.86457818465021</c:v>
                </c:pt>
                <c:pt idx="297">
                  <c:v>1066.7968447087014</c:v>
                </c:pt>
                <c:pt idx="298">
                  <c:v>381.10012959199759</c:v>
                </c:pt>
                <c:pt idx="299">
                  <c:v>741.99313754815739</c:v>
                </c:pt>
                <c:pt idx="300">
                  <c:v>554.32877341095434</c:v>
                </c:pt>
                <c:pt idx="301">
                  <c:v>1167.846886936426</c:v>
                </c:pt>
                <c:pt idx="302">
                  <c:v>936.87536184448368</c:v>
                </c:pt>
                <c:pt idx="303">
                  <c:v>1398.8184120283681</c:v>
                </c:pt>
                <c:pt idx="304">
                  <c:v>1052.3611243904547</c:v>
                </c:pt>
                <c:pt idx="305">
                  <c:v>980.18252279922297</c:v>
                </c:pt>
                <c:pt idx="306">
                  <c:v>821.38959929851251</c:v>
                </c:pt>
                <c:pt idx="307">
                  <c:v>1333.8576705962596</c:v>
                </c:pt>
                <c:pt idx="308">
                  <c:v>1030.7075439130854</c:v>
                </c:pt>
                <c:pt idx="309">
                  <c:v>1203.9361877320421</c:v>
                </c:pt>
                <c:pt idx="310">
                  <c:v>1319.4219502780134</c:v>
                </c:pt>
                <c:pt idx="311">
                  <c:v>727.55741722991104</c:v>
                </c:pt>
                <c:pt idx="312">
                  <c:v>583.20021404744716</c:v>
                </c:pt>
                <c:pt idx="313">
                  <c:v>1009.0539634357156</c:v>
                </c:pt>
                <c:pt idx="314">
                  <c:v>720.33955707078781</c:v>
                </c:pt>
                <c:pt idx="315">
                  <c:v>1427.6898526648611</c:v>
                </c:pt>
                <c:pt idx="316">
                  <c:v>1326.6398104371365</c:v>
                </c:pt>
                <c:pt idx="317">
                  <c:v>900.78606104886774</c:v>
                </c:pt>
                <c:pt idx="318">
                  <c:v>987.40038295834609</c:v>
                </c:pt>
                <c:pt idx="319">
                  <c:v>835.82531961675886</c:v>
                </c:pt>
                <c:pt idx="320">
                  <c:v>936.87536184448368</c:v>
                </c:pt>
                <c:pt idx="321">
                  <c:v>1333.8576705962596</c:v>
                </c:pt>
                <c:pt idx="322">
                  <c:v>749.21099770728063</c:v>
                </c:pt>
                <c:pt idx="323">
                  <c:v>814.17173913938927</c:v>
                </c:pt>
                <c:pt idx="324">
                  <c:v>821.38959929851251</c:v>
                </c:pt>
                <c:pt idx="325">
                  <c:v>741.99313754815739</c:v>
                </c:pt>
                <c:pt idx="326">
                  <c:v>1066.7968447087014</c:v>
                </c:pt>
                <c:pt idx="327">
                  <c:v>1023.4896837539619</c:v>
                </c:pt>
                <c:pt idx="328">
                  <c:v>496.5858921379687</c:v>
                </c:pt>
                <c:pt idx="329">
                  <c:v>1023.4896837539619</c:v>
                </c:pt>
                <c:pt idx="330">
                  <c:v>1312.2040901188898</c:v>
                </c:pt>
                <c:pt idx="331">
                  <c:v>879.13248057149815</c:v>
                </c:pt>
                <c:pt idx="332">
                  <c:v>583.20021404744716</c:v>
                </c:pt>
                <c:pt idx="333">
                  <c:v>691.46811643429498</c:v>
                </c:pt>
                <c:pt idx="334">
                  <c:v>1074.0147048678245</c:v>
                </c:pt>
                <c:pt idx="335">
                  <c:v>972.96466264009973</c:v>
                </c:pt>
                <c:pt idx="336">
                  <c:v>864.69676025325168</c:v>
                </c:pt>
                <c:pt idx="337">
                  <c:v>843.04317977588209</c:v>
                </c:pt>
                <c:pt idx="338">
                  <c:v>1023.4896837539619</c:v>
                </c:pt>
                <c:pt idx="339">
                  <c:v>1037.9254040722085</c:v>
                </c:pt>
                <c:pt idx="340">
                  <c:v>770.86457818465021</c:v>
                </c:pt>
                <c:pt idx="341">
                  <c:v>1225.5897682094114</c:v>
                </c:pt>
                <c:pt idx="342">
                  <c:v>597.6359343656934</c:v>
                </c:pt>
                <c:pt idx="343">
                  <c:v>1066.7968447087014</c:v>
                </c:pt>
                <c:pt idx="344">
                  <c:v>1030.7075439130854</c:v>
                </c:pt>
                <c:pt idx="345">
                  <c:v>821.38959929851251</c:v>
                </c:pt>
                <c:pt idx="346">
                  <c:v>944.09322200360691</c:v>
                </c:pt>
                <c:pt idx="347">
                  <c:v>828.60745945763563</c:v>
                </c:pt>
                <c:pt idx="348">
                  <c:v>1434.9077128239842</c:v>
                </c:pt>
                <c:pt idx="349">
                  <c:v>460.49659134235276</c:v>
                </c:pt>
                <c:pt idx="350">
                  <c:v>1016.2718235948388</c:v>
                </c:pt>
                <c:pt idx="351">
                  <c:v>1074.0147048678245</c:v>
                </c:pt>
                <c:pt idx="352">
                  <c:v>814.17173913938927</c:v>
                </c:pt>
                <c:pt idx="353">
                  <c:v>604.85379452481664</c:v>
                </c:pt>
                <c:pt idx="354">
                  <c:v>482.15017181972235</c:v>
                </c:pt>
                <c:pt idx="355">
                  <c:v>994.61824311746921</c:v>
                </c:pt>
                <c:pt idx="356">
                  <c:v>1124.5397259816868</c:v>
                </c:pt>
                <c:pt idx="357">
                  <c:v>460.49659134235276</c:v>
                </c:pt>
                <c:pt idx="358">
                  <c:v>648.16095547955581</c:v>
                </c:pt>
                <c:pt idx="359">
                  <c:v>409.97157022849035</c:v>
                </c:pt>
                <c:pt idx="360">
                  <c:v>987.40038295834609</c:v>
                </c:pt>
                <c:pt idx="361">
                  <c:v>662.59667579780228</c:v>
                </c:pt>
                <c:pt idx="362">
                  <c:v>871.91462041237492</c:v>
                </c:pt>
                <c:pt idx="363">
                  <c:v>503.80375229709188</c:v>
                </c:pt>
                <c:pt idx="364">
                  <c:v>1391.600551869245</c:v>
                </c:pt>
                <c:pt idx="365">
                  <c:v>662.59667579780228</c:v>
                </c:pt>
                <c:pt idx="366">
                  <c:v>821.38959929851251</c:v>
                </c:pt>
                <c:pt idx="367">
                  <c:v>1355.511251073629</c:v>
                </c:pt>
                <c:pt idx="368">
                  <c:v>958.52894232185338</c:v>
                </c:pt>
                <c:pt idx="369">
                  <c:v>936.87536184448368</c:v>
                </c:pt>
                <c:pt idx="370">
                  <c:v>972.96466264009973</c:v>
                </c:pt>
                <c:pt idx="371">
                  <c:v>1023.4896837539619</c:v>
                </c:pt>
                <c:pt idx="372">
                  <c:v>857.47890009412845</c:v>
                </c:pt>
                <c:pt idx="373">
                  <c:v>1153.4111666181798</c:v>
                </c:pt>
                <c:pt idx="374">
                  <c:v>1030.7075439130854</c:v>
                </c:pt>
                <c:pt idx="375">
                  <c:v>720.33955707078781</c:v>
                </c:pt>
                <c:pt idx="376">
                  <c:v>908.00392120799086</c:v>
                </c:pt>
                <c:pt idx="377">
                  <c:v>987.40038295834609</c:v>
                </c:pt>
                <c:pt idx="378">
                  <c:v>900.78606104886774</c:v>
                </c:pt>
                <c:pt idx="379">
                  <c:v>741.99313754815739</c:v>
                </c:pt>
                <c:pt idx="380">
                  <c:v>1341.0755307553827</c:v>
                </c:pt>
                <c:pt idx="381">
                  <c:v>669.81453595692551</c:v>
                </c:pt>
                <c:pt idx="382">
                  <c:v>828.60745945763563</c:v>
                </c:pt>
                <c:pt idx="383">
                  <c:v>612.07165468393987</c:v>
                </c:pt>
                <c:pt idx="384">
                  <c:v>987.40038295834609</c:v>
                </c:pt>
                <c:pt idx="385">
                  <c:v>879.13248057149815</c:v>
                </c:pt>
                <c:pt idx="386">
                  <c:v>987.40038295834609</c:v>
                </c:pt>
                <c:pt idx="387">
                  <c:v>1081.2325650269477</c:v>
                </c:pt>
                <c:pt idx="388">
                  <c:v>525.45733277446152</c:v>
                </c:pt>
                <c:pt idx="389">
                  <c:v>785.30029850289668</c:v>
                </c:pt>
                <c:pt idx="390">
                  <c:v>944.09322200360691</c:v>
                </c:pt>
                <c:pt idx="391">
                  <c:v>1369.9469713918752</c:v>
                </c:pt>
                <c:pt idx="392">
                  <c:v>893.5682008897445</c:v>
                </c:pt>
                <c:pt idx="393">
                  <c:v>850.26103993500533</c:v>
                </c:pt>
                <c:pt idx="394">
                  <c:v>994.61824311746921</c:v>
                </c:pt>
                <c:pt idx="395">
                  <c:v>1391.600551869245</c:v>
                </c:pt>
                <c:pt idx="396">
                  <c:v>1095.6682853451939</c:v>
                </c:pt>
                <c:pt idx="397">
                  <c:v>886.35034073062127</c:v>
                </c:pt>
                <c:pt idx="398">
                  <c:v>1369.9469713918752</c:v>
                </c:pt>
                <c:pt idx="399">
                  <c:v>1074.0147048678245</c:v>
                </c:pt>
                <c:pt idx="400">
                  <c:v>821.38959929851251</c:v>
                </c:pt>
                <c:pt idx="401">
                  <c:v>749.21099770728063</c:v>
                </c:pt>
                <c:pt idx="402">
                  <c:v>864.69676025325168</c:v>
                </c:pt>
                <c:pt idx="403">
                  <c:v>431.62515070585994</c:v>
                </c:pt>
                <c:pt idx="404">
                  <c:v>1276.1147893232737</c:v>
                </c:pt>
                <c:pt idx="405">
                  <c:v>720.33955707078781</c:v>
                </c:pt>
                <c:pt idx="406">
                  <c:v>1066.7968447087014</c:v>
                </c:pt>
                <c:pt idx="407">
                  <c:v>951.31108216273014</c:v>
                </c:pt>
                <c:pt idx="408">
                  <c:v>1009.0539634357156</c:v>
                </c:pt>
                <c:pt idx="409">
                  <c:v>359.446549114628</c:v>
                </c:pt>
                <c:pt idx="410">
                  <c:v>1045.1432642313316</c:v>
                </c:pt>
                <c:pt idx="411">
                  <c:v>525.45733277446152</c:v>
                </c:pt>
                <c:pt idx="412">
                  <c:v>1146.1933064590567</c:v>
                </c:pt>
                <c:pt idx="413">
                  <c:v>922.43964152623732</c:v>
                </c:pt>
                <c:pt idx="414">
                  <c:v>518.23947261533829</c:v>
                </c:pt>
                <c:pt idx="415">
                  <c:v>633.72523516130946</c:v>
                </c:pt>
                <c:pt idx="416">
                  <c:v>1074.0147048678245</c:v>
                </c:pt>
                <c:pt idx="417">
                  <c:v>900.78606104886774</c:v>
                </c:pt>
                <c:pt idx="418">
                  <c:v>915.22178136711409</c:v>
                </c:pt>
                <c:pt idx="419">
                  <c:v>1427.6898526648611</c:v>
                </c:pt>
                <c:pt idx="420">
                  <c:v>972.96466264009973</c:v>
                </c:pt>
                <c:pt idx="421">
                  <c:v>1189.5004674137954</c:v>
                </c:pt>
                <c:pt idx="422">
                  <c:v>1326.6398104371365</c:v>
                </c:pt>
                <c:pt idx="423">
                  <c:v>922.43964152623732</c:v>
                </c:pt>
                <c:pt idx="424">
                  <c:v>1341.0755307553827</c:v>
                </c:pt>
                <c:pt idx="425">
                  <c:v>446.06087102410635</c:v>
                </c:pt>
                <c:pt idx="426">
                  <c:v>1088.4504251860708</c:v>
                </c:pt>
                <c:pt idx="427">
                  <c:v>496.5858921379687</c:v>
                </c:pt>
                <c:pt idx="428">
                  <c:v>1391.600551869245</c:v>
                </c:pt>
                <c:pt idx="429">
                  <c:v>1110.1040056634406</c:v>
                </c:pt>
                <c:pt idx="430">
                  <c:v>1254.4612088459044</c:v>
                </c:pt>
                <c:pt idx="431">
                  <c:v>1030.7075439130854</c:v>
                </c:pt>
                <c:pt idx="432">
                  <c:v>677.03239611604863</c:v>
                </c:pt>
                <c:pt idx="433">
                  <c:v>366.66440927375118</c:v>
                </c:pt>
                <c:pt idx="434">
                  <c:v>763.64671802552698</c:v>
                </c:pt>
                <c:pt idx="435">
                  <c:v>1030.7075439130854</c:v>
                </c:pt>
                <c:pt idx="436">
                  <c:v>727.55741722991104</c:v>
                </c:pt>
                <c:pt idx="437">
                  <c:v>1001.8361032765924</c:v>
                </c:pt>
                <c:pt idx="438">
                  <c:v>1297.7683698006435</c:v>
                </c:pt>
                <c:pt idx="439">
                  <c:v>821.38959929851251</c:v>
                </c:pt>
                <c:pt idx="440">
                  <c:v>1427.6898526648611</c:v>
                </c:pt>
                <c:pt idx="441">
                  <c:v>749.21099770728063</c:v>
                </c:pt>
                <c:pt idx="442">
                  <c:v>1297.7683698006435</c:v>
                </c:pt>
                <c:pt idx="443">
                  <c:v>1138.9754462999331</c:v>
                </c:pt>
                <c:pt idx="444">
                  <c:v>879.13248057149815</c:v>
                </c:pt>
                <c:pt idx="445">
                  <c:v>1009.0539634357156</c:v>
                </c:pt>
                <c:pt idx="446">
                  <c:v>871.91462041237492</c:v>
                </c:pt>
                <c:pt idx="447">
                  <c:v>474.93231166059917</c:v>
                </c:pt>
                <c:pt idx="448">
                  <c:v>864.69676025325168</c:v>
                </c:pt>
                <c:pt idx="449">
                  <c:v>633.72523516130946</c:v>
                </c:pt>
                <c:pt idx="450">
                  <c:v>496.5858921379687</c:v>
                </c:pt>
                <c:pt idx="451">
                  <c:v>554.32877341095434</c:v>
                </c:pt>
                <c:pt idx="452">
                  <c:v>547.11091325183111</c:v>
                </c:pt>
                <c:pt idx="453">
                  <c:v>612.07165468393987</c:v>
                </c:pt>
                <c:pt idx="454">
                  <c:v>864.69676025325168</c:v>
                </c:pt>
                <c:pt idx="455">
                  <c:v>1225.5897682094114</c:v>
                </c:pt>
                <c:pt idx="456">
                  <c:v>972.96466264009973</c:v>
                </c:pt>
                <c:pt idx="457">
                  <c:v>1355.511251073629</c:v>
                </c:pt>
                <c:pt idx="458">
                  <c:v>900.78606104886774</c:v>
                </c:pt>
                <c:pt idx="459">
                  <c:v>633.72523516130946</c:v>
                </c:pt>
                <c:pt idx="460">
                  <c:v>893.5682008897445</c:v>
                </c:pt>
                <c:pt idx="461">
                  <c:v>944.09322200360691</c:v>
                </c:pt>
                <c:pt idx="462">
                  <c:v>814.17173913938927</c:v>
                </c:pt>
                <c:pt idx="463">
                  <c:v>1059.5789845495779</c:v>
                </c:pt>
                <c:pt idx="464">
                  <c:v>900.78606104886774</c:v>
                </c:pt>
                <c:pt idx="465">
                  <c:v>944.09322200360691</c:v>
                </c:pt>
                <c:pt idx="466">
                  <c:v>1052.3611243904547</c:v>
                </c:pt>
                <c:pt idx="467">
                  <c:v>597.6359343656934</c:v>
                </c:pt>
                <c:pt idx="468">
                  <c:v>843.04317977588209</c:v>
                </c:pt>
                <c:pt idx="469">
                  <c:v>850.26103993500533</c:v>
                </c:pt>
                <c:pt idx="470">
                  <c:v>1016.2718235948388</c:v>
                </c:pt>
                <c:pt idx="471">
                  <c:v>944.09322200360691</c:v>
                </c:pt>
                <c:pt idx="472">
                  <c:v>1167.846886936426</c:v>
                </c:pt>
                <c:pt idx="473">
                  <c:v>503.80375229709188</c:v>
                </c:pt>
                <c:pt idx="474">
                  <c:v>958.52894232185338</c:v>
                </c:pt>
                <c:pt idx="475">
                  <c:v>1312.2040901188898</c:v>
                </c:pt>
                <c:pt idx="476">
                  <c:v>785.30029850289668</c:v>
                </c:pt>
                <c:pt idx="477">
                  <c:v>619.2895148430631</c:v>
                </c:pt>
                <c:pt idx="478">
                  <c:v>871.91462041237492</c:v>
                </c:pt>
                <c:pt idx="479">
                  <c:v>698.68597659341822</c:v>
                </c:pt>
                <c:pt idx="480">
                  <c:v>698.68597659341822</c:v>
                </c:pt>
                <c:pt idx="481">
                  <c:v>756.42885786640386</c:v>
                </c:pt>
                <c:pt idx="482">
                  <c:v>655.37881563867904</c:v>
                </c:pt>
                <c:pt idx="483">
                  <c:v>965.7468024809765</c:v>
                </c:pt>
                <c:pt idx="484">
                  <c:v>1110.1040056634406</c:v>
                </c:pt>
                <c:pt idx="485">
                  <c:v>1196.7183275729185</c:v>
                </c:pt>
                <c:pt idx="486">
                  <c:v>980.18252279922297</c:v>
                </c:pt>
                <c:pt idx="487">
                  <c:v>532.67519293358475</c:v>
                </c:pt>
                <c:pt idx="488">
                  <c:v>792.5181586620198</c:v>
                </c:pt>
                <c:pt idx="489">
                  <c:v>770.86457818465021</c:v>
                </c:pt>
                <c:pt idx="490">
                  <c:v>915.22178136711409</c:v>
                </c:pt>
                <c:pt idx="491">
                  <c:v>1016.2718235948388</c:v>
                </c:pt>
                <c:pt idx="492">
                  <c:v>1225.5897682094114</c:v>
                </c:pt>
                <c:pt idx="493">
                  <c:v>763.64671802552698</c:v>
                </c:pt>
                <c:pt idx="494">
                  <c:v>604.85379452481664</c:v>
                </c:pt>
                <c:pt idx="495">
                  <c:v>474.93231166059917</c:v>
                </c:pt>
                <c:pt idx="496">
                  <c:v>929.65750168536056</c:v>
                </c:pt>
                <c:pt idx="497">
                  <c:v>1348.2933909145058</c:v>
                </c:pt>
                <c:pt idx="498">
                  <c:v>879.13248057149815</c:v>
                </c:pt>
                <c:pt idx="499">
                  <c:v>922.43964152623732</c:v>
                </c:pt>
                <c:pt idx="500">
                  <c:v>994.61824311746921</c:v>
                </c:pt>
                <c:pt idx="501">
                  <c:v>778.08243834377345</c:v>
                </c:pt>
                <c:pt idx="502">
                  <c:v>936.87536184448368</c:v>
                </c:pt>
                <c:pt idx="503">
                  <c:v>626.50737500218622</c:v>
                </c:pt>
                <c:pt idx="504">
                  <c:v>438.84301086498317</c:v>
                </c:pt>
                <c:pt idx="505">
                  <c:v>1066.7968447087014</c:v>
                </c:pt>
                <c:pt idx="506">
                  <c:v>778.08243834377345</c:v>
                </c:pt>
                <c:pt idx="507">
                  <c:v>1037.9254040722085</c:v>
                </c:pt>
                <c:pt idx="508">
                  <c:v>583.20021404744716</c:v>
                </c:pt>
                <c:pt idx="509">
                  <c:v>698.68597659341822</c:v>
                </c:pt>
                <c:pt idx="510">
                  <c:v>987.40038295834609</c:v>
                </c:pt>
                <c:pt idx="511">
                  <c:v>1413.2541323466148</c:v>
                </c:pt>
                <c:pt idx="512">
                  <c:v>1333.8576705962596</c:v>
                </c:pt>
                <c:pt idx="513">
                  <c:v>1427.6898526648611</c:v>
                </c:pt>
                <c:pt idx="514">
                  <c:v>1016.2718235948388</c:v>
                </c:pt>
                <c:pt idx="515">
                  <c:v>612.07165468393987</c:v>
                </c:pt>
                <c:pt idx="516">
                  <c:v>922.43964152623732</c:v>
                </c:pt>
                <c:pt idx="517">
                  <c:v>994.61824311746921</c:v>
                </c:pt>
                <c:pt idx="518">
                  <c:v>1196.7183275729185</c:v>
                </c:pt>
                <c:pt idx="519">
                  <c:v>669.81453595692551</c:v>
                </c:pt>
                <c:pt idx="520">
                  <c:v>1023.4896837539619</c:v>
                </c:pt>
                <c:pt idx="521">
                  <c:v>929.65750168536056</c:v>
                </c:pt>
                <c:pt idx="522">
                  <c:v>792.5181586620198</c:v>
                </c:pt>
                <c:pt idx="523">
                  <c:v>987.40038295834609</c:v>
                </c:pt>
                <c:pt idx="524">
                  <c:v>734.77527738903416</c:v>
                </c:pt>
                <c:pt idx="525">
                  <c:v>648.16095547955581</c:v>
                </c:pt>
                <c:pt idx="526">
                  <c:v>373.88226943287441</c:v>
                </c:pt>
                <c:pt idx="527">
                  <c:v>965.7468024809765</c:v>
                </c:pt>
                <c:pt idx="528">
                  <c:v>929.65750168536056</c:v>
                </c:pt>
                <c:pt idx="529">
                  <c:v>1211.1540478911652</c:v>
                </c:pt>
                <c:pt idx="530">
                  <c:v>1254.4612088459044</c:v>
                </c:pt>
                <c:pt idx="531">
                  <c:v>987.40038295834609</c:v>
                </c:pt>
                <c:pt idx="532">
                  <c:v>438.84301086498317</c:v>
                </c:pt>
                <c:pt idx="533">
                  <c:v>828.60745945763563</c:v>
                </c:pt>
                <c:pt idx="534">
                  <c:v>727.55741722991104</c:v>
                </c:pt>
                <c:pt idx="535">
                  <c:v>518.23947261533829</c:v>
                </c:pt>
                <c:pt idx="536">
                  <c:v>1276.1147893232737</c:v>
                </c:pt>
                <c:pt idx="537">
                  <c:v>1052.3611243904547</c:v>
                </c:pt>
                <c:pt idx="538">
                  <c:v>1369.9469713918752</c:v>
                </c:pt>
                <c:pt idx="539">
                  <c:v>1045.1432642313316</c:v>
                </c:pt>
                <c:pt idx="540">
                  <c:v>915.22178136711409</c:v>
                </c:pt>
                <c:pt idx="541">
                  <c:v>814.17173913938927</c:v>
                </c:pt>
                <c:pt idx="542">
                  <c:v>1319.4219502780134</c:v>
                </c:pt>
                <c:pt idx="543">
                  <c:v>792.5181586620198</c:v>
                </c:pt>
                <c:pt idx="544">
                  <c:v>741.99313754815739</c:v>
                </c:pt>
                <c:pt idx="545">
                  <c:v>1066.7968447087014</c:v>
                </c:pt>
                <c:pt idx="546">
                  <c:v>843.04317977588209</c:v>
                </c:pt>
                <c:pt idx="547">
                  <c:v>965.7468024809765</c:v>
                </c:pt>
                <c:pt idx="548">
                  <c:v>987.40038295834609</c:v>
                </c:pt>
                <c:pt idx="549">
                  <c:v>980.18252279922297</c:v>
                </c:pt>
                <c:pt idx="550">
                  <c:v>900.78606104886774</c:v>
                </c:pt>
                <c:pt idx="551">
                  <c:v>915.22178136711409</c:v>
                </c:pt>
                <c:pt idx="552">
                  <c:v>662.59667579780228</c:v>
                </c:pt>
                <c:pt idx="553">
                  <c:v>843.04317977588209</c:v>
                </c:pt>
                <c:pt idx="554">
                  <c:v>734.77527738903416</c:v>
                </c:pt>
                <c:pt idx="555">
                  <c:v>1009.0539634357156</c:v>
                </c:pt>
                <c:pt idx="556">
                  <c:v>438.84301086498317</c:v>
                </c:pt>
                <c:pt idx="557">
                  <c:v>1377.1648315509988</c:v>
                </c:pt>
                <c:pt idx="558">
                  <c:v>835.82531961675886</c:v>
                </c:pt>
                <c:pt idx="559">
                  <c:v>698.68597659341822</c:v>
                </c:pt>
                <c:pt idx="560">
                  <c:v>778.08243834377345</c:v>
                </c:pt>
                <c:pt idx="561">
                  <c:v>987.40038295834609</c:v>
                </c:pt>
                <c:pt idx="562">
                  <c:v>749.21099770728063</c:v>
                </c:pt>
                <c:pt idx="563">
                  <c:v>1023.4896837539619</c:v>
                </c:pt>
                <c:pt idx="564">
                  <c:v>554.32877341095434</c:v>
                </c:pt>
                <c:pt idx="565">
                  <c:v>482.15017181972235</c:v>
                </c:pt>
                <c:pt idx="566">
                  <c:v>929.65750168536056</c:v>
                </c:pt>
                <c:pt idx="567">
                  <c:v>951.31108216273014</c:v>
                </c:pt>
                <c:pt idx="568">
                  <c:v>821.38959929851251</c:v>
                </c:pt>
                <c:pt idx="569">
                  <c:v>388.31798975112082</c:v>
                </c:pt>
                <c:pt idx="570">
                  <c:v>965.7468024809765</c:v>
                </c:pt>
                <c:pt idx="571">
                  <c:v>980.18252279922297</c:v>
                </c:pt>
                <c:pt idx="572">
                  <c:v>1348.2933909145058</c:v>
                </c:pt>
                <c:pt idx="573">
                  <c:v>1045.1432642313316</c:v>
                </c:pt>
                <c:pt idx="574">
                  <c:v>972.96466264009973</c:v>
                </c:pt>
                <c:pt idx="575">
                  <c:v>908.00392120799086</c:v>
                </c:pt>
                <c:pt idx="576">
                  <c:v>741.99313754815739</c:v>
                </c:pt>
                <c:pt idx="577">
                  <c:v>886.35034073062127</c:v>
                </c:pt>
                <c:pt idx="578">
                  <c:v>929.65750168536056</c:v>
                </c:pt>
                <c:pt idx="579">
                  <c:v>915.22178136711409</c:v>
                </c:pt>
                <c:pt idx="580">
                  <c:v>741.99313754815739</c:v>
                </c:pt>
                <c:pt idx="581">
                  <c:v>778.08243834377345</c:v>
                </c:pt>
                <c:pt idx="582">
                  <c:v>980.18252279922297</c:v>
                </c:pt>
                <c:pt idx="583">
                  <c:v>1059.5789845495779</c:v>
                </c:pt>
                <c:pt idx="584">
                  <c:v>1124.5397259816868</c:v>
                </c:pt>
                <c:pt idx="585">
                  <c:v>994.61824311746921</c:v>
                </c:pt>
                <c:pt idx="586">
                  <c:v>489.36803197884558</c:v>
                </c:pt>
                <c:pt idx="587">
                  <c:v>1319.4219502780134</c:v>
                </c:pt>
                <c:pt idx="588">
                  <c:v>727.55741722991104</c:v>
                </c:pt>
                <c:pt idx="589">
                  <c:v>893.5682008897445</c:v>
                </c:pt>
                <c:pt idx="590">
                  <c:v>821.38959929851251</c:v>
                </c:pt>
                <c:pt idx="591">
                  <c:v>1268.8969291641506</c:v>
                </c:pt>
                <c:pt idx="592">
                  <c:v>1016.2718235948388</c:v>
                </c:pt>
                <c:pt idx="593">
                  <c:v>496.5858921379687</c:v>
                </c:pt>
                <c:pt idx="594">
                  <c:v>640.94309532043269</c:v>
                </c:pt>
                <c:pt idx="595">
                  <c:v>1319.4219502780134</c:v>
                </c:pt>
                <c:pt idx="596">
                  <c:v>900.78606104886774</c:v>
                </c:pt>
                <c:pt idx="597">
                  <c:v>763.64671802552698</c:v>
                </c:pt>
                <c:pt idx="598">
                  <c:v>741.99313754815739</c:v>
                </c:pt>
                <c:pt idx="599">
                  <c:v>1052.3611243904547</c:v>
                </c:pt>
                <c:pt idx="600">
                  <c:v>821.38959929851251</c:v>
                </c:pt>
                <c:pt idx="601">
                  <c:v>1348.2933909145058</c:v>
                </c:pt>
                <c:pt idx="602">
                  <c:v>980.18252279922297</c:v>
                </c:pt>
                <c:pt idx="603">
                  <c:v>604.85379452481664</c:v>
                </c:pt>
                <c:pt idx="604">
                  <c:v>388.31798975112082</c:v>
                </c:pt>
                <c:pt idx="605">
                  <c:v>1283.3326494823973</c:v>
                </c:pt>
                <c:pt idx="606">
                  <c:v>741.99313754815739</c:v>
                </c:pt>
                <c:pt idx="607">
                  <c:v>424.40729054673676</c:v>
                </c:pt>
                <c:pt idx="608">
                  <c:v>1203.9361877320421</c:v>
                </c:pt>
                <c:pt idx="609">
                  <c:v>1304.9862299597667</c:v>
                </c:pt>
                <c:pt idx="610">
                  <c:v>1247.2433486867812</c:v>
                </c:pt>
                <c:pt idx="611">
                  <c:v>1232.8076283685346</c:v>
                </c:pt>
                <c:pt idx="612">
                  <c:v>900.78606104886774</c:v>
                </c:pt>
                <c:pt idx="613">
                  <c:v>1023.4896837539619</c:v>
                </c:pt>
                <c:pt idx="614">
                  <c:v>763.64671802552698</c:v>
                </c:pt>
                <c:pt idx="615">
                  <c:v>1261.6790690050275</c:v>
                </c:pt>
                <c:pt idx="616">
                  <c:v>857.47890009412845</c:v>
                </c:pt>
                <c:pt idx="617">
                  <c:v>929.65750168536056</c:v>
                </c:pt>
                <c:pt idx="618">
                  <c:v>1009.0539634357156</c:v>
                </c:pt>
                <c:pt idx="619">
                  <c:v>395.535849910244</c:v>
                </c:pt>
                <c:pt idx="620">
                  <c:v>857.47890009412845</c:v>
                </c:pt>
                <c:pt idx="621">
                  <c:v>1095.6682853451939</c:v>
                </c:pt>
                <c:pt idx="622">
                  <c:v>1420.4719925057379</c:v>
                </c:pt>
                <c:pt idx="623">
                  <c:v>547.11091325183111</c:v>
                </c:pt>
                <c:pt idx="624">
                  <c:v>640.94309532043269</c:v>
                </c:pt>
                <c:pt idx="625">
                  <c:v>684.25025627517175</c:v>
                </c:pt>
                <c:pt idx="626">
                  <c:v>843.04317977588209</c:v>
                </c:pt>
                <c:pt idx="627">
                  <c:v>1203.9361877320421</c:v>
                </c:pt>
                <c:pt idx="628">
                  <c:v>806.95387898026627</c:v>
                </c:pt>
                <c:pt idx="629">
                  <c:v>850.26103993500533</c:v>
                </c:pt>
                <c:pt idx="630">
                  <c:v>1225.5897682094114</c:v>
                </c:pt>
                <c:pt idx="631">
                  <c:v>1066.7968447087014</c:v>
                </c:pt>
                <c:pt idx="632">
                  <c:v>922.43964152623732</c:v>
                </c:pt>
                <c:pt idx="633">
                  <c:v>936.87536184448368</c:v>
                </c:pt>
                <c:pt idx="634">
                  <c:v>908.00392120799086</c:v>
                </c:pt>
                <c:pt idx="635">
                  <c:v>814.17173913938927</c:v>
                </c:pt>
                <c:pt idx="636">
                  <c:v>828.60745945763563</c:v>
                </c:pt>
                <c:pt idx="637">
                  <c:v>994.61824311746921</c:v>
                </c:pt>
                <c:pt idx="638">
                  <c:v>1138.9754462999331</c:v>
                </c:pt>
                <c:pt idx="639">
                  <c:v>1052.3611243904547</c:v>
                </c:pt>
                <c:pt idx="640">
                  <c:v>763.64671802552698</c:v>
                </c:pt>
                <c:pt idx="641">
                  <c:v>1016.2718235948388</c:v>
                </c:pt>
                <c:pt idx="642">
                  <c:v>778.08243834377345</c:v>
                </c:pt>
                <c:pt idx="643">
                  <c:v>539.89305309270787</c:v>
                </c:pt>
                <c:pt idx="644">
                  <c:v>518.23947261533829</c:v>
                </c:pt>
                <c:pt idx="645">
                  <c:v>922.43964152623732</c:v>
                </c:pt>
                <c:pt idx="646">
                  <c:v>1355.511251073629</c:v>
                </c:pt>
                <c:pt idx="647">
                  <c:v>373.88226943287441</c:v>
                </c:pt>
                <c:pt idx="648">
                  <c:v>915.22178136711409</c:v>
                </c:pt>
                <c:pt idx="649">
                  <c:v>1297.7683698006435</c:v>
                </c:pt>
                <c:pt idx="650">
                  <c:v>366.66440927375118</c:v>
                </c:pt>
                <c:pt idx="651">
                  <c:v>1059.5789845495779</c:v>
                </c:pt>
                <c:pt idx="652">
                  <c:v>843.04317977588209</c:v>
                </c:pt>
                <c:pt idx="653">
                  <c:v>929.65750168536056</c:v>
                </c:pt>
                <c:pt idx="654">
                  <c:v>936.87536184448368</c:v>
                </c:pt>
                <c:pt idx="655">
                  <c:v>994.61824311746921</c:v>
                </c:pt>
                <c:pt idx="656">
                  <c:v>792.5181586620198</c:v>
                </c:pt>
                <c:pt idx="657">
                  <c:v>944.09322200360691</c:v>
                </c:pt>
                <c:pt idx="658">
                  <c:v>590.41807420657028</c:v>
                </c:pt>
                <c:pt idx="659">
                  <c:v>792.5181586620198</c:v>
                </c:pt>
                <c:pt idx="660">
                  <c:v>843.04317977588209</c:v>
                </c:pt>
                <c:pt idx="661">
                  <c:v>965.7468024809765</c:v>
                </c:pt>
                <c:pt idx="662">
                  <c:v>814.17173913938927</c:v>
                </c:pt>
                <c:pt idx="663">
                  <c:v>1355.511251073629</c:v>
                </c:pt>
                <c:pt idx="664">
                  <c:v>511.02161245621505</c:v>
                </c:pt>
                <c:pt idx="665">
                  <c:v>806.95387898026627</c:v>
                </c:pt>
                <c:pt idx="666">
                  <c:v>1081.2325650269477</c:v>
                </c:pt>
                <c:pt idx="667">
                  <c:v>698.68597659341822</c:v>
                </c:pt>
                <c:pt idx="668">
                  <c:v>1240.0254885276581</c:v>
                </c:pt>
                <c:pt idx="669">
                  <c:v>1153.4111666181798</c:v>
                </c:pt>
                <c:pt idx="670">
                  <c:v>1045.1432642313316</c:v>
                </c:pt>
                <c:pt idx="671">
                  <c:v>994.61824311746921</c:v>
                </c:pt>
                <c:pt idx="672">
                  <c:v>1023.4896837539619</c:v>
                </c:pt>
                <c:pt idx="673">
                  <c:v>1088.4504251860708</c:v>
                </c:pt>
                <c:pt idx="674">
                  <c:v>720.33955707078781</c:v>
                </c:pt>
                <c:pt idx="675">
                  <c:v>951.31108216273014</c:v>
                </c:pt>
                <c:pt idx="676">
                  <c:v>734.77527738903416</c:v>
                </c:pt>
                <c:pt idx="677">
                  <c:v>915.22178136711409</c:v>
                </c:pt>
                <c:pt idx="678">
                  <c:v>814.17173913938927</c:v>
                </c:pt>
                <c:pt idx="679">
                  <c:v>1016.2718235948388</c:v>
                </c:pt>
                <c:pt idx="680">
                  <c:v>1066.7968447087014</c:v>
                </c:pt>
                <c:pt idx="681">
                  <c:v>994.61824311746921</c:v>
                </c:pt>
                <c:pt idx="682">
                  <c:v>713.12169691166457</c:v>
                </c:pt>
                <c:pt idx="683">
                  <c:v>850.26103993500533</c:v>
                </c:pt>
                <c:pt idx="684">
                  <c:v>871.91462041237492</c:v>
                </c:pt>
                <c:pt idx="685">
                  <c:v>843.04317977588209</c:v>
                </c:pt>
                <c:pt idx="686">
                  <c:v>814.17173913938927</c:v>
                </c:pt>
                <c:pt idx="687">
                  <c:v>1052.3611243904547</c:v>
                </c:pt>
                <c:pt idx="688">
                  <c:v>734.77527738903416</c:v>
                </c:pt>
                <c:pt idx="689">
                  <c:v>987.40038295834609</c:v>
                </c:pt>
                <c:pt idx="690">
                  <c:v>864.69676025325168</c:v>
                </c:pt>
                <c:pt idx="691">
                  <c:v>821.38959929851251</c:v>
                </c:pt>
                <c:pt idx="692">
                  <c:v>1427.6898526648611</c:v>
                </c:pt>
                <c:pt idx="693">
                  <c:v>821.38959929851251</c:v>
                </c:pt>
                <c:pt idx="694">
                  <c:v>1203.9361877320421</c:v>
                </c:pt>
                <c:pt idx="695">
                  <c:v>857.47890009412845</c:v>
                </c:pt>
                <c:pt idx="696">
                  <c:v>814.17173913938927</c:v>
                </c:pt>
                <c:pt idx="697">
                  <c:v>987.40038295834609</c:v>
                </c:pt>
                <c:pt idx="698">
                  <c:v>893.5682008897445</c:v>
                </c:pt>
                <c:pt idx="699">
                  <c:v>799.73601882114303</c:v>
                </c:pt>
                <c:pt idx="700">
                  <c:v>821.38959929851251</c:v>
                </c:pt>
                <c:pt idx="701">
                  <c:v>864.69676025325168</c:v>
                </c:pt>
                <c:pt idx="702">
                  <c:v>770.86457818465021</c:v>
                </c:pt>
                <c:pt idx="703">
                  <c:v>987.40038295834609</c:v>
                </c:pt>
                <c:pt idx="704">
                  <c:v>1023.4896837539619</c:v>
                </c:pt>
                <c:pt idx="705">
                  <c:v>575.98235388832393</c:v>
                </c:pt>
                <c:pt idx="706">
                  <c:v>850.26103993500533</c:v>
                </c:pt>
                <c:pt idx="707">
                  <c:v>612.07165468393987</c:v>
                </c:pt>
                <c:pt idx="708">
                  <c:v>1045.1432642313316</c:v>
                </c:pt>
                <c:pt idx="709">
                  <c:v>929.65750168536056</c:v>
                </c:pt>
                <c:pt idx="710">
                  <c:v>965.7468024809765</c:v>
                </c:pt>
                <c:pt idx="711">
                  <c:v>1297.7683698006435</c:v>
                </c:pt>
                <c:pt idx="712">
                  <c:v>1369.9469713918752</c:v>
                </c:pt>
                <c:pt idx="713">
                  <c:v>972.96466264009973</c:v>
                </c:pt>
                <c:pt idx="714">
                  <c:v>929.65750168536056</c:v>
                </c:pt>
                <c:pt idx="715">
                  <c:v>720.33955707078781</c:v>
                </c:pt>
                <c:pt idx="716">
                  <c:v>770.86457818465021</c:v>
                </c:pt>
                <c:pt idx="717">
                  <c:v>388.31798975112082</c:v>
                </c:pt>
                <c:pt idx="718">
                  <c:v>994.61824311746921</c:v>
                </c:pt>
                <c:pt idx="719">
                  <c:v>1232.8076283685346</c:v>
                </c:pt>
                <c:pt idx="720">
                  <c:v>980.18252279922297</c:v>
                </c:pt>
                <c:pt idx="721">
                  <c:v>980.18252279922297</c:v>
                </c:pt>
                <c:pt idx="722">
                  <c:v>915.22178136711409</c:v>
                </c:pt>
                <c:pt idx="723">
                  <c:v>980.18252279922297</c:v>
                </c:pt>
                <c:pt idx="724">
                  <c:v>1037.9254040722085</c:v>
                </c:pt>
                <c:pt idx="725">
                  <c:v>640.94309532043269</c:v>
                </c:pt>
                <c:pt idx="726">
                  <c:v>908.00392120799086</c:v>
                </c:pt>
                <c:pt idx="727">
                  <c:v>417.18943038761353</c:v>
                </c:pt>
                <c:pt idx="728">
                  <c:v>1442.1255729831073</c:v>
                </c:pt>
                <c:pt idx="729">
                  <c:v>409.97157022849035</c:v>
                </c:pt>
                <c:pt idx="730">
                  <c:v>734.77527738903416</c:v>
                </c:pt>
                <c:pt idx="731">
                  <c:v>994.61824311746921</c:v>
                </c:pt>
                <c:pt idx="732">
                  <c:v>1160.6290267773029</c:v>
                </c:pt>
                <c:pt idx="733">
                  <c:v>763.64671802552698</c:v>
                </c:pt>
                <c:pt idx="734">
                  <c:v>1016.2718235948388</c:v>
                </c:pt>
                <c:pt idx="735">
                  <c:v>1268.8969291641506</c:v>
                </c:pt>
                <c:pt idx="736">
                  <c:v>1261.6790690050275</c:v>
                </c:pt>
                <c:pt idx="737">
                  <c:v>980.18252279922297</c:v>
                </c:pt>
                <c:pt idx="738">
                  <c:v>1304.9862299597667</c:v>
                </c:pt>
                <c:pt idx="739">
                  <c:v>763.64671802552698</c:v>
                </c:pt>
                <c:pt idx="740">
                  <c:v>980.18252279922297</c:v>
                </c:pt>
                <c:pt idx="741">
                  <c:v>698.68597659341822</c:v>
                </c:pt>
                <c:pt idx="742">
                  <c:v>366.66440927375118</c:v>
                </c:pt>
                <c:pt idx="743">
                  <c:v>843.04317977588209</c:v>
                </c:pt>
                <c:pt idx="744">
                  <c:v>1016.2718235948388</c:v>
                </c:pt>
                <c:pt idx="745">
                  <c:v>1074.0147048678245</c:v>
                </c:pt>
                <c:pt idx="746">
                  <c:v>835.82531961675886</c:v>
                </c:pt>
                <c:pt idx="747">
                  <c:v>1045.1432642313316</c:v>
                </c:pt>
                <c:pt idx="748">
                  <c:v>539.89305309270787</c:v>
                </c:pt>
                <c:pt idx="749">
                  <c:v>1074.0147048678245</c:v>
                </c:pt>
                <c:pt idx="750">
                  <c:v>734.77527738903416</c:v>
                </c:pt>
                <c:pt idx="751">
                  <c:v>980.18252279922297</c:v>
                </c:pt>
                <c:pt idx="752">
                  <c:v>951.31108216273014</c:v>
                </c:pt>
                <c:pt idx="753">
                  <c:v>1095.6682853451939</c:v>
                </c:pt>
                <c:pt idx="754">
                  <c:v>395.535849910244</c:v>
                </c:pt>
                <c:pt idx="755">
                  <c:v>453.27873118322952</c:v>
                </c:pt>
                <c:pt idx="756">
                  <c:v>655.37881563867904</c:v>
                </c:pt>
                <c:pt idx="757">
                  <c:v>669.81453595692551</c:v>
                </c:pt>
                <c:pt idx="758">
                  <c:v>568.76449372920069</c:v>
                </c:pt>
                <c:pt idx="759">
                  <c:v>1088.4504251860708</c:v>
                </c:pt>
                <c:pt idx="760">
                  <c:v>799.73601882114303</c:v>
                </c:pt>
                <c:pt idx="761">
                  <c:v>669.81453595692551</c:v>
                </c:pt>
                <c:pt idx="762">
                  <c:v>1074.0147048678245</c:v>
                </c:pt>
                <c:pt idx="763">
                  <c:v>857.47890009412845</c:v>
                </c:pt>
                <c:pt idx="764">
                  <c:v>1045.1432642313316</c:v>
                </c:pt>
                <c:pt idx="765">
                  <c:v>604.85379452481664</c:v>
                </c:pt>
                <c:pt idx="766">
                  <c:v>1059.5789845495779</c:v>
                </c:pt>
                <c:pt idx="767">
                  <c:v>1052.3611243904547</c:v>
                </c:pt>
                <c:pt idx="768">
                  <c:v>395.535849910244</c:v>
                </c:pt>
                <c:pt idx="769">
                  <c:v>1182.2826072546723</c:v>
                </c:pt>
                <c:pt idx="770">
                  <c:v>547.11091325183111</c:v>
                </c:pt>
                <c:pt idx="771">
                  <c:v>929.65750168536056</c:v>
                </c:pt>
                <c:pt idx="772">
                  <c:v>1066.7968447087014</c:v>
                </c:pt>
                <c:pt idx="773">
                  <c:v>648.16095547955581</c:v>
                </c:pt>
                <c:pt idx="774">
                  <c:v>1290.5505096415204</c:v>
                </c:pt>
                <c:pt idx="775">
                  <c:v>778.08243834377345</c:v>
                </c:pt>
                <c:pt idx="776">
                  <c:v>879.13248057149815</c:v>
                </c:pt>
                <c:pt idx="777">
                  <c:v>1240.0254885276581</c:v>
                </c:pt>
                <c:pt idx="778">
                  <c:v>741.99313754815739</c:v>
                </c:pt>
                <c:pt idx="779">
                  <c:v>1196.7183275729185</c:v>
                </c:pt>
                <c:pt idx="780">
                  <c:v>987.40038295834609</c:v>
                </c:pt>
                <c:pt idx="781">
                  <c:v>1066.7968447087014</c:v>
                </c:pt>
                <c:pt idx="782">
                  <c:v>640.94309532043269</c:v>
                </c:pt>
                <c:pt idx="783">
                  <c:v>929.65750168536056</c:v>
                </c:pt>
                <c:pt idx="784">
                  <c:v>1369.9469713918752</c:v>
                </c:pt>
                <c:pt idx="785">
                  <c:v>944.09322200360691</c:v>
                </c:pt>
                <c:pt idx="786">
                  <c:v>965.7468024809765</c:v>
                </c:pt>
                <c:pt idx="787">
                  <c:v>474.93231166059917</c:v>
                </c:pt>
                <c:pt idx="788">
                  <c:v>1059.5789845495779</c:v>
                </c:pt>
                <c:pt idx="789">
                  <c:v>727.55741722991104</c:v>
                </c:pt>
                <c:pt idx="790">
                  <c:v>1276.1147893232737</c:v>
                </c:pt>
                <c:pt idx="791">
                  <c:v>972.96466264009973</c:v>
                </c:pt>
                <c:pt idx="792">
                  <c:v>511.02161245621505</c:v>
                </c:pt>
                <c:pt idx="793">
                  <c:v>568.76449372920069</c:v>
                </c:pt>
                <c:pt idx="794">
                  <c:v>532.67519293358475</c:v>
                </c:pt>
                <c:pt idx="795">
                  <c:v>655.37881563867904</c:v>
                </c:pt>
                <c:pt idx="796">
                  <c:v>402.75371006936723</c:v>
                </c:pt>
                <c:pt idx="797">
                  <c:v>1391.600551869245</c:v>
                </c:pt>
                <c:pt idx="798">
                  <c:v>1023.4896837539619</c:v>
                </c:pt>
                <c:pt idx="799">
                  <c:v>799.73601882114303</c:v>
                </c:pt>
                <c:pt idx="800">
                  <c:v>431.62515070585994</c:v>
                </c:pt>
                <c:pt idx="801">
                  <c:v>1268.8969291641506</c:v>
                </c:pt>
                <c:pt idx="802">
                  <c:v>958.52894232185338</c:v>
                </c:pt>
                <c:pt idx="803">
                  <c:v>626.50737500218622</c:v>
                </c:pt>
                <c:pt idx="804">
                  <c:v>1016.2718235948388</c:v>
                </c:pt>
                <c:pt idx="805">
                  <c:v>857.47890009412845</c:v>
                </c:pt>
                <c:pt idx="806">
                  <c:v>381.10012959199759</c:v>
                </c:pt>
                <c:pt idx="807">
                  <c:v>1001.8361032765924</c:v>
                </c:pt>
                <c:pt idx="808">
                  <c:v>843.04317977588209</c:v>
                </c:pt>
                <c:pt idx="809">
                  <c:v>778.08243834377345</c:v>
                </c:pt>
                <c:pt idx="810">
                  <c:v>1203.9361877320421</c:v>
                </c:pt>
                <c:pt idx="811">
                  <c:v>1167.846886936426</c:v>
                </c:pt>
                <c:pt idx="812">
                  <c:v>994.61824311746921</c:v>
                </c:pt>
                <c:pt idx="813">
                  <c:v>814.17173913938927</c:v>
                </c:pt>
                <c:pt idx="814">
                  <c:v>785.30029850289668</c:v>
                </c:pt>
                <c:pt idx="815">
                  <c:v>908.00392120799086</c:v>
                </c:pt>
                <c:pt idx="816">
                  <c:v>1023.4896837539619</c:v>
                </c:pt>
                <c:pt idx="817">
                  <c:v>770.86457818465021</c:v>
                </c:pt>
                <c:pt idx="818">
                  <c:v>958.52894232185338</c:v>
                </c:pt>
                <c:pt idx="819">
                  <c:v>1283.3326494823973</c:v>
                </c:pt>
                <c:pt idx="820">
                  <c:v>886.35034073062127</c:v>
                </c:pt>
                <c:pt idx="821">
                  <c:v>879.13248057149815</c:v>
                </c:pt>
                <c:pt idx="822">
                  <c:v>857.47890009412845</c:v>
                </c:pt>
                <c:pt idx="823">
                  <c:v>691.46811643429498</c:v>
                </c:pt>
                <c:pt idx="824">
                  <c:v>778.08243834377345</c:v>
                </c:pt>
                <c:pt idx="825">
                  <c:v>532.67519293358475</c:v>
                </c:pt>
                <c:pt idx="826">
                  <c:v>792.5181586620198</c:v>
                </c:pt>
                <c:pt idx="827">
                  <c:v>806.95387898026627</c:v>
                </c:pt>
                <c:pt idx="828">
                  <c:v>972.96466264009973</c:v>
                </c:pt>
                <c:pt idx="829">
                  <c:v>1059.5789845495779</c:v>
                </c:pt>
                <c:pt idx="830">
                  <c:v>1398.8184120283681</c:v>
                </c:pt>
                <c:pt idx="831">
                  <c:v>1268.8969291641506</c:v>
                </c:pt>
                <c:pt idx="832">
                  <c:v>1175.0647470955491</c:v>
                </c:pt>
                <c:pt idx="833">
                  <c:v>893.5682008897445</c:v>
                </c:pt>
                <c:pt idx="834">
                  <c:v>756.42885786640386</c:v>
                </c:pt>
                <c:pt idx="835">
                  <c:v>1218.3719080502883</c:v>
                </c:pt>
                <c:pt idx="836">
                  <c:v>987.40038295834609</c:v>
                </c:pt>
                <c:pt idx="837">
                  <c:v>713.12169691166457</c:v>
                </c:pt>
                <c:pt idx="838">
                  <c:v>871.91462041237492</c:v>
                </c:pt>
                <c:pt idx="839">
                  <c:v>828.60745945763563</c:v>
                </c:pt>
                <c:pt idx="840">
                  <c:v>1268.8969291641506</c:v>
                </c:pt>
                <c:pt idx="841">
                  <c:v>879.13248057149815</c:v>
                </c:pt>
                <c:pt idx="842">
                  <c:v>951.31108216273014</c:v>
                </c:pt>
                <c:pt idx="843">
                  <c:v>532.67519293358475</c:v>
                </c:pt>
                <c:pt idx="844">
                  <c:v>720.33955707078781</c:v>
                </c:pt>
                <c:pt idx="845">
                  <c:v>1297.7683698006435</c:v>
                </c:pt>
                <c:pt idx="846">
                  <c:v>720.33955707078781</c:v>
                </c:pt>
                <c:pt idx="847">
                  <c:v>741.99313754815739</c:v>
                </c:pt>
                <c:pt idx="848">
                  <c:v>1434.9077128239842</c:v>
                </c:pt>
                <c:pt idx="849">
                  <c:v>511.02161245621505</c:v>
                </c:pt>
                <c:pt idx="850">
                  <c:v>965.7468024809765</c:v>
                </c:pt>
                <c:pt idx="851">
                  <c:v>965.7468024809765</c:v>
                </c:pt>
                <c:pt idx="852">
                  <c:v>828.60745945763563</c:v>
                </c:pt>
                <c:pt idx="853">
                  <c:v>770.86457818465021</c:v>
                </c:pt>
                <c:pt idx="854">
                  <c:v>763.64671802552698</c:v>
                </c:pt>
                <c:pt idx="855">
                  <c:v>792.5181586620198</c:v>
                </c:pt>
                <c:pt idx="856">
                  <c:v>518.23947261533829</c:v>
                </c:pt>
                <c:pt idx="857">
                  <c:v>1276.1147893232737</c:v>
                </c:pt>
                <c:pt idx="858">
                  <c:v>749.21099770728063</c:v>
                </c:pt>
                <c:pt idx="859">
                  <c:v>532.67519293358475</c:v>
                </c:pt>
                <c:pt idx="860">
                  <c:v>994.61824311746921</c:v>
                </c:pt>
                <c:pt idx="861">
                  <c:v>972.96466264009973</c:v>
                </c:pt>
                <c:pt idx="862">
                  <c:v>727.55741722991104</c:v>
                </c:pt>
                <c:pt idx="863">
                  <c:v>1225.5897682094114</c:v>
                </c:pt>
                <c:pt idx="864">
                  <c:v>1398.8184120283681</c:v>
                </c:pt>
                <c:pt idx="865">
                  <c:v>936.87536184448368</c:v>
                </c:pt>
                <c:pt idx="866">
                  <c:v>1189.5004674137954</c:v>
                </c:pt>
                <c:pt idx="867">
                  <c:v>590.41807420657028</c:v>
                </c:pt>
                <c:pt idx="868">
                  <c:v>554.32877341095434</c:v>
                </c:pt>
                <c:pt idx="869">
                  <c:v>922.43964152623732</c:v>
                </c:pt>
                <c:pt idx="870">
                  <c:v>1348.2933909145058</c:v>
                </c:pt>
                <c:pt idx="871">
                  <c:v>850.26103993500533</c:v>
                </c:pt>
                <c:pt idx="872">
                  <c:v>489.36803197884558</c:v>
                </c:pt>
                <c:pt idx="873">
                  <c:v>741.99313754815739</c:v>
                </c:pt>
                <c:pt idx="874">
                  <c:v>1081.2325650269477</c:v>
                </c:pt>
                <c:pt idx="875">
                  <c:v>655.37881563867904</c:v>
                </c:pt>
                <c:pt idx="876">
                  <c:v>1146.1933064590567</c:v>
                </c:pt>
                <c:pt idx="877">
                  <c:v>1355.511251073629</c:v>
                </c:pt>
                <c:pt idx="878">
                  <c:v>770.86457818465021</c:v>
                </c:pt>
                <c:pt idx="879">
                  <c:v>1189.5004674137954</c:v>
                </c:pt>
                <c:pt idx="880">
                  <c:v>1074.0147048678245</c:v>
                </c:pt>
                <c:pt idx="881">
                  <c:v>1333.8576705962596</c:v>
                </c:pt>
                <c:pt idx="882">
                  <c:v>741.99313754815739</c:v>
                </c:pt>
                <c:pt idx="883">
                  <c:v>958.52894232185338</c:v>
                </c:pt>
                <c:pt idx="884">
                  <c:v>741.99313754815739</c:v>
                </c:pt>
                <c:pt idx="885">
                  <c:v>1138.9754462999331</c:v>
                </c:pt>
                <c:pt idx="886">
                  <c:v>879.13248057149815</c:v>
                </c:pt>
                <c:pt idx="887">
                  <c:v>554.32877341095434</c:v>
                </c:pt>
                <c:pt idx="888">
                  <c:v>547.11091325183111</c:v>
                </c:pt>
                <c:pt idx="889">
                  <c:v>929.65750168536056</c:v>
                </c:pt>
                <c:pt idx="890">
                  <c:v>785.30029850289668</c:v>
                </c:pt>
                <c:pt idx="891">
                  <c:v>951.31108216273014</c:v>
                </c:pt>
                <c:pt idx="892">
                  <c:v>1240.0254885276581</c:v>
                </c:pt>
                <c:pt idx="893">
                  <c:v>525.45733277446152</c:v>
                </c:pt>
                <c:pt idx="894">
                  <c:v>828.60745945763563</c:v>
                </c:pt>
                <c:pt idx="895">
                  <c:v>489.36803197884558</c:v>
                </c:pt>
                <c:pt idx="896">
                  <c:v>1319.4219502780134</c:v>
                </c:pt>
                <c:pt idx="897">
                  <c:v>1175.0647470955491</c:v>
                </c:pt>
                <c:pt idx="898">
                  <c:v>922.43964152623732</c:v>
                </c:pt>
                <c:pt idx="899">
                  <c:v>1052.3611243904547</c:v>
                </c:pt>
                <c:pt idx="900">
                  <c:v>474.93231166059917</c:v>
                </c:pt>
                <c:pt idx="901">
                  <c:v>756.42885786640386</c:v>
                </c:pt>
                <c:pt idx="902">
                  <c:v>1189.5004674137954</c:v>
                </c:pt>
                <c:pt idx="903">
                  <c:v>994.61824311746921</c:v>
                </c:pt>
                <c:pt idx="904">
                  <c:v>677.03239611604863</c:v>
                </c:pt>
                <c:pt idx="905">
                  <c:v>1023.4896837539619</c:v>
                </c:pt>
                <c:pt idx="906">
                  <c:v>1355.511251073629</c:v>
                </c:pt>
                <c:pt idx="907">
                  <c:v>691.46811643429498</c:v>
                </c:pt>
                <c:pt idx="908">
                  <c:v>539.89305309270787</c:v>
                </c:pt>
                <c:pt idx="909">
                  <c:v>951.31108216273014</c:v>
                </c:pt>
                <c:pt idx="910">
                  <c:v>1391.600551869245</c:v>
                </c:pt>
                <c:pt idx="911">
                  <c:v>568.76449372920069</c:v>
                </c:pt>
                <c:pt idx="912">
                  <c:v>554.32877341095434</c:v>
                </c:pt>
                <c:pt idx="913">
                  <c:v>857.47890009412845</c:v>
                </c:pt>
                <c:pt idx="914">
                  <c:v>518.23947261533829</c:v>
                </c:pt>
                <c:pt idx="915">
                  <c:v>756.42885786640386</c:v>
                </c:pt>
                <c:pt idx="916">
                  <c:v>893.5682008897445</c:v>
                </c:pt>
                <c:pt idx="917">
                  <c:v>908.00392120799086</c:v>
                </c:pt>
                <c:pt idx="918">
                  <c:v>814.17173913938927</c:v>
                </c:pt>
                <c:pt idx="919">
                  <c:v>828.60745945763563</c:v>
                </c:pt>
                <c:pt idx="920">
                  <c:v>1124.5397259816868</c:v>
                </c:pt>
                <c:pt idx="921">
                  <c:v>944.09322200360691</c:v>
                </c:pt>
                <c:pt idx="922">
                  <c:v>1196.7183275729185</c:v>
                </c:pt>
                <c:pt idx="923">
                  <c:v>734.77527738903416</c:v>
                </c:pt>
                <c:pt idx="924">
                  <c:v>677.03239611604863</c:v>
                </c:pt>
                <c:pt idx="925">
                  <c:v>814.17173913938927</c:v>
                </c:pt>
                <c:pt idx="926">
                  <c:v>640.94309532043269</c:v>
                </c:pt>
                <c:pt idx="927">
                  <c:v>944.09322200360691</c:v>
                </c:pt>
                <c:pt idx="928">
                  <c:v>684.25025627517175</c:v>
                </c:pt>
                <c:pt idx="929">
                  <c:v>438.84301086498317</c:v>
                </c:pt>
                <c:pt idx="930">
                  <c:v>1420.4719925057379</c:v>
                </c:pt>
                <c:pt idx="931">
                  <c:v>821.38959929851251</c:v>
                </c:pt>
                <c:pt idx="932">
                  <c:v>1240.0254885276581</c:v>
                </c:pt>
                <c:pt idx="933">
                  <c:v>547.11091325183111</c:v>
                </c:pt>
                <c:pt idx="934">
                  <c:v>936.87536184448368</c:v>
                </c:pt>
                <c:pt idx="935">
                  <c:v>727.55741722991104</c:v>
                </c:pt>
                <c:pt idx="936">
                  <c:v>749.21099770728063</c:v>
                </c:pt>
                <c:pt idx="937">
                  <c:v>965.7468024809765</c:v>
                </c:pt>
                <c:pt idx="938">
                  <c:v>612.07165468393987</c:v>
                </c:pt>
                <c:pt idx="939">
                  <c:v>409.97157022849035</c:v>
                </c:pt>
                <c:pt idx="940">
                  <c:v>850.26103993500533</c:v>
                </c:pt>
                <c:pt idx="941">
                  <c:v>951.31108216273014</c:v>
                </c:pt>
                <c:pt idx="942">
                  <c:v>1276.1147893232737</c:v>
                </c:pt>
                <c:pt idx="943">
                  <c:v>1434.9077128239842</c:v>
                </c:pt>
                <c:pt idx="944">
                  <c:v>994.61824311746921</c:v>
                </c:pt>
                <c:pt idx="945">
                  <c:v>734.77527738903416</c:v>
                </c:pt>
                <c:pt idx="946">
                  <c:v>756.42885786640386</c:v>
                </c:pt>
                <c:pt idx="947">
                  <c:v>864.69676025325168</c:v>
                </c:pt>
                <c:pt idx="948">
                  <c:v>1377.1648315509988</c:v>
                </c:pt>
                <c:pt idx="949">
                  <c:v>871.91462041237492</c:v>
                </c:pt>
                <c:pt idx="950">
                  <c:v>1001.8361032765924</c:v>
                </c:pt>
                <c:pt idx="951">
                  <c:v>821.38959929851251</c:v>
                </c:pt>
                <c:pt idx="952">
                  <c:v>864.69676025325168</c:v>
                </c:pt>
                <c:pt idx="953">
                  <c:v>741.99313754815739</c:v>
                </c:pt>
                <c:pt idx="954">
                  <c:v>1413.2541323466148</c:v>
                </c:pt>
                <c:pt idx="955">
                  <c:v>893.5682008897445</c:v>
                </c:pt>
                <c:pt idx="956">
                  <c:v>951.31108216273014</c:v>
                </c:pt>
                <c:pt idx="957">
                  <c:v>1319.4219502780134</c:v>
                </c:pt>
                <c:pt idx="958">
                  <c:v>583.20021404744716</c:v>
                </c:pt>
                <c:pt idx="959">
                  <c:v>835.82531961675886</c:v>
                </c:pt>
                <c:pt idx="960">
                  <c:v>843.04317977588209</c:v>
                </c:pt>
                <c:pt idx="961">
                  <c:v>734.77527738903416</c:v>
                </c:pt>
                <c:pt idx="962">
                  <c:v>1131.75758614081</c:v>
                </c:pt>
                <c:pt idx="963">
                  <c:v>1001.8361032765924</c:v>
                </c:pt>
                <c:pt idx="964">
                  <c:v>1434.9077128239842</c:v>
                </c:pt>
                <c:pt idx="965">
                  <c:v>417.18943038761353</c:v>
                </c:pt>
                <c:pt idx="966">
                  <c:v>1348.2933909145058</c:v>
                </c:pt>
                <c:pt idx="967">
                  <c:v>806.95387898026627</c:v>
                </c:pt>
                <c:pt idx="968">
                  <c:v>1131.75758614081</c:v>
                </c:pt>
                <c:pt idx="969">
                  <c:v>994.61824311746921</c:v>
                </c:pt>
                <c:pt idx="970">
                  <c:v>1240.0254885276581</c:v>
                </c:pt>
                <c:pt idx="971">
                  <c:v>792.5181586620198</c:v>
                </c:pt>
                <c:pt idx="972">
                  <c:v>539.89305309270787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0-42FD-BCAA-DEE6FA20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99007"/>
        <c:axId val="514406911"/>
      </c:scatterChart>
      <c:valAx>
        <c:axId val="51439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Session_Duration 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406911"/>
        <c:crosses val="autoZero"/>
        <c:crossBetween val="midCat"/>
      </c:valAx>
      <c:valAx>
        <c:axId val="514406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Calories_Burned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3990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BMI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BMI Distribution</a:t>
          </a:r>
        </a:p>
      </cx:txPr>
    </cx:title>
    <cx:plotArea>
      <cx:plotAreaRegion>
        <cx:series layoutId="clusteredColumn" uniqueId="{6FEE25C2-7D94-4028-BA45-F39024F4F576}">
          <cx:tx>
            <cx:txData>
              <cx:f>_xlchart.v1.0</cx:f>
              <cx:v>BMI</cx:v>
            </cx:txData>
          </cx:tx>
          <cx:spPr>
            <a:solidFill>
              <a:schemeClr val="tx2">
                <a:lumMod val="75000"/>
              </a:schemeClr>
            </a:solidFill>
            <a:ln w="6350">
              <a:solidFill>
                <a:schemeClr val="bg1">
                  <a:lumMod val="50000"/>
                </a:schemeClr>
              </a:solidFill>
            </a:ln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250"/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Fat Percentage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Fat Percentage Distribution</a:t>
          </a:r>
        </a:p>
      </cx:txPr>
    </cx:title>
    <cx:plotArea>
      <cx:plotAreaRegion>
        <cx:series layoutId="clusteredColumn" uniqueId="{92EB0C3A-0BC9-4D19-9E71-663BBA5AC32E}">
          <cx:spPr>
            <a:solidFill>
              <a:srgbClr val="C00000"/>
            </a:solidFill>
            <a:ln w="6350">
              <a:solidFill>
                <a:schemeClr val="accent2">
                  <a:lumMod val="75000"/>
                </a:schemeClr>
              </a:solidFill>
            </a:ln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200"/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Water Intake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Water Intake Distribution</a:t>
          </a:r>
        </a:p>
      </cx:txPr>
    </cx:title>
    <cx:plotArea>
      <cx:plotAreaRegion>
        <cx:series layoutId="clusteredColumn" uniqueId="{D4A5D95A-141B-454F-9DF2-65016F8B8D24}">
          <cx:tx>
            <cx:txData>
              <cx:f>_xlchart.v1.2</cx:f>
              <cx:v>Water_Intake (liters)</cx:v>
            </cx:txData>
          </cx:tx>
          <cx:spPr>
            <a:solidFill>
              <a:srgbClr val="24564A"/>
            </a:solidFill>
            <a:ln w="6350">
              <a:solidFill>
                <a:schemeClr val="accent6">
                  <a:lumMod val="60000"/>
                  <a:lumOff val="40000"/>
                </a:schemeClr>
              </a:solidFill>
            </a:ln>
          </cx:spPr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tx1">
                  <a:lumMod val="95000"/>
                  <a:lumOff val="5000"/>
                </a:schemeClr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6EBEF3-1742-4FB7-BA51-BAEB88A5F9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096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609599</xdr:colOff>
      <xdr:row>0</xdr:row>
      <xdr:rowOff>0</xdr:rowOff>
    </xdr:from>
    <xdr:to>
      <xdr:col>20</xdr:col>
      <xdr:colOff>9525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B2EFC1-BD51-4B3F-8992-547ED0144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9" y="0"/>
              <a:ext cx="6105526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609599</xdr:colOff>
      <xdr:row>14</xdr:row>
      <xdr:rowOff>190499</xdr:rowOff>
    </xdr:from>
    <xdr:to>
      <xdr:col>15</xdr:col>
      <xdr:colOff>9524</xdr:colOff>
      <xdr:row>29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153B70-F675-4AC9-92BB-DBCF356E80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7999" y="2857499"/>
              <a:ext cx="6105525" cy="2847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10467</xdr:rowOff>
    </xdr:from>
    <xdr:to>
      <xdr:col>5</xdr:col>
      <xdr:colOff>123825</xdr:colOff>
      <xdr:row>23</xdr:row>
      <xdr:rowOff>20933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C0B81-6101-4F24-8392-8D84E5980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14286</xdr:rowOff>
    </xdr:from>
    <xdr:to>
      <xdr:col>6</xdr:col>
      <xdr:colOff>10027</xdr:colOff>
      <xdr:row>25</xdr:row>
      <xdr:rowOff>10702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446D0-ABE5-4CBD-8D1B-7D51ADDDB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0</xdr:rowOff>
    </xdr:from>
    <xdr:to>
      <xdr:col>14</xdr:col>
      <xdr:colOff>600075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2E55D-751F-468B-8F6F-B2D69C926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2</xdr:row>
      <xdr:rowOff>0</xdr:rowOff>
    </xdr:from>
    <xdr:to>
      <xdr:col>14</xdr:col>
      <xdr:colOff>390525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2DE7-6BB4-4C8D-9F9C-5B65534D8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20</xdr:row>
      <xdr:rowOff>123825</xdr:rowOff>
    </xdr:from>
    <xdr:to>
      <xdr:col>13</xdr:col>
      <xdr:colOff>161925</xdr:colOff>
      <xdr:row>38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32EFD-F4C6-4C84-9B5E-26217C4D3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11.06727511574" createdVersion="7" refreshedVersion="7" minRefreshableVersion="3" recordCount="973" xr:uid="{230C4268-0CA3-462A-A631-D6E3BA7F4171}">
  <cacheSource type="worksheet">
    <worksheetSource name="Table1"/>
  </cacheSource>
  <cacheFields count="15">
    <cacheField name="Age" numFmtId="0">
      <sharedItems containsSemiMixedTypes="0" containsString="0" containsNumber="1" containsInteger="1" minValue="18" maxValue="59"/>
    </cacheField>
    <cacheField name="Gender" numFmtId="0">
      <sharedItems count="2">
        <s v="Male"/>
        <s v="Female"/>
      </sharedItems>
    </cacheField>
    <cacheField name="Weight (kg)" numFmtId="0">
      <sharedItems containsSemiMixedTypes="0" containsString="0" containsNumber="1" minValue="40" maxValue="129.9"/>
    </cacheField>
    <cacheField name="Height (m)" numFmtId="0">
      <sharedItems containsSemiMixedTypes="0" containsString="0" containsNumber="1" minValue="1.5" maxValue="2"/>
    </cacheField>
    <cacheField name="Max_BPM" numFmtId="0">
      <sharedItems containsSemiMixedTypes="0" containsString="0" containsNumber="1" containsInteger="1" minValue="160" maxValue="199"/>
    </cacheField>
    <cacheField name="Avg_BPM" numFmtId="0">
      <sharedItems containsSemiMixedTypes="0" containsString="0" containsNumber="1" containsInteger="1" minValue="120" maxValue="169"/>
    </cacheField>
    <cacheField name="Resting_BPM" numFmtId="0">
      <sharedItems containsSemiMixedTypes="0" containsString="0" containsNumber="1" containsInteger="1" minValue="50" maxValue="74"/>
    </cacheField>
    <cacheField name="Session_Duration (hours)" numFmtId="0">
      <sharedItems containsSemiMixedTypes="0" containsString="0" containsNumber="1" minValue="0.5" maxValue="2"/>
    </cacheField>
    <cacheField name="Calories_Burned" numFmtId="0">
      <sharedItems containsSemiMixedTypes="0" containsString="0" containsNumber="1" containsInteger="1" minValue="303" maxValue="1783"/>
    </cacheField>
    <cacheField name="Workout_Type" numFmtId="0">
      <sharedItems count="4">
        <s v="Yoga"/>
        <s v="HIIT"/>
        <s v="Cardio"/>
        <s v="Strength"/>
      </sharedItems>
    </cacheField>
    <cacheField name="Fat_Percentage" numFmtId="0">
      <sharedItems containsSemiMixedTypes="0" containsString="0" containsNumber="1" minValue="10" maxValue="35"/>
    </cacheField>
    <cacheField name="Water_Intake (liters)" numFmtId="0">
      <sharedItems containsSemiMixedTypes="0" containsString="0" containsNumber="1" minValue="1.5" maxValue="3.7"/>
    </cacheField>
    <cacheField name="Workout_Frequency (days/week)" numFmtId="0">
      <sharedItems containsSemiMixedTypes="0" containsString="0" containsNumber="1" containsInteger="1" minValue="2" maxValue="5"/>
    </cacheField>
    <cacheField name="Experience_Level" numFmtId="0">
      <sharedItems containsSemiMixedTypes="0" containsString="0" containsNumber="1" containsInteger="1" minValue="1" maxValue="3" count="3">
        <n v="3"/>
        <n v="2"/>
        <n v="1"/>
      </sharedItems>
    </cacheField>
    <cacheField name="BMI" numFmtId="0">
      <sharedItems containsSemiMixedTypes="0" containsString="0" containsNumber="1" minValue="12.32" maxValue="49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3">
  <r>
    <n v="56"/>
    <x v="0"/>
    <n v="88.3"/>
    <n v="1.71"/>
    <n v="180"/>
    <n v="157"/>
    <n v="60"/>
    <n v="1.69"/>
    <n v="1313"/>
    <x v="0"/>
    <n v="12.6"/>
    <n v="3.5"/>
    <n v="4"/>
    <x v="0"/>
    <n v="30.2"/>
  </r>
  <r>
    <n v="46"/>
    <x v="1"/>
    <n v="74.900000000000006"/>
    <n v="1.53"/>
    <n v="179"/>
    <n v="151"/>
    <n v="66"/>
    <n v="1.3"/>
    <n v="883"/>
    <x v="1"/>
    <n v="33.9"/>
    <n v="2.1"/>
    <n v="4"/>
    <x v="1"/>
    <n v="32"/>
  </r>
  <r>
    <n v="32"/>
    <x v="1"/>
    <n v="68.099999999999994"/>
    <n v="1.66"/>
    <n v="167"/>
    <n v="122"/>
    <n v="54"/>
    <n v="1.1100000000000001"/>
    <n v="677"/>
    <x v="2"/>
    <n v="33.4"/>
    <n v="2.2999999999999998"/>
    <n v="4"/>
    <x v="1"/>
    <n v="24.71"/>
  </r>
  <r>
    <n v="25"/>
    <x v="0"/>
    <n v="53.2"/>
    <n v="1.7"/>
    <n v="190"/>
    <n v="164"/>
    <n v="56"/>
    <n v="0.59"/>
    <n v="532"/>
    <x v="3"/>
    <n v="28.8"/>
    <n v="2.1"/>
    <n v="3"/>
    <x v="2"/>
    <n v="18.41"/>
  </r>
  <r>
    <n v="38"/>
    <x v="0"/>
    <n v="46.1"/>
    <n v="1.79"/>
    <n v="188"/>
    <n v="158"/>
    <n v="68"/>
    <n v="0.64"/>
    <n v="556"/>
    <x v="3"/>
    <n v="29.2"/>
    <n v="2.8"/>
    <n v="3"/>
    <x v="2"/>
    <n v="14.39"/>
  </r>
  <r>
    <n v="56"/>
    <x v="1"/>
    <n v="58"/>
    <n v="1.68"/>
    <n v="168"/>
    <n v="156"/>
    <n v="74"/>
    <n v="1.59"/>
    <n v="1116"/>
    <x v="1"/>
    <n v="15.5"/>
    <n v="2.7"/>
    <n v="5"/>
    <x v="0"/>
    <n v="20.55"/>
  </r>
  <r>
    <n v="36"/>
    <x v="0"/>
    <n v="70.3"/>
    <n v="1.72"/>
    <n v="174"/>
    <n v="169"/>
    <n v="73"/>
    <n v="1.49"/>
    <n v="1385"/>
    <x v="2"/>
    <n v="21.3"/>
    <n v="2.2999999999999998"/>
    <n v="3"/>
    <x v="1"/>
    <n v="23.76"/>
  </r>
  <r>
    <n v="40"/>
    <x v="1"/>
    <n v="69.7"/>
    <n v="1.51"/>
    <n v="189"/>
    <n v="141"/>
    <n v="64"/>
    <n v="1.27"/>
    <n v="895"/>
    <x v="2"/>
    <n v="30.6"/>
    <n v="1.9"/>
    <n v="3"/>
    <x v="1"/>
    <n v="30.57"/>
  </r>
  <r>
    <n v="28"/>
    <x v="0"/>
    <n v="121.7"/>
    <n v="1.94"/>
    <n v="185"/>
    <n v="127"/>
    <n v="52"/>
    <n v="1.03"/>
    <n v="719"/>
    <x v="3"/>
    <n v="28.9"/>
    <n v="2.6"/>
    <n v="4"/>
    <x v="1"/>
    <n v="32.340000000000003"/>
  </r>
  <r>
    <n v="28"/>
    <x v="0"/>
    <n v="101.8"/>
    <n v="1.84"/>
    <n v="169"/>
    <n v="136"/>
    <n v="64"/>
    <n v="1.08"/>
    <n v="808"/>
    <x v="2"/>
    <n v="29.7"/>
    <n v="2.7"/>
    <n v="3"/>
    <x v="2"/>
    <n v="30.07"/>
  </r>
  <r>
    <n v="41"/>
    <x v="0"/>
    <n v="120.8"/>
    <n v="1.67"/>
    <n v="188"/>
    <n v="146"/>
    <n v="54"/>
    <n v="0.82"/>
    <n v="593"/>
    <x v="1"/>
    <n v="20.5"/>
    <n v="3"/>
    <n v="2"/>
    <x v="2"/>
    <n v="43.31"/>
  </r>
  <r>
    <n v="53"/>
    <x v="0"/>
    <n v="51.7"/>
    <n v="1.7"/>
    <n v="175"/>
    <n v="152"/>
    <n v="72"/>
    <n v="1.1499999999999999"/>
    <n v="865"/>
    <x v="1"/>
    <n v="23.6"/>
    <n v="3.5"/>
    <n v="3"/>
    <x v="1"/>
    <n v="17.89"/>
  </r>
  <r>
    <n v="57"/>
    <x v="0"/>
    <n v="112.5"/>
    <n v="1.61"/>
    <n v="195"/>
    <n v="165"/>
    <n v="61"/>
    <n v="1.24"/>
    <n v="1013"/>
    <x v="2"/>
    <n v="22.1"/>
    <n v="2.7"/>
    <n v="3"/>
    <x v="1"/>
    <n v="43.4"/>
  </r>
  <r>
    <n v="41"/>
    <x v="0"/>
    <n v="94.5"/>
    <n v="2"/>
    <n v="179"/>
    <n v="136"/>
    <n v="69"/>
    <n v="1.18"/>
    <n v="794"/>
    <x v="1"/>
    <n v="27.6"/>
    <n v="3.7"/>
    <n v="3"/>
    <x v="2"/>
    <n v="23.62"/>
  </r>
  <r>
    <n v="20"/>
    <x v="0"/>
    <n v="117.7"/>
    <n v="1.81"/>
    <n v="196"/>
    <n v="161"/>
    <n v="54"/>
    <n v="1.35"/>
    <n v="1195"/>
    <x v="0"/>
    <n v="26.4"/>
    <n v="3.3"/>
    <n v="3"/>
    <x v="1"/>
    <n v="35.93"/>
  </r>
  <r>
    <n v="39"/>
    <x v="1"/>
    <n v="42.5"/>
    <n v="1.75"/>
    <n v="181"/>
    <n v="131"/>
    <n v="52"/>
    <n v="1.1299999999999999"/>
    <n v="740"/>
    <x v="3"/>
    <n v="26.2"/>
    <n v="2.1"/>
    <n v="2"/>
    <x v="2"/>
    <n v="13.88"/>
  </r>
  <r>
    <n v="19"/>
    <x v="1"/>
    <n v="64"/>
    <n v="1.53"/>
    <n v="166"/>
    <n v="167"/>
    <n v="58"/>
    <n v="1.33"/>
    <n v="1111"/>
    <x v="1"/>
    <n v="29.8"/>
    <n v="2.2999999999999998"/>
    <n v="3"/>
    <x v="1"/>
    <n v="27.34"/>
  </r>
  <r>
    <n v="41"/>
    <x v="1"/>
    <n v="43.8"/>
    <n v="1.77"/>
    <n v="182"/>
    <n v="165"/>
    <n v="58"/>
    <n v="1.19"/>
    <n v="884"/>
    <x v="2"/>
    <n v="31.9"/>
    <n v="1.6"/>
    <n v="3"/>
    <x v="2"/>
    <n v="13.98"/>
  </r>
  <r>
    <n v="47"/>
    <x v="1"/>
    <n v="66.8"/>
    <n v="1.75"/>
    <n v="199"/>
    <n v="146"/>
    <n v="56"/>
    <n v="1.1299999999999999"/>
    <n v="742"/>
    <x v="3"/>
    <n v="32.799999999999997"/>
    <n v="2.5"/>
    <n v="3"/>
    <x v="1"/>
    <n v="21.81"/>
  </r>
  <r>
    <n v="55"/>
    <x v="1"/>
    <n v="75.2"/>
    <n v="1.67"/>
    <n v="188"/>
    <n v="167"/>
    <n v="51"/>
    <n v="1.37"/>
    <n v="1030"/>
    <x v="1"/>
    <n v="25.2"/>
    <n v="2.2000000000000002"/>
    <n v="2"/>
    <x v="2"/>
    <n v="26.96"/>
  </r>
  <r>
    <n v="19"/>
    <x v="0"/>
    <n v="89"/>
    <n v="1.77"/>
    <n v="175"/>
    <n v="127"/>
    <n v="72"/>
    <n v="1.5"/>
    <n v="1048"/>
    <x v="3"/>
    <n v="28.9"/>
    <n v="3.7"/>
    <n v="4"/>
    <x v="1"/>
    <n v="28.41"/>
  </r>
  <r>
    <n v="38"/>
    <x v="0"/>
    <n v="71.900000000000006"/>
    <n v="1.77"/>
    <n v="197"/>
    <n v="142"/>
    <n v="72"/>
    <n v="1.1200000000000001"/>
    <n v="875"/>
    <x v="2"/>
    <n v="25.7"/>
    <n v="3.1"/>
    <n v="2"/>
    <x v="2"/>
    <n v="22.95"/>
  </r>
  <r>
    <n v="50"/>
    <x v="1"/>
    <n v="71"/>
    <n v="1.68"/>
    <n v="187"/>
    <n v="161"/>
    <n v="70"/>
    <n v="1.17"/>
    <n v="848"/>
    <x v="0"/>
    <n v="33.1"/>
    <n v="2.5"/>
    <n v="2"/>
    <x v="2"/>
    <n v="25.16"/>
  </r>
  <r>
    <n v="29"/>
    <x v="0"/>
    <n v="120.9"/>
    <n v="1.78"/>
    <n v="197"/>
    <n v="168"/>
    <n v="65"/>
    <n v="0.78"/>
    <n v="721"/>
    <x v="0"/>
    <n v="28.1"/>
    <n v="3.4"/>
    <n v="2"/>
    <x v="2"/>
    <n v="38.159999999999997"/>
  </r>
  <r>
    <n v="39"/>
    <x v="1"/>
    <n v="64.3"/>
    <n v="1.69"/>
    <n v="190"/>
    <n v="148"/>
    <n v="58"/>
    <n v="1.25"/>
    <n v="925"/>
    <x v="1"/>
    <n v="26.9"/>
    <n v="1.9"/>
    <n v="4"/>
    <x v="1"/>
    <n v="22.51"/>
  </r>
  <r>
    <n v="42"/>
    <x v="1"/>
    <n v="63.7"/>
    <n v="1.71"/>
    <n v="173"/>
    <n v="169"/>
    <n v="62"/>
    <n v="1.42"/>
    <n v="1080"/>
    <x v="0"/>
    <n v="26.1"/>
    <n v="1.8"/>
    <n v="3"/>
    <x v="1"/>
    <n v="21.78"/>
  </r>
  <r>
    <n v="44"/>
    <x v="0"/>
    <n v="65.2"/>
    <n v="1.8"/>
    <n v="192"/>
    <n v="139"/>
    <n v="68"/>
    <n v="0.73"/>
    <n v="502"/>
    <x v="1"/>
    <n v="27.2"/>
    <n v="2.7"/>
    <n v="2"/>
    <x v="2"/>
    <n v="20.12"/>
  </r>
  <r>
    <n v="59"/>
    <x v="0"/>
    <n v="53.9"/>
    <n v="1.75"/>
    <n v="168"/>
    <n v="135"/>
    <n v="69"/>
    <n v="1.48"/>
    <n v="989"/>
    <x v="3"/>
    <n v="21.6"/>
    <n v="2.8"/>
    <n v="4"/>
    <x v="1"/>
    <n v="17.600000000000001"/>
  </r>
  <r>
    <n v="45"/>
    <x v="0"/>
    <n v="84.9"/>
    <n v="1.86"/>
    <n v="186"/>
    <n v="136"/>
    <n v="66"/>
    <n v="1.64"/>
    <n v="1104"/>
    <x v="1"/>
    <n v="14.2"/>
    <n v="3.5"/>
    <n v="5"/>
    <x v="0"/>
    <n v="24.54"/>
  </r>
  <r>
    <n v="33"/>
    <x v="1"/>
    <n v="78"/>
    <n v="1.68"/>
    <n v="183"/>
    <n v="135"/>
    <n v="55"/>
    <n v="1.29"/>
    <n v="871"/>
    <x v="1"/>
    <n v="32.299999999999997"/>
    <n v="1.8"/>
    <n v="3"/>
    <x v="1"/>
    <n v="27.64"/>
  </r>
  <r>
    <n v="32"/>
    <x v="0"/>
    <n v="108.2"/>
    <n v="1.8"/>
    <n v="172"/>
    <n v="138"/>
    <n v="53"/>
    <n v="1.27"/>
    <n v="964"/>
    <x v="1"/>
    <n v="28.4"/>
    <n v="3.5"/>
    <n v="3"/>
    <x v="2"/>
    <n v="33.4"/>
  </r>
  <r>
    <n v="20"/>
    <x v="1"/>
    <n v="65.400000000000006"/>
    <n v="1.52"/>
    <n v="185"/>
    <n v="127"/>
    <n v="50"/>
    <n v="1.03"/>
    <n v="654"/>
    <x v="0"/>
    <n v="28"/>
    <n v="2.2000000000000002"/>
    <n v="4"/>
    <x v="1"/>
    <n v="28.31"/>
  </r>
  <r>
    <n v="54"/>
    <x v="1"/>
    <n v="50.2"/>
    <n v="1.61"/>
    <n v="188"/>
    <n v="157"/>
    <n v="67"/>
    <n v="1.48"/>
    <n v="1046"/>
    <x v="1"/>
    <n v="28.2"/>
    <n v="2.7"/>
    <n v="2"/>
    <x v="2"/>
    <n v="19.37"/>
  </r>
  <r>
    <n v="24"/>
    <x v="1"/>
    <n v="58.9"/>
    <n v="1.51"/>
    <n v="187"/>
    <n v="157"/>
    <n v="68"/>
    <n v="1.04"/>
    <n v="816"/>
    <x v="2"/>
    <n v="31.7"/>
    <n v="2.5"/>
    <n v="2"/>
    <x v="2"/>
    <n v="25.83"/>
  </r>
  <r>
    <n v="38"/>
    <x v="0"/>
    <n v="81.400000000000006"/>
    <n v="1.71"/>
    <n v="187"/>
    <n v="148"/>
    <n v="58"/>
    <n v="1.52"/>
    <n v="1237"/>
    <x v="1"/>
    <n v="10.199999999999999"/>
    <n v="3.5"/>
    <n v="5"/>
    <x v="0"/>
    <n v="27.84"/>
  </r>
  <r>
    <n v="26"/>
    <x v="0"/>
    <n v="127.6"/>
    <n v="1.73"/>
    <n v="167"/>
    <n v="160"/>
    <n v="62"/>
    <n v="1.32"/>
    <n v="1162"/>
    <x v="3"/>
    <n v="27.3"/>
    <n v="2.9"/>
    <n v="3"/>
    <x v="2"/>
    <n v="42.63"/>
  </r>
  <r>
    <n v="56"/>
    <x v="1"/>
    <n v="59.3"/>
    <n v="1.56"/>
    <n v="182"/>
    <n v="155"/>
    <n v="57"/>
    <n v="1.26"/>
    <n v="879"/>
    <x v="2"/>
    <n v="33.4"/>
    <n v="2.6"/>
    <n v="4"/>
    <x v="1"/>
    <n v="24.37"/>
  </r>
  <r>
    <n v="35"/>
    <x v="0"/>
    <n v="96.9"/>
    <n v="1.71"/>
    <n v="188"/>
    <n v="145"/>
    <n v="72"/>
    <n v="1.34"/>
    <n v="1069"/>
    <x v="3"/>
    <n v="24.2"/>
    <n v="2.9"/>
    <n v="3"/>
    <x v="1"/>
    <n v="33.14"/>
  </r>
  <r>
    <n v="21"/>
    <x v="0"/>
    <n v="62.6"/>
    <n v="1.81"/>
    <n v="164"/>
    <n v="150"/>
    <n v="62"/>
    <n v="1.3"/>
    <n v="1072"/>
    <x v="3"/>
    <n v="27.6"/>
    <n v="3.5"/>
    <n v="4"/>
    <x v="1"/>
    <n v="19.11"/>
  </r>
  <r>
    <n v="42"/>
    <x v="0"/>
    <n v="45.5"/>
    <n v="1.6"/>
    <n v="166"/>
    <n v="163"/>
    <n v="64"/>
    <n v="1.31"/>
    <n v="1057"/>
    <x v="3"/>
    <n v="21.7"/>
    <n v="2.6"/>
    <n v="3"/>
    <x v="1"/>
    <n v="17.77"/>
  </r>
  <r>
    <n v="31"/>
    <x v="1"/>
    <n v="48.8"/>
    <n v="1.51"/>
    <n v="195"/>
    <n v="131"/>
    <n v="60"/>
    <n v="1.48"/>
    <n v="969"/>
    <x v="2"/>
    <n v="28.2"/>
    <n v="2"/>
    <n v="2"/>
    <x v="2"/>
    <n v="21.4"/>
  </r>
  <r>
    <n v="26"/>
    <x v="1"/>
    <n v="44.3"/>
    <n v="1.6"/>
    <n v="186"/>
    <n v="136"/>
    <n v="61"/>
    <n v="1.08"/>
    <n v="734"/>
    <x v="2"/>
    <n v="34.700000000000003"/>
    <n v="2"/>
    <n v="3"/>
    <x v="2"/>
    <n v="17.3"/>
  </r>
  <r>
    <n v="43"/>
    <x v="0"/>
    <n v="113.2"/>
    <n v="1.83"/>
    <n v="161"/>
    <n v="134"/>
    <n v="63"/>
    <n v="1.45"/>
    <n v="962"/>
    <x v="0"/>
    <n v="29.9"/>
    <n v="2.9"/>
    <n v="4"/>
    <x v="1"/>
    <n v="33.799999999999997"/>
  </r>
  <r>
    <n v="19"/>
    <x v="1"/>
    <n v="60.5"/>
    <n v="1.59"/>
    <n v="184"/>
    <n v="128"/>
    <n v="53"/>
    <n v="1.1399999999999999"/>
    <n v="730"/>
    <x v="2"/>
    <n v="30.1"/>
    <n v="2.2000000000000002"/>
    <n v="2"/>
    <x v="2"/>
    <n v="23.93"/>
  </r>
  <r>
    <n v="37"/>
    <x v="0"/>
    <n v="124.2"/>
    <n v="1.76"/>
    <n v="168"/>
    <n v="158"/>
    <n v="50"/>
    <n v="1.5"/>
    <n v="1304"/>
    <x v="1"/>
    <n v="29.3"/>
    <n v="2.8"/>
    <n v="2"/>
    <x v="2"/>
    <n v="40.1"/>
  </r>
  <r>
    <n v="45"/>
    <x v="0"/>
    <n v="52.4"/>
    <n v="1.85"/>
    <n v="186"/>
    <n v="161"/>
    <n v="73"/>
    <n v="1.2"/>
    <n v="956"/>
    <x v="3"/>
    <n v="25.2"/>
    <n v="2.5"/>
    <n v="3"/>
    <x v="2"/>
    <n v="15.31"/>
  </r>
  <r>
    <n v="24"/>
    <x v="0"/>
    <n v="54.7"/>
    <n v="1.74"/>
    <n v="160"/>
    <n v="167"/>
    <n v="53"/>
    <n v="0.84"/>
    <n v="772"/>
    <x v="0"/>
    <n v="22.9"/>
    <n v="3.6"/>
    <n v="3"/>
    <x v="2"/>
    <n v="18.07"/>
  </r>
  <r>
    <n v="25"/>
    <x v="0"/>
    <n v="88.1"/>
    <n v="1.95"/>
    <n v="182"/>
    <n v="131"/>
    <n v="68"/>
    <n v="1.41"/>
    <n v="1016"/>
    <x v="2"/>
    <n v="22.7"/>
    <n v="3"/>
    <n v="2"/>
    <x v="2"/>
    <n v="23.17"/>
  </r>
  <r>
    <n v="52"/>
    <x v="1"/>
    <n v="59.7"/>
    <n v="1.71"/>
    <n v="169"/>
    <n v="151"/>
    <n v="58"/>
    <n v="1.23"/>
    <n v="836"/>
    <x v="3"/>
    <n v="34.299999999999997"/>
    <n v="2"/>
    <n v="3"/>
    <x v="2"/>
    <n v="20.420000000000002"/>
  </r>
  <r>
    <n v="31"/>
    <x v="1"/>
    <n v="79.7"/>
    <n v="1.54"/>
    <n v="184"/>
    <n v="144"/>
    <n v="59"/>
    <n v="1.03"/>
    <n v="742"/>
    <x v="2"/>
    <n v="26.7"/>
    <n v="2.2999999999999998"/>
    <n v="4"/>
    <x v="1"/>
    <n v="33.61"/>
  </r>
  <r>
    <n v="34"/>
    <x v="1"/>
    <n v="51"/>
    <n v="1.62"/>
    <n v="162"/>
    <n v="158"/>
    <n v="53"/>
    <n v="1.42"/>
    <n v="1122"/>
    <x v="0"/>
    <n v="30.8"/>
    <n v="2.4"/>
    <n v="3"/>
    <x v="1"/>
    <n v="19.43"/>
  </r>
  <r>
    <n v="53"/>
    <x v="0"/>
    <n v="84.2"/>
    <n v="1.76"/>
    <n v="165"/>
    <n v="137"/>
    <n v="69"/>
    <n v="1.67"/>
    <n v="1133"/>
    <x v="2"/>
    <n v="12.8"/>
    <n v="3.5"/>
    <n v="5"/>
    <x v="0"/>
    <n v="27.18"/>
  </r>
  <r>
    <n v="57"/>
    <x v="0"/>
    <n v="122.1"/>
    <n v="1.89"/>
    <n v="165"/>
    <n v="134"/>
    <n v="58"/>
    <n v="1.1299999999999999"/>
    <n v="750"/>
    <x v="2"/>
    <n v="27.4"/>
    <n v="3.6"/>
    <n v="3"/>
    <x v="2"/>
    <n v="34.18"/>
  </r>
  <r>
    <n v="21"/>
    <x v="0"/>
    <n v="96.7"/>
    <n v="1.72"/>
    <n v="161"/>
    <n v="151"/>
    <n v="62"/>
    <n v="1.26"/>
    <n v="1046"/>
    <x v="3"/>
    <n v="25"/>
    <n v="2.8"/>
    <n v="3"/>
    <x v="2"/>
    <n v="32.69"/>
  </r>
  <r>
    <n v="19"/>
    <x v="1"/>
    <n v="73"/>
    <n v="1.79"/>
    <n v="177"/>
    <n v="125"/>
    <n v="61"/>
    <n v="0.81"/>
    <n v="506"/>
    <x v="1"/>
    <n v="27.7"/>
    <n v="1.6"/>
    <n v="3"/>
    <x v="2"/>
    <n v="22.78"/>
  </r>
  <r>
    <n v="23"/>
    <x v="0"/>
    <n v="114.8"/>
    <n v="1.6"/>
    <n v="182"/>
    <n v="163"/>
    <n v="60"/>
    <n v="1.47"/>
    <n v="1318"/>
    <x v="2"/>
    <n v="21.7"/>
    <n v="2.7"/>
    <n v="4"/>
    <x v="1"/>
    <n v="44.84"/>
  </r>
  <r>
    <n v="59"/>
    <x v="1"/>
    <n v="65.5"/>
    <n v="1.52"/>
    <n v="161"/>
    <n v="162"/>
    <n v="61"/>
    <n v="1.4"/>
    <n v="1021"/>
    <x v="0"/>
    <n v="31.2"/>
    <n v="2.1"/>
    <n v="3"/>
    <x v="1"/>
    <n v="28.35"/>
  </r>
  <r>
    <n v="21"/>
    <x v="1"/>
    <n v="50.3"/>
    <n v="1.52"/>
    <n v="171"/>
    <n v="154"/>
    <n v="67"/>
    <n v="1.08"/>
    <n v="832"/>
    <x v="2"/>
    <n v="32.200000000000003"/>
    <n v="2.6"/>
    <n v="3"/>
    <x v="2"/>
    <n v="21.77"/>
  </r>
  <r>
    <n v="46"/>
    <x v="1"/>
    <n v="61"/>
    <n v="1.71"/>
    <n v="181"/>
    <n v="153"/>
    <n v="61"/>
    <n v="1.67"/>
    <n v="1150"/>
    <x v="2"/>
    <n v="17.8"/>
    <n v="2.7"/>
    <n v="4"/>
    <x v="0"/>
    <n v="20.86"/>
  </r>
  <r>
    <n v="35"/>
    <x v="1"/>
    <n v="44.6"/>
    <n v="1.62"/>
    <n v="196"/>
    <n v="157"/>
    <n v="65"/>
    <n v="0.56000000000000005"/>
    <n v="440"/>
    <x v="1"/>
    <n v="32.4"/>
    <n v="2"/>
    <n v="2"/>
    <x v="2"/>
    <n v="16.989999999999998"/>
  </r>
  <r>
    <n v="43"/>
    <x v="1"/>
    <n v="58.2"/>
    <n v="1.61"/>
    <n v="179"/>
    <n v="124"/>
    <n v="54"/>
    <n v="1.04"/>
    <n v="580"/>
    <x v="3"/>
    <n v="26.4"/>
    <n v="2.6"/>
    <n v="3"/>
    <x v="1"/>
    <n v="22.45"/>
  </r>
  <r>
    <n v="51"/>
    <x v="1"/>
    <n v="44.8"/>
    <n v="1.63"/>
    <n v="198"/>
    <n v="137"/>
    <n v="69"/>
    <n v="1.08"/>
    <n v="666"/>
    <x v="0"/>
    <n v="33.799999999999997"/>
    <n v="2.1"/>
    <n v="4"/>
    <x v="1"/>
    <n v="16.86"/>
  </r>
  <r>
    <n v="27"/>
    <x v="0"/>
    <n v="87.5"/>
    <n v="1.63"/>
    <n v="183"/>
    <n v="135"/>
    <n v="74"/>
    <n v="1.75"/>
    <n v="1299"/>
    <x v="3"/>
    <n v="12.9"/>
    <n v="3.5"/>
    <n v="5"/>
    <x v="0"/>
    <n v="32.93"/>
  </r>
  <r>
    <n v="53"/>
    <x v="0"/>
    <n v="51.8"/>
    <n v="1.74"/>
    <n v="179"/>
    <n v="127"/>
    <n v="61"/>
    <n v="1.23"/>
    <n v="773"/>
    <x v="3"/>
    <n v="21.3"/>
    <n v="3.7"/>
    <n v="3"/>
    <x v="1"/>
    <n v="17.11"/>
  </r>
  <r>
    <n v="31"/>
    <x v="1"/>
    <n v="64.400000000000006"/>
    <n v="1.7"/>
    <n v="160"/>
    <n v="144"/>
    <n v="70"/>
    <n v="1.97"/>
    <n v="1418"/>
    <x v="3"/>
    <n v="17.3"/>
    <n v="2.7"/>
    <n v="5"/>
    <x v="0"/>
    <n v="22.28"/>
  </r>
  <r>
    <n v="48"/>
    <x v="1"/>
    <n v="67.099999999999994"/>
    <n v="1.61"/>
    <n v="160"/>
    <n v="151"/>
    <n v="74"/>
    <n v="0.62"/>
    <n v="421"/>
    <x v="2"/>
    <n v="33.4"/>
    <n v="1.5"/>
    <n v="2"/>
    <x v="2"/>
    <n v="25.89"/>
  </r>
  <r>
    <n v="32"/>
    <x v="0"/>
    <n v="85.9"/>
    <n v="1.6"/>
    <n v="176"/>
    <n v="145"/>
    <n v="60"/>
    <n v="1.99"/>
    <n v="1587"/>
    <x v="1"/>
    <n v="14.5"/>
    <n v="3.5"/>
    <n v="5"/>
    <x v="0"/>
    <n v="33.549999999999997"/>
  </r>
  <r>
    <n v="25"/>
    <x v="1"/>
    <n v="65.400000000000006"/>
    <n v="1.77"/>
    <n v="160"/>
    <n v="141"/>
    <n v="58"/>
    <n v="0.89"/>
    <n v="627"/>
    <x v="2"/>
    <n v="27.6"/>
    <n v="2.6"/>
    <n v="3"/>
    <x v="2"/>
    <n v="20.88"/>
  </r>
  <r>
    <n v="31"/>
    <x v="1"/>
    <n v="61.1"/>
    <n v="1.76"/>
    <n v="189"/>
    <n v="150"/>
    <n v="67"/>
    <n v="1.81"/>
    <n v="1358"/>
    <x v="0"/>
    <n v="18.600000000000001"/>
    <n v="2.7"/>
    <n v="4"/>
    <x v="0"/>
    <n v="19.72"/>
  </r>
  <r>
    <n v="40"/>
    <x v="0"/>
    <n v="106.5"/>
    <n v="1.65"/>
    <n v="162"/>
    <n v="162"/>
    <n v="74"/>
    <n v="1.32"/>
    <n v="1176"/>
    <x v="1"/>
    <n v="21"/>
    <n v="3.6"/>
    <n v="4"/>
    <x v="1"/>
    <n v="39.119999999999997"/>
  </r>
  <r>
    <n v="57"/>
    <x v="1"/>
    <n v="64"/>
    <n v="1.52"/>
    <n v="170"/>
    <n v="129"/>
    <n v="52"/>
    <n v="1.73"/>
    <n v="1004"/>
    <x v="3"/>
    <n v="15.2"/>
    <n v="2.7"/>
    <n v="5"/>
    <x v="0"/>
    <n v="27.7"/>
  </r>
  <r>
    <n v="38"/>
    <x v="1"/>
    <n v="61.4"/>
    <n v="1.54"/>
    <n v="183"/>
    <n v="131"/>
    <n v="69"/>
    <n v="1.47"/>
    <n v="963"/>
    <x v="1"/>
    <n v="30.6"/>
    <n v="2.7"/>
    <n v="3"/>
    <x v="1"/>
    <n v="25.89"/>
  </r>
  <r>
    <n v="33"/>
    <x v="1"/>
    <n v="40.5"/>
    <n v="1.63"/>
    <n v="181"/>
    <n v="147"/>
    <n v="66"/>
    <n v="1.07"/>
    <n v="786"/>
    <x v="0"/>
    <n v="31.9"/>
    <n v="1.5"/>
    <n v="4"/>
    <x v="1"/>
    <n v="15.24"/>
  </r>
  <r>
    <n v="35"/>
    <x v="0"/>
    <n v="70.099999999999994"/>
    <n v="1.79"/>
    <n v="185"/>
    <n v="125"/>
    <n v="63"/>
    <n v="1.08"/>
    <n v="743"/>
    <x v="2"/>
    <n v="28"/>
    <n v="2.2999999999999998"/>
    <n v="3"/>
    <x v="1"/>
    <n v="21.88"/>
  </r>
  <r>
    <n v="41"/>
    <x v="0"/>
    <n v="94.1"/>
    <n v="1.62"/>
    <n v="172"/>
    <n v="139"/>
    <n v="50"/>
    <n v="1.1299999999999999"/>
    <n v="777"/>
    <x v="2"/>
    <n v="23.4"/>
    <n v="3.1"/>
    <n v="4"/>
    <x v="1"/>
    <n v="35.86"/>
  </r>
  <r>
    <n v="43"/>
    <x v="0"/>
    <n v="55.5"/>
    <n v="1.82"/>
    <n v="160"/>
    <n v="124"/>
    <n v="66"/>
    <n v="1.08"/>
    <n v="663"/>
    <x v="3"/>
    <n v="20.100000000000001"/>
    <n v="2"/>
    <n v="3"/>
    <x v="2"/>
    <n v="16.760000000000002"/>
  </r>
  <r>
    <n v="42"/>
    <x v="1"/>
    <n v="53.7"/>
    <n v="1.72"/>
    <n v="183"/>
    <n v="142"/>
    <n v="74"/>
    <n v="1.37"/>
    <n v="875"/>
    <x v="2"/>
    <n v="29.8"/>
    <n v="1.6"/>
    <n v="3"/>
    <x v="2"/>
    <n v="18.149999999999999"/>
  </r>
  <r>
    <n v="58"/>
    <x v="1"/>
    <n v="66.099999999999994"/>
    <n v="1.75"/>
    <n v="169"/>
    <n v="128"/>
    <n v="57"/>
    <n v="0.63"/>
    <n v="363"/>
    <x v="2"/>
    <n v="25.2"/>
    <n v="1.8"/>
    <n v="2"/>
    <x v="2"/>
    <n v="21.58"/>
  </r>
  <r>
    <n v="46"/>
    <x v="0"/>
    <n v="103.9"/>
    <n v="1.77"/>
    <n v="194"/>
    <n v="148"/>
    <n v="54"/>
    <n v="1.18"/>
    <n v="864"/>
    <x v="0"/>
    <n v="20.9"/>
    <n v="2.9"/>
    <n v="2"/>
    <x v="2"/>
    <n v="33.159999999999997"/>
  </r>
  <r>
    <n v="32"/>
    <x v="1"/>
    <n v="61.7"/>
    <n v="1.58"/>
    <n v="183"/>
    <n v="135"/>
    <n v="54"/>
    <n v="1.87"/>
    <n v="1262"/>
    <x v="1"/>
    <n v="16.600000000000001"/>
    <n v="2.7"/>
    <n v="5"/>
    <x v="0"/>
    <n v="24.72"/>
  </r>
  <r>
    <n v="18"/>
    <x v="1"/>
    <n v="52.3"/>
    <n v="1.74"/>
    <n v="187"/>
    <n v="165"/>
    <n v="58"/>
    <n v="1.2"/>
    <n v="990"/>
    <x v="2"/>
    <n v="29.4"/>
    <n v="2.2000000000000002"/>
    <n v="2"/>
    <x v="2"/>
    <n v="17.27"/>
  </r>
  <r>
    <n v="42"/>
    <x v="1"/>
    <n v="59.5"/>
    <n v="1.74"/>
    <n v="195"/>
    <n v="141"/>
    <n v="52"/>
    <n v="1.78"/>
    <n v="1129"/>
    <x v="0"/>
    <n v="16.399999999999999"/>
    <n v="2.7"/>
    <n v="5"/>
    <x v="0"/>
    <n v="19.649999999999999"/>
  </r>
  <r>
    <n v="24"/>
    <x v="1"/>
    <n v="72.900000000000006"/>
    <n v="1.76"/>
    <n v="175"/>
    <n v="127"/>
    <n v="68"/>
    <n v="0.86"/>
    <n v="546"/>
    <x v="0"/>
    <n v="30.8"/>
    <n v="1.5"/>
    <n v="3"/>
    <x v="2"/>
    <n v="23.53"/>
  </r>
  <r>
    <n v="26"/>
    <x v="1"/>
    <n v="76.7"/>
    <n v="1.63"/>
    <n v="199"/>
    <n v="139"/>
    <n v="72"/>
    <n v="1.08"/>
    <n v="751"/>
    <x v="3"/>
    <n v="25.6"/>
    <n v="1.7"/>
    <n v="2"/>
    <x v="2"/>
    <n v="28.87"/>
  </r>
  <r>
    <n v="41"/>
    <x v="0"/>
    <n v="72.099999999999994"/>
    <n v="1.83"/>
    <n v="175"/>
    <n v="133"/>
    <n v="58"/>
    <n v="1.1299999999999999"/>
    <n v="744"/>
    <x v="0"/>
    <n v="21.4"/>
    <n v="2.8"/>
    <n v="3"/>
    <x v="1"/>
    <n v="21.53"/>
  </r>
  <r>
    <n v="18"/>
    <x v="1"/>
    <n v="54.8"/>
    <n v="1.68"/>
    <n v="176"/>
    <n v="158"/>
    <n v="71"/>
    <n v="1.27"/>
    <n v="1003"/>
    <x v="3"/>
    <n v="32"/>
    <n v="2.2000000000000002"/>
    <n v="4"/>
    <x v="1"/>
    <n v="19.420000000000002"/>
  </r>
  <r>
    <n v="25"/>
    <x v="0"/>
    <n v="105"/>
    <n v="1.88"/>
    <n v="174"/>
    <n v="156"/>
    <n v="67"/>
    <n v="1.34"/>
    <n v="1150"/>
    <x v="2"/>
    <n v="21.4"/>
    <n v="2.2999999999999998"/>
    <n v="3"/>
    <x v="1"/>
    <n v="29.71"/>
  </r>
  <r>
    <n v="41"/>
    <x v="1"/>
    <n v="55"/>
    <n v="1.55"/>
    <n v="175"/>
    <n v="169"/>
    <n v="65"/>
    <n v="1.45"/>
    <n v="1103"/>
    <x v="3"/>
    <n v="31.4"/>
    <n v="2"/>
    <n v="4"/>
    <x v="1"/>
    <n v="22.89"/>
  </r>
  <r>
    <n v="28"/>
    <x v="0"/>
    <n v="81.599999999999994"/>
    <n v="1.66"/>
    <n v="174"/>
    <n v="153"/>
    <n v="50"/>
    <n v="1.0900000000000001"/>
    <n v="917"/>
    <x v="0"/>
    <n v="20.5"/>
    <n v="3.5"/>
    <n v="4"/>
    <x v="1"/>
    <n v="29.61"/>
  </r>
  <r>
    <n v="34"/>
    <x v="1"/>
    <n v="75.599999999999994"/>
    <n v="1.6"/>
    <n v="193"/>
    <n v="130"/>
    <n v="51"/>
    <n v="0.64"/>
    <n v="416"/>
    <x v="1"/>
    <n v="29.1"/>
    <n v="2.7"/>
    <n v="2"/>
    <x v="2"/>
    <n v="29.53"/>
  </r>
  <r>
    <n v="25"/>
    <x v="0"/>
    <n v="81.5"/>
    <n v="1.61"/>
    <n v="170"/>
    <n v="159"/>
    <n v="63"/>
    <n v="1.93"/>
    <n v="1688"/>
    <x v="1"/>
    <n v="10.9"/>
    <n v="3.5"/>
    <n v="4"/>
    <x v="0"/>
    <n v="31.44"/>
  </r>
  <r>
    <n v="52"/>
    <x v="1"/>
    <n v="61.5"/>
    <n v="1.69"/>
    <n v="160"/>
    <n v="152"/>
    <n v="63"/>
    <n v="1.8"/>
    <n v="1231"/>
    <x v="2"/>
    <n v="15.5"/>
    <n v="2.7"/>
    <n v="4"/>
    <x v="0"/>
    <n v="21.53"/>
  </r>
  <r>
    <n v="52"/>
    <x v="0"/>
    <n v="74"/>
    <n v="1.63"/>
    <n v="174"/>
    <n v="150"/>
    <n v="50"/>
    <n v="1.26"/>
    <n v="936"/>
    <x v="2"/>
    <n v="25.7"/>
    <n v="3.7"/>
    <n v="3"/>
    <x v="1"/>
    <n v="27.85"/>
  </r>
  <r>
    <n v="50"/>
    <x v="1"/>
    <n v="56.4"/>
    <n v="1.59"/>
    <n v="185"/>
    <n v="163"/>
    <n v="74"/>
    <n v="1.26"/>
    <n v="924"/>
    <x v="1"/>
    <n v="34.299999999999997"/>
    <n v="2.6"/>
    <n v="3"/>
    <x v="2"/>
    <n v="22.31"/>
  </r>
  <r>
    <n v="22"/>
    <x v="0"/>
    <n v="102.6"/>
    <n v="1.84"/>
    <n v="163"/>
    <n v="153"/>
    <n v="65"/>
    <n v="1.25"/>
    <n v="1052"/>
    <x v="3"/>
    <n v="20.5"/>
    <n v="2.7"/>
    <n v="3"/>
    <x v="1"/>
    <n v="30.3"/>
  </r>
  <r>
    <n v="59"/>
    <x v="1"/>
    <n v="54.6"/>
    <n v="1.57"/>
    <n v="164"/>
    <n v="169"/>
    <n v="64"/>
    <n v="0.57999999999999996"/>
    <n v="441"/>
    <x v="2"/>
    <n v="29.2"/>
    <n v="2.2999999999999998"/>
    <n v="3"/>
    <x v="2"/>
    <n v="22.15"/>
  </r>
  <r>
    <n v="56"/>
    <x v="0"/>
    <n v="129"/>
    <n v="1.78"/>
    <n v="194"/>
    <n v="126"/>
    <n v="64"/>
    <n v="1.29"/>
    <n v="805"/>
    <x v="0"/>
    <n v="27.1"/>
    <n v="2.7"/>
    <n v="2"/>
    <x v="2"/>
    <n v="40.71"/>
  </r>
  <r>
    <n v="58"/>
    <x v="0"/>
    <n v="103.5"/>
    <n v="1.66"/>
    <n v="172"/>
    <n v="168"/>
    <n v="61"/>
    <n v="1.33"/>
    <n v="1106"/>
    <x v="2"/>
    <n v="24.6"/>
    <n v="3.1"/>
    <n v="3"/>
    <x v="2"/>
    <n v="37.56"/>
  </r>
  <r>
    <n v="45"/>
    <x v="1"/>
    <n v="59.4"/>
    <n v="1.51"/>
    <n v="169"/>
    <n v="142"/>
    <n v="65"/>
    <n v="1.1499999999999999"/>
    <n v="735"/>
    <x v="3"/>
    <n v="33.1"/>
    <n v="1.9"/>
    <n v="4"/>
    <x v="1"/>
    <n v="26.05"/>
  </r>
  <r>
    <n v="24"/>
    <x v="1"/>
    <n v="60.1"/>
    <n v="1.79"/>
    <n v="170"/>
    <n v="165"/>
    <n v="63"/>
    <n v="1.97"/>
    <n v="1625"/>
    <x v="2"/>
    <n v="15.9"/>
    <n v="2.7"/>
    <n v="4"/>
    <x v="0"/>
    <n v="18.760000000000002"/>
  </r>
  <r>
    <n v="26"/>
    <x v="0"/>
    <n v="77.7"/>
    <n v="1.62"/>
    <n v="177"/>
    <n v="126"/>
    <n v="73"/>
    <n v="1.1599999999999999"/>
    <n v="804"/>
    <x v="0"/>
    <n v="29.6"/>
    <n v="3"/>
    <n v="3"/>
    <x v="1"/>
    <n v="29.61"/>
  </r>
  <r>
    <n v="25"/>
    <x v="1"/>
    <n v="41.2"/>
    <n v="1.62"/>
    <n v="193"/>
    <n v="144"/>
    <n v="64"/>
    <n v="1.49"/>
    <n v="1073"/>
    <x v="0"/>
    <n v="28.9"/>
    <n v="2.1"/>
    <n v="4"/>
    <x v="1"/>
    <n v="15.7"/>
  </r>
  <r>
    <n v="29"/>
    <x v="0"/>
    <n v="58.6"/>
    <n v="1.61"/>
    <n v="198"/>
    <n v="122"/>
    <n v="72"/>
    <n v="1.2"/>
    <n v="805"/>
    <x v="0"/>
    <n v="23.4"/>
    <n v="2"/>
    <n v="3"/>
    <x v="1"/>
    <n v="22.61"/>
  </r>
  <r>
    <n v="51"/>
    <x v="0"/>
    <n v="109.3"/>
    <n v="1.78"/>
    <n v="182"/>
    <n v="157"/>
    <n v="64"/>
    <n v="0.54"/>
    <n v="420"/>
    <x v="3"/>
    <n v="28.7"/>
    <n v="3.3"/>
    <n v="3"/>
    <x v="2"/>
    <n v="34.5"/>
  </r>
  <r>
    <n v="50"/>
    <x v="0"/>
    <n v="69.599999999999994"/>
    <n v="1.96"/>
    <n v="166"/>
    <n v="139"/>
    <n v="68"/>
    <n v="0.97"/>
    <n v="667"/>
    <x v="3"/>
    <n v="25.6"/>
    <n v="2"/>
    <n v="3"/>
    <x v="2"/>
    <n v="18.12"/>
  </r>
  <r>
    <n v="40"/>
    <x v="1"/>
    <n v="56.2"/>
    <n v="1.79"/>
    <n v="198"/>
    <n v="153"/>
    <n v="57"/>
    <n v="1.79"/>
    <n v="1369"/>
    <x v="0"/>
    <n v="17.600000000000001"/>
    <n v="2.7"/>
    <n v="5"/>
    <x v="0"/>
    <n v="17.54"/>
  </r>
  <r>
    <n v="41"/>
    <x v="0"/>
    <n v="71.7"/>
    <n v="1.96"/>
    <n v="162"/>
    <n v="168"/>
    <n v="51"/>
    <n v="0.51"/>
    <n v="424"/>
    <x v="0"/>
    <n v="27.3"/>
    <n v="2.5"/>
    <n v="2"/>
    <x v="2"/>
    <n v="18.66"/>
  </r>
  <r>
    <n v="54"/>
    <x v="0"/>
    <n v="86"/>
    <n v="1.93"/>
    <n v="171"/>
    <n v="163"/>
    <n v="51"/>
    <n v="1.74"/>
    <n v="1404"/>
    <x v="3"/>
    <n v="12.9"/>
    <n v="3.5"/>
    <n v="5"/>
    <x v="0"/>
    <n v="23.09"/>
  </r>
  <r>
    <n v="52"/>
    <x v="1"/>
    <n v="79.400000000000006"/>
    <n v="1.59"/>
    <n v="166"/>
    <n v="163"/>
    <n v="59"/>
    <n v="1.39"/>
    <n v="1020"/>
    <x v="3"/>
    <n v="26.6"/>
    <n v="1.5"/>
    <n v="3"/>
    <x v="1"/>
    <n v="31.41"/>
  </r>
  <r>
    <n v="57"/>
    <x v="1"/>
    <n v="78.400000000000006"/>
    <n v="1.62"/>
    <n v="185"/>
    <n v="149"/>
    <n v="52"/>
    <n v="1.01"/>
    <n v="677"/>
    <x v="3"/>
    <n v="31.7"/>
    <n v="2"/>
    <n v="4"/>
    <x v="1"/>
    <n v="29.87"/>
  </r>
  <r>
    <n v="39"/>
    <x v="1"/>
    <n v="55.4"/>
    <n v="1.6"/>
    <n v="192"/>
    <n v="136"/>
    <n v="72"/>
    <n v="1.44"/>
    <n v="979"/>
    <x v="1"/>
    <n v="26.3"/>
    <n v="1.6"/>
    <n v="3"/>
    <x v="1"/>
    <n v="21.64"/>
  </r>
  <r>
    <n v="44"/>
    <x v="1"/>
    <n v="61.7"/>
    <n v="1.55"/>
    <n v="196"/>
    <n v="129"/>
    <n v="66"/>
    <n v="1.41"/>
    <n v="819"/>
    <x v="3"/>
    <n v="33.1"/>
    <n v="2.6"/>
    <n v="4"/>
    <x v="1"/>
    <n v="25.68"/>
  </r>
  <r>
    <n v="52"/>
    <x v="0"/>
    <n v="85.5"/>
    <n v="1.82"/>
    <n v="174"/>
    <n v="154"/>
    <n v="57"/>
    <n v="1.78"/>
    <n v="1357"/>
    <x v="0"/>
    <n v="14.9"/>
    <n v="3.5"/>
    <n v="4"/>
    <x v="0"/>
    <n v="25.81"/>
  </r>
  <r>
    <n v="18"/>
    <x v="0"/>
    <n v="87.6"/>
    <n v="1.93"/>
    <n v="161"/>
    <n v="139"/>
    <n v="72"/>
    <n v="1.72"/>
    <n v="1315"/>
    <x v="1"/>
    <n v="11.9"/>
    <n v="3.5"/>
    <n v="4"/>
    <x v="0"/>
    <n v="23.52"/>
  </r>
  <r>
    <n v="52"/>
    <x v="0"/>
    <n v="82.4"/>
    <n v="1.72"/>
    <n v="166"/>
    <n v="137"/>
    <n v="53"/>
    <n v="1.01"/>
    <n v="685"/>
    <x v="3"/>
    <n v="24.4"/>
    <n v="2.7"/>
    <n v="4"/>
    <x v="1"/>
    <n v="27.85"/>
  </r>
  <r>
    <n v="54"/>
    <x v="0"/>
    <n v="67"/>
    <n v="1.68"/>
    <n v="191"/>
    <n v="164"/>
    <n v="63"/>
    <n v="0.55000000000000004"/>
    <n v="446"/>
    <x v="0"/>
    <n v="20.5"/>
    <n v="2.8"/>
    <n v="3"/>
    <x v="2"/>
    <n v="23.74"/>
  </r>
  <r>
    <n v="31"/>
    <x v="1"/>
    <n v="42.3"/>
    <n v="1.6"/>
    <n v="163"/>
    <n v="163"/>
    <n v="70"/>
    <n v="1.0900000000000001"/>
    <n v="888"/>
    <x v="2"/>
    <n v="25.1"/>
    <n v="1.9"/>
    <n v="3"/>
    <x v="1"/>
    <n v="16.52"/>
  </r>
  <r>
    <n v="20"/>
    <x v="0"/>
    <n v="82.7"/>
    <n v="1.99"/>
    <n v="179"/>
    <n v="146"/>
    <n v="59"/>
    <n v="1.69"/>
    <n v="1357"/>
    <x v="1"/>
    <n v="14.6"/>
    <n v="3.5"/>
    <n v="5"/>
    <x v="0"/>
    <n v="20.88"/>
  </r>
  <r>
    <n v="18"/>
    <x v="0"/>
    <n v="92.4"/>
    <n v="1.74"/>
    <n v="195"/>
    <n v="168"/>
    <n v="50"/>
    <n v="1.41"/>
    <n v="1303"/>
    <x v="0"/>
    <n v="21.3"/>
    <n v="3.1"/>
    <n v="2"/>
    <x v="2"/>
    <n v="30.52"/>
  </r>
  <r>
    <n v="22"/>
    <x v="1"/>
    <n v="63.2"/>
    <n v="1.54"/>
    <n v="191"/>
    <n v="155"/>
    <n v="53"/>
    <n v="1.02"/>
    <n v="790"/>
    <x v="2"/>
    <n v="29.5"/>
    <n v="2.4"/>
    <n v="4"/>
    <x v="1"/>
    <n v="26.65"/>
  </r>
  <r>
    <n v="43"/>
    <x v="0"/>
    <n v="82.7"/>
    <n v="1.85"/>
    <n v="187"/>
    <n v="142"/>
    <n v="50"/>
    <n v="1.22"/>
    <n v="858"/>
    <x v="0"/>
    <n v="28.2"/>
    <n v="3.1"/>
    <n v="4"/>
    <x v="1"/>
    <n v="24.16"/>
  </r>
  <r>
    <n v="31"/>
    <x v="0"/>
    <n v="86.6"/>
    <n v="1.76"/>
    <n v="172"/>
    <n v="151"/>
    <n v="66"/>
    <n v="1.29"/>
    <n v="1071"/>
    <x v="3"/>
    <n v="28.9"/>
    <n v="3.3"/>
    <n v="3"/>
    <x v="1"/>
    <n v="27.96"/>
  </r>
  <r>
    <n v="56"/>
    <x v="0"/>
    <n v="129.5"/>
    <n v="1.95"/>
    <n v="160"/>
    <n v="129"/>
    <n v="66"/>
    <n v="1"/>
    <n v="639"/>
    <x v="3"/>
    <n v="25.2"/>
    <n v="3.5"/>
    <n v="2"/>
    <x v="2"/>
    <n v="34.06"/>
  </r>
  <r>
    <n v="44"/>
    <x v="0"/>
    <n v="98"/>
    <n v="1.83"/>
    <n v="194"/>
    <n v="130"/>
    <n v="56"/>
    <n v="1.28"/>
    <n v="824"/>
    <x v="2"/>
    <n v="25.7"/>
    <n v="3.5"/>
    <n v="4"/>
    <x v="1"/>
    <n v="29.26"/>
  </r>
  <r>
    <n v="26"/>
    <x v="0"/>
    <n v="86.2"/>
    <n v="1.68"/>
    <n v="189"/>
    <n v="157"/>
    <n v="72"/>
    <n v="1.97"/>
    <n v="1701"/>
    <x v="3"/>
    <n v="13.3"/>
    <n v="3.5"/>
    <n v="5"/>
    <x v="0"/>
    <n v="30.54"/>
  </r>
  <r>
    <n v="32"/>
    <x v="0"/>
    <n v="78.599999999999994"/>
    <n v="1.62"/>
    <n v="195"/>
    <n v="125"/>
    <n v="69"/>
    <n v="1.28"/>
    <n v="880"/>
    <x v="0"/>
    <n v="29.6"/>
    <n v="3.1"/>
    <n v="3"/>
    <x v="2"/>
    <n v="29.95"/>
  </r>
  <r>
    <n v="32"/>
    <x v="1"/>
    <n v="59"/>
    <n v="1.66"/>
    <n v="184"/>
    <n v="160"/>
    <n v="64"/>
    <n v="0.51"/>
    <n v="408"/>
    <x v="2"/>
    <n v="31"/>
    <n v="1.8"/>
    <n v="2"/>
    <x v="2"/>
    <n v="21.41"/>
  </r>
  <r>
    <n v="43"/>
    <x v="1"/>
    <n v="57.3"/>
    <n v="1.79"/>
    <n v="175"/>
    <n v="166"/>
    <n v="62"/>
    <n v="1.98"/>
    <n v="1479"/>
    <x v="0"/>
    <n v="17.8"/>
    <n v="2.7"/>
    <n v="4"/>
    <x v="0"/>
    <n v="17.88"/>
  </r>
  <r>
    <n v="59"/>
    <x v="0"/>
    <n v="122.3"/>
    <n v="1.89"/>
    <n v="178"/>
    <n v="153"/>
    <n v="51"/>
    <n v="0.66"/>
    <n v="500"/>
    <x v="0"/>
    <n v="20.100000000000001"/>
    <n v="3.1"/>
    <n v="3"/>
    <x v="2"/>
    <n v="34.24"/>
  </r>
  <r>
    <n v="30"/>
    <x v="0"/>
    <n v="85.3"/>
    <n v="1.95"/>
    <n v="160"/>
    <n v="155"/>
    <n v="68"/>
    <n v="1.61"/>
    <n v="1373"/>
    <x v="0"/>
    <n v="10.4"/>
    <n v="3.5"/>
    <n v="5"/>
    <x v="0"/>
    <n v="22.43"/>
  </r>
  <r>
    <n v="49"/>
    <x v="1"/>
    <n v="45.2"/>
    <n v="1.74"/>
    <n v="164"/>
    <n v="156"/>
    <n v="73"/>
    <n v="1.24"/>
    <n v="870"/>
    <x v="3"/>
    <n v="30.8"/>
    <n v="2.1"/>
    <n v="3"/>
    <x v="1"/>
    <n v="14.93"/>
  </r>
  <r>
    <n v="56"/>
    <x v="0"/>
    <n v="55.6"/>
    <n v="1.92"/>
    <n v="181"/>
    <n v="136"/>
    <n v="62"/>
    <n v="0.68"/>
    <n v="458"/>
    <x v="3"/>
    <n v="29.4"/>
    <n v="3.2"/>
    <n v="3"/>
    <x v="2"/>
    <n v="15.08"/>
  </r>
  <r>
    <n v="49"/>
    <x v="0"/>
    <n v="82.8"/>
    <n v="1.95"/>
    <n v="183"/>
    <n v="159"/>
    <n v="73"/>
    <n v="1.91"/>
    <n v="1503"/>
    <x v="0"/>
    <n v="14.3"/>
    <n v="3.5"/>
    <n v="5"/>
    <x v="0"/>
    <n v="21.78"/>
  </r>
  <r>
    <n v="21"/>
    <x v="0"/>
    <n v="125.2"/>
    <n v="1.66"/>
    <n v="196"/>
    <n v="159"/>
    <n v="60"/>
    <n v="1.38"/>
    <n v="1207"/>
    <x v="1"/>
    <n v="29.8"/>
    <n v="3.4"/>
    <n v="3"/>
    <x v="1"/>
    <n v="45.43"/>
  </r>
  <r>
    <n v="47"/>
    <x v="1"/>
    <n v="58.5"/>
    <n v="1.79"/>
    <n v="195"/>
    <n v="131"/>
    <n v="71"/>
    <n v="1.42"/>
    <n v="837"/>
    <x v="0"/>
    <n v="30.3"/>
    <n v="2.4"/>
    <n v="4"/>
    <x v="1"/>
    <n v="18.260000000000002"/>
  </r>
  <r>
    <n v="54"/>
    <x v="0"/>
    <n v="86.1"/>
    <n v="1.95"/>
    <n v="195"/>
    <n v="140"/>
    <n v="64"/>
    <n v="1.17"/>
    <n v="811"/>
    <x v="0"/>
    <n v="27.9"/>
    <n v="3.4"/>
    <n v="2"/>
    <x v="2"/>
    <n v="22.64"/>
  </r>
  <r>
    <n v="40"/>
    <x v="1"/>
    <n v="63.5"/>
    <n v="1.61"/>
    <n v="163"/>
    <n v="159"/>
    <n v="59"/>
    <n v="1.31"/>
    <n v="1041"/>
    <x v="2"/>
    <n v="33.4"/>
    <n v="1.6"/>
    <n v="3"/>
    <x v="1"/>
    <n v="24.5"/>
  </r>
  <r>
    <n v="56"/>
    <x v="0"/>
    <n v="69.3"/>
    <n v="1.68"/>
    <n v="195"/>
    <n v="138"/>
    <n v="58"/>
    <n v="0.66"/>
    <n v="451"/>
    <x v="0"/>
    <n v="26.5"/>
    <n v="2.1"/>
    <n v="2"/>
    <x v="2"/>
    <n v="24.55"/>
  </r>
  <r>
    <n v="32"/>
    <x v="1"/>
    <n v="70.5"/>
    <n v="1.62"/>
    <n v="177"/>
    <n v="122"/>
    <n v="58"/>
    <n v="1.24"/>
    <n v="756"/>
    <x v="3"/>
    <n v="28.4"/>
    <n v="1.8"/>
    <n v="2"/>
    <x v="2"/>
    <n v="26.86"/>
  </r>
  <r>
    <n v="46"/>
    <x v="1"/>
    <n v="60.1"/>
    <n v="1.65"/>
    <n v="175"/>
    <n v="137"/>
    <n v="69"/>
    <n v="1.69"/>
    <n v="1042"/>
    <x v="2"/>
    <n v="17.3"/>
    <n v="2.7"/>
    <n v="4"/>
    <x v="0"/>
    <n v="22.08"/>
  </r>
  <r>
    <n v="53"/>
    <x v="0"/>
    <n v="94.1"/>
    <n v="1.95"/>
    <n v="177"/>
    <n v="138"/>
    <n v="50"/>
    <n v="0.89"/>
    <n v="608"/>
    <x v="1"/>
    <n v="28.6"/>
    <n v="3.5"/>
    <n v="3"/>
    <x v="2"/>
    <n v="24.75"/>
  </r>
  <r>
    <n v="30"/>
    <x v="1"/>
    <n v="79.2"/>
    <n v="1.62"/>
    <n v="181"/>
    <n v="166"/>
    <n v="66"/>
    <n v="1.26"/>
    <n v="1046"/>
    <x v="2"/>
    <n v="28"/>
    <n v="2.5"/>
    <n v="4"/>
    <x v="1"/>
    <n v="30.18"/>
  </r>
  <r>
    <n v="49"/>
    <x v="0"/>
    <n v="115.3"/>
    <n v="1.91"/>
    <n v="161"/>
    <n v="125"/>
    <n v="61"/>
    <n v="1.38"/>
    <n v="854"/>
    <x v="1"/>
    <n v="29.2"/>
    <n v="3.2"/>
    <n v="2"/>
    <x v="2"/>
    <n v="31.61"/>
  </r>
  <r>
    <n v="24"/>
    <x v="1"/>
    <n v="62.9"/>
    <n v="1.79"/>
    <n v="180"/>
    <n v="135"/>
    <n v="59"/>
    <n v="1.42"/>
    <n v="958"/>
    <x v="2"/>
    <n v="27.3"/>
    <n v="2.2999999999999998"/>
    <n v="4"/>
    <x v="1"/>
    <n v="19.63"/>
  </r>
  <r>
    <n v="39"/>
    <x v="0"/>
    <n v="62"/>
    <n v="1.64"/>
    <n v="195"/>
    <n v="127"/>
    <n v="54"/>
    <n v="0.97"/>
    <n v="678"/>
    <x v="2"/>
    <n v="27.5"/>
    <n v="3.2"/>
    <n v="3"/>
    <x v="2"/>
    <n v="23.05"/>
  </r>
  <r>
    <n v="45"/>
    <x v="0"/>
    <n v="88.5"/>
    <n v="1.78"/>
    <n v="198"/>
    <n v="167"/>
    <n v="67"/>
    <n v="1.53"/>
    <n v="1265"/>
    <x v="1"/>
    <n v="13.2"/>
    <n v="3.5"/>
    <n v="4"/>
    <x v="0"/>
    <n v="27.93"/>
  </r>
  <r>
    <n v="19"/>
    <x v="1"/>
    <n v="73.900000000000006"/>
    <n v="1.77"/>
    <n v="198"/>
    <n v="137"/>
    <n v="64"/>
    <n v="1.28"/>
    <n v="877"/>
    <x v="3"/>
    <n v="32.5"/>
    <n v="2.6"/>
    <n v="3"/>
    <x v="1"/>
    <n v="23.59"/>
  </r>
  <r>
    <n v="59"/>
    <x v="0"/>
    <n v="50.3"/>
    <n v="1.95"/>
    <n v="188"/>
    <n v="167"/>
    <n v="55"/>
    <n v="1.07"/>
    <n v="885"/>
    <x v="3"/>
    <n v="24.4"/>
    <n v="3.4"/>
    <n v="3"/>
    <x v="2"/>
    <n v="13.23"/>
  </r>
  <r>
    <n v="23"/>
    <x v="0"/>
    <n v="83.1"/>
    <n v="1.8"/>
    <n v="185"/>
    <n v="162"/>
    <n v="56"/>
    <n v="0.7"/>
    <n v="624"/>
    <x v="3"/>
    <n v="29.3"/>
    <n v="3.1"/>
    <n v="3"/>
    <x v="2"/>
    <n v="25.65"/>
  </r>
  <r>
    <n v="45"/>
    <x v="1"/>
    <n v="65.099999999999994"/>
    <n v="1.78"/>
    <n v="180"/>
    <n v="158"/>
    <n v="66"/>
    <n v="1.46"/>
    <n v="1038"/>
    <x v="2"/>
    <n v="31.3"/>
    <n v="2.2999999999999998"/>
    <n v="3"/>
    <x v="2"/>
    <n v="20.55"/>
  </r>
  <r>
    <n v="45"/>
    <x v="0"/>
    <n v="46.6"/>
    <n v="1.79"/>
    <n v="176"/>
    <n v="168"/>
    <n v="55"/>
    <n v="1.46"/>
    <n v="1214"/>
    <x v="0"/>
    <n v="22.9"/>
    <n v="2.4"/>
    <n v="3"/>
    <x v="1"/>
    <n v="14.54"/>
  </r>
  <r>
    <n v="37"/>
    <x v="0"/>
    <n v="103.5"/>
    <n v="1.89"/>
    <n v="175"/>
    <n v="168"/>
    <n v="57"/>
    <n v="0.54"/>
    <n v="499"/>
    <x v="2"/>
    <n v="26.4"/>
    <n v="3.1"/>
    <n v="2"/>
    <x v="2"/>
    <n v="28.97"/>
  </r>
  <r>
    <n v="47"/>
    <x v="1"/>
    <n v="61.9"/>
    <n v="1.54"/>
    <n v="190"/>
    <n v="131"/>
    <n v="61"/>
    <n v="1.95"/>
    <n v="1150"/>
    <x v="0"/>
    <n v="16.399999999999999"/>
    <n v="2.7"/>
    <n v="4"/>
    <x v="0"/>
    <n v="26.1"/>
  </r>
  <r>
    <n v="28"/>
    <x v="1"/>
    <n v="52"/>
    <n v="1.61"/>
    <n v="168"/>
    <n v="164"/>
    <n v="70"/>
    <n v="1.32"/>
    <n v="1082"/>
    <x v="0"/>
    <n v="27.9"/>
    <n v="2"/>
    <n v="3"/>
    <x v="1"/>
    <n v="20.059999999999999"/>
  </r>
  <r>
    <n v="45"/>
    <x v="0"/>
    <n v="113.4"/>
    <n v="1.71"/>
    <n v="190"/>
    <n v="129"/>
    <n v="63"/>
    <n v="0.83"/>
    <n v="530"/>
    <x v="3"/>
    <n v="24"/>
    <n v="2.2999999999999998"/>
    <n v="2"/>
    <x v="2"/>
    <n v="38.78"/>
  </r>
  <r>
    <n v="42"/>
    <x v="0"/>
    <n v="62.9"/>
    <n v="1.98"/>
    <n v="173"/>
    <n v="126"/>
    <n v="61"/>
    <n v="1.42"/>
    <n v="886"/>
    <x v="0"/>
    <n v="28.5"/>
    <n v="3.4"/>
    <n v="4"/>
    <x v="1"/>
    <n v="16.04"/>
  </r>
  <r>
    <n v="56"/>
    <x v="1"/>
    <n v="40.4"/>
    <n v="1.8"/>
    <n v="196"/>
    <n v="165"/>
    <n v="72"/>
    <n v="1.23"/>
    <n v="913"/>
    <x v="2"/>
    <n v="30"/>
    <n v="2.1"/>
    <n v="4"/>
    <x v="1"/>
    <n v="12.47"/>
  </r>
  <r>
    <n v="50"/>
    <x v="1"/>
    <n v="67.099999999999994"/>
    <n v="1.75"/>
    <n v="161"/>
    <n v="120"/>
    <n v="59"/>
    <n v="0.67"/>
    <n v="362"/>
    <x v="2"/>
    <n v="31.8"/>
    <n v="2.7"/>
    <n v="3"/>
    <x v="2"/>
    <n v="21.91"/>
  </r>
  <r>
    <n v="18"/>
    <x v="0"/>
    <n v="70"/>
    <n v="1.61"/>
    <n v="173"/>
    <n v="168"/>
    <n v="71"/>
    <n v="1.3"/>
    <n v="1201"/>
    <x v="3"/>
    <n v="23.9"/>
    <n v="2.5"/>
    <n v="2"/>
    <x v="2"/>
    <n v="27.01"/>
  </r>
  <r>
    <n v="44"/>
    <x v="1"/>
    <n v="69.5"/>
    <n v="1.75"/>
    <n v="192"/>
    <n v="155"/>
    <n v="69"/>
    <n v="1.02"/>
    <n v="711"/>
    <x v="1"/>
    <n v="27.6"/>
    <n v="2.1"/>
    <n v="3"/>
    <x v="2"/>
    <n v="22.69"/>
  </r>
  <r>
    <n v="30"/>
    <x v="0"/>
    <n v="107.9"/>
    <n v="1.66"/>
    <n v="194"/>
    <n v="140"/>
    <n v="64"/>
    <n v="1.08"/>
    <n v="832"/>
    <x v="2"/>
    <n v="29.5"/>
    <n v="2.8"/>
    <n v="3"/>
    <x v="1"/>
    <n v="39.159999999999997"/>
  </r>
  <r>
    <n v="58"/>
    <x v="0"/>
    <n v="109"/>
    <n v="1.91"/>
    <n v="198"/>
    <n v="156"/>
    <n v="56"/>
    <n v="1.49"/>
    <n v="1151"/>
    <x v="0"/>
    <n v="26"/>
    <n v="2.2000000000000002"/>
    <n v="3"/>
    <x v="1"/>
    <n v="29.88"/>
  </r>
  <r>
    <n v="20"/>
    <x v="0"/>
    <n v="101"/>
    <n v="1.91"/>
    <n v="179"/>
    <n v="143"/>
    <n v="58"/>
    <n v="1.36"/>
    <n v="1070"/>
    <x v="2"/>
    <n v="29.3"/>
    <n v="2.7"/>
    <n v="3"/>
    <x v="1"/>
    <n v="27.69"/>
  </r>
  <r>
    <n v="56"/>
    <x v="0"/>
    <n v="88.5"/>
    <n v="1.85"/>
    <n v="161"/>
    <n v="144"/>
    <n v="59"/>
    <n v="1.57"/>
    <n v="1119"/>
    <x v="2"/>
    <n v="11"/>
    <n v="3.5"/>
    <n v="4"/>
    <x v="0"/>
    <n v="25.86"/>
  </r>
  <r>
    <n v="23"/>
    <x v="0"/>
    <n v="80.900000000000006"/>
    <n v="1.8"/>
    <n v="178"/>
    <n v="126"/>
    <n v="59"/>
    <n v="1.55"/>
    <n v="1074"/>
    <x v="2"/>
    <n v="10.7"/>
    <n v="3.5"/>
    <n v="4"/>
    <x v="0"/>
    <n v="24.97"/>
  </r>
  <r>
    <n v="25"/>
    <x v="1"/>
    <n v="43.1"/>
    <n v="1.62"/>
    <n v="196"/>
    <n v="161"/>
    <n v="65"/>
    <n v="1.04"/>
    <n v="837"/>
    <x v="1"/>
    <n v="33.6"/>
    <n v="1.8"/>
    <n v="4"/>
    <x v="1"/>
    <n v="16.420000000000002"/>
  </r>
  <r>
    <n v="44"/>
    <x v="1"/>
    <n v="59.1"/>
    <n v="1.52"/>
    <n v="177"/>
    <n v="136"/>
    <n v="56"/>
    <n v="1.58"/>
    <n v="967"/>
    <x v="0"/>
    <n v="18.399999999999999"/>
    <n v="2.7"/>
    <n v="5"/>
    <x v="0"/>
    <n v="25.58"/>
  </r>
  <r>
    <n v="26"/>
    <x v="1"/>
    <n v="54"/>
    <n v="1.53"/>
    <n v="175"/>
    <n v="148"/>
    <n v="54"/>
    <n v="1.1399999999999999"/>
    <n v="844"/>
    <x v="3"/>
    <n v="26.9"/>
    <n v="1.7"/>
    <n v="3"/>
    <x v="2"/>
    <n v="23.07"/>
  </r>
  <r>
    <n v="54"/>
    <x v="1"/>
    <n v="72.3"/>
    <n v="1.78"/>
    <n v="163"/>
    <n v="149"/>
    <n v="72"/>
    <n v="1.27"/>
    <n v="852"/>
    <x v="2"/>
    <n v="27.7"/>
    <n v="1.8"/>
    <n v="2"/>
    <x v="2"/>
    <n v="22.82"/>
  </r>
  <r>
    <n v="50"/>
    <x v="0"/>
    <n v="51.1"/>
    <n v="1.98"/>
    <n v="171"/>
    <n v="126"/>
    <n v="52"/>
    <n v="0.92"/>
    <n v="574"/>
    <x v="0"/>
    <n v="28"/>
    <n v="2.4"/>
    <n v="2"/>
    <x v="2"/>
    <n v="13.03"/>
  </r>
  <r>
    <n v="59"/>
    <x v="0"/>
    <n v="89.4"/>
    <n v="1.72"/>
    <n v="188"/>
    <n v="152"/>
    <n v="67"/>
    <n v="1.08"/>
    <n v="813"/>
    <x v="0"/>
    <n v="24.5"/>
    <n v="3.2"/>
    <n v="3"/>
    <x v="2"/>
    <n v="30.22"/>
  </r>
  <r>
    <n v="41"/>
    <x v="0"/>
    <n v="51.5"/>
    <n v="1.8"/>
    <n v="166"/>
    <n v="126"/>
    <n v="60"/>
    <n v="1.0900000000000001"/>
    <n v="680"/>
    <x v="3"/>
    <n v="26.7"/>
    <n v="2.1"/>
    <n v="4"/>
    <x v="1"/>
    <n v="15.9"/>
  </r>
  <r>
    <n v="32"/>
    <x v="0"/>
    <n v="87.9"/>
    <n v="1.88"/>
    <n v="173"/>
    <n v="143"/>
    <n v="64"/>
    <n v="1.52"/>
    <n v="1195"/>
    <x v="2"/>
    <n v="11.6"/>
    <n v="3.5"/>
    <n v="5"/>
    <x v="0"/>
    <n v="24.87"/>
  </r>
  <r>
    <n v="49"/>
    <x v="1"/>
    <n v="42"/>
    <n v="1.52"/>
    <n v="171"/>
    <n v="130"/>
    <n v="70"/>
    <n v="1.1000000000000001"/>
    <n v="644"/>
    <x v="1"/>
    <n v="28.8"/>
    <n v="2.2000000000000002"/>
    <n v="3"/>
    <x v="2"/>
    <n v="18.18"/>
  </r>
  <r>
    <n v="49"/>
    <x v="0"/>
    <n v="79.2"/>
    <n v="1.72"/>
    <n v="194"/>
    <n v="128"/>
    <n v="69"/>
    <n v="1.46"/>
    <n v="925"/>
    <x v="0"/>
    <n v="29.9"/>
    <n v="3.3"/>
    <n v="3"/>
    <x v="2"/>
    <n v="26.77"/>
  </r>
  <r>
    <n v="41"/>
    <x v="0"/>
    <n v="64.8"/>
    <n v="1.71"/>
    <n v="164"/>
    <n v="131"/>
    <n v="54"/>
    <n v="1.2"/>
    <n v="778"/>
    <x v="3"/>
    <n v="22.5"/>
    <n v="2.8"/>
    <n v="3"/>
    <x v="1"/>
    <n v="22.16"/>
  </r>
  <r>
    <n v="58"/>
    <x v="1"/>
    <n v="63"/>
    <n v="1.78"/>
    <n v="176"/>
    <n v="154"/>
    <n v="73"/>
    <n v="1.58"/>
    <n v="1095"/>
    <x v="1"/>
    <n v="17.5"/>
    <n v="2.7"/>
    <n v="4"/>
    <x v="0"/>
    <n v="19.88"/>
  </r>
  <r>
    <n v="29"/>
    <x v="1"/>
    <n v="56.2"/>
    <n v="1.77"/>
    <n v="191"/>
    <n v="123"/>
    <n v="61"/>
    <n v="0.68"/>
    <n v="418"/>
    <x v="0"/>
    <n v="33.4"/>
    <n v="2.6"/>
    <n v="3"/>
    <x v="2"/>
    <n v="17.940000000000001"/>
  </r>
  <r>
    <n v="56"/>
    <x v="1"/>
    <n v="52.9"/>
    <n v="1.64"/>
    <n v="169"/>
    <n v="155"/>
    <n v="53"/>
    <n v="1.1000000000000001"/>
    <n v="767"/>
    <x v="2"/>
    <n v="27.4"/>
    <n v="2.2999999999999998"/>
    <n v="3"/>
    <x v="1"/>
    <n v="19.670000000000002"/>
  </r>
  <r>
    <n v="19"/>
    <x v="1"/>
    <n v="49"/>
    <n v="1.69"/>
    <n v="176"/>
    <n v="147"/>
    <n v="64"/>
    <n v="1.05"/>
    <n v="772"/>
    <x v="0"/>
    <n v="29.2"/>
    <n v="2.4"/>
    <n v="3"/>
    <x v="2"/>
    <n v="17.16"/>
  </r>
  <r>
    <n v="20"/>
    <x v="0"/>
    <n v="128.19999999999999"/>
    <n v="1.84"/>
    <n v="164"/>
    <n v="132"/>
    <n v="58"/>
    <n v="0.83"/>
    <n v="603"/>
    <x v="1"/>
    <n v="26.2"/>
    <n v="2.2999999999999998"/>
    <n v="3"/>
    <x v="2"/>
    <n v="37.869999999999997"/>
  </r>
  <r>
    <n v="54"/>
    <x v="0"/>
    <n v="83.6"/>
    <n v="1.86"/>
    <n v="168"/>
    <n v="142"/>
    <n v="56"/>
    <n v="1.54"/>
    <n v="1082"/>
    <x v="1"/>
    <n v="12.4"/>
    <n v="3.5"/>
    <n v="5"/>
    <x v="0"/>
    <n v="24.16"/>
  </r>
  <r>
    <n v="34"/>
    <x v="1"/>
    <n v="56.2"/>
    <n v="1.77"/>
    <n v="192"/>
    <n v="138"/>
    <n v="59"/>
    <n v="1.81"/>
    <n v="1249"/>
    <x v="2"/>
    <n v="17.3"/>
    <n v="2.7"/>
    <n v="5"/>
    <x v="0"/>
    <n v="17.940000000000001"/>
  </r>
  <r>
    <n v="19"/>
    <x v="0"/>
    <n v="87.8"/>
    <n v="1.78"/>
    <n v="195"/>
    <n v="161"/>
    <n v="72"/>
    <n v="1.28"/>
    <n v="1133"/>
    <x v="2"/>
    <n v="23.6"/>
    <n v="3.3"/>
    <n v="2"/>
    <x v="2"/>
    <n v="27.71"/>
  </r>
  <r>
    <n v="19"/>
    <x v="0"/>
    <n v="85.9"/>
    <n v="1.85"/>
    <n v="195"/>
    <n v="156"/>
    <n v="62"/>
    <n v="1.66"/>
    <n v="1424"/>
    <x v="3"/>
    <n v="12.9"/>
    <n v="3.5"/>
    <n v="4"/>
    <x v="0"/>
    <n v="25.1"/>
  </r>
  <r>
    <n v="45"/>
    <x v="0"/>
    <n v="51.1"/>
    <n v="1.87"/>
    <n v="177"/>
    <n v="158"/>
    <n v="57"/>
    <n v="1.44"/>
    <n v="1126"/>
    <x v="2"/>
    <n v="26.2"/>
    <n v="3.4"/>
    <n v="4"/>
    <x v="1"/>
    <n v="14.61"/>
  </r>
  <r>
    <n v="40"/>
    <x v="1"/>
    <n v="57.4"/>
    <n v="1.71"/>
    <n v="168"/>
    <n v="143"/>
    <n v="61"/>
    <n v="1.87"/>
    <n v="1337"/>
    <x v="3"/>
    <n v="18.3"/>
    <n v="2.7"/>
    <n v="5"/>
    <x v="0"/>
    <n v="19.63"/>
  </r>
  <r>
    <n v="54"/>
    <x v="0"/>
    <n v="114.9"/>
    <n v="1.92"/>
    <n v="188"/>
    <n v="135"/>
    <n v="71"/>
    <n v="1.2"/>
    <n v="802"/>
    <x v="1"/>
    <n v="20.7"/>
    <n v="2.6"/>
    <n v="4"/>
    <x v="1"/>
    <n v="31.17"/>
  </r>
  <r>
    <n v="49"/>
    <x v="1"/>
    <n v="62.1"/>
    <n v="1.66"/>
    <n v="173"/>
    <n v="152"/>
    <n v="73"/>
    <n v="1.37"/>
    <n v="937"/>
    <x v="1"/>
    <n v="31.3"/>
    <n v="1.8"/>
    <n v="3"/>
    <x v="1"/>
    <n v="22.54"/>
  </r>
  <r>
    <n v="50"/>
    <x v="0"/>
    <n v="57.1"/>
    <n v="1.91"/>
    <n v="184"/>
    <n v="131"/>
    <n v="68"/>
    <n v="1.0900000000000001"/>
    <n v="707"/>
    <x v="0"/>
    <n v="29.5"/>
    <n v="2.7"/>
    <n v="4"/>
    <x v="1"/>
    <n v="15.65"/>
  </r>
  <r>
    <n v="18"/>
    <x v="0"/>
    <n v="68.099999999999994"/>
    <n v="1.8"/>
    <n v="174"/>
    <n v="153"/>
    <n v="50"/>
    <n v="1.1000000000000001"/>
    <n v="926"/>
    <x v="0"/>
    <n v="25.4"/>
    <n v="3.3"/>
    <n v="4"/>
    <x v="1"/>
    <n v="21.02"/>
  </r>
  <r>
    <n v="36"/>
    <x v="0"/>
    <n v="69.2"/>
    <n v="1.65"/>
    <n v="165"/>
    <n v="126"/>
    <n v="65"/>
    <n v="1.23"/>
    <n v="852"/>
    <x v="3"/>
    <n v="27.2"/>
    <n v="2.7"/>
    <n v="3"/>
    <x v="2"/>
    <n v="25.42"/>
  </r>
  <r>
    <n v="19"/>
    <x v="1"/>
    <n v="65.2"/>
    <n v="1.52"/>
    <n v="188"/>
    <n v="130"/>
    <n v="71"/>
    <n v="1.23"/>
    <n v="800"/>
    <x v="2"/>
    <n v="30.6"/>
    <n v="2.4"/>
    <n v="3"/>
    <x v="2"/>
    <n v="28.22"/>
  </r>
  <r>
    <n v="43"/>
    <x v="0"/>
    <n v="108.6"/>
    <n v="1.73"/>
    <n v="174"/>
    <n v="150"/>
    <n v="66"/>
    <n v="1.33"/>
    <n v="988"/>
    <x v="2"/>
    <n v="28.5"/>
    <n v="2.2000000000000002"/>
    <n v="2"/>
    <x v="2"/>
    <n v="36.29"/>
  </r>
  <r>
    <n v="49"/>
    <x v="1"/>
    <n v="40"/>
    <n v="1.65"/>
    <n v="188"/>
    <n v="148"/>
    <n v="74"/>
    <n v="1.03"/>
    <n v="686"/>
    <x v="0"/>
    <n v="34.299999999999997"/>
    <n v="2.5"/>
    <n v="3"/>
    <x v="1"/>
    <n v="14.69"/>
  </r>
  <r>
    <n v="23"/>
    <x v="1"/>
    <n v="41.9"/>
    <n v="1.58"/>
    <n v="163"/>
    <n v="132"/>
    <n v="67"/>
    <n v="0.56000000000000005"/>
    <n v="370"/>
    <x v="1"/>
    <n v="26.8"/>
    <n v="1.8"/>
    <n v="3"/>
    <x v="2"/>
    <n v="16.78"/>
  </r>
  <r>
    <n v="49"/>
    <x v="1"/>
    <n v="68.3"/>
    <n v="1.52"/>
    <n v="177"/>
    <n v="150"/>
    <n v="60"/>
    <n v="1.45"/>
    <n v="979"/>
    <x v="3"/>
    <n v="29.4"/>
    <n v="1.8"/>
    <n v="4"/>
    <x v="1"/>
    <n v="29.56"/>
  </r>
  <r>
    <n v="21"/>
    <x v="0"/>
    <n v="88.4"/>
    <n v="1.6"/>
    <n v="198"/>
    <n v="121"/>
    <n v="67"/>
    <n v="1.71"/>
    <n v="1138"/>
    <x v="1"/>
    <n v="12"/>
    <n v="3.5"/>
    <n v="4"/>
    <x v="0"/>
    <n v="34.53"/>
  </r>
  <r>
    <n v="28"/>
    <x v="0"/>
    <n v="66"/>
    <n v="1.9"/>
    <n v="175"/>
    <n v="158"/>
    <n v="56"/>
    <n v="1.18"/>
    <n v="1025"/>
    <x v="1"/>
    <n v="24.1"/>
    <n v="3"/>
    <n v="3"/>
    <x v="2"/>
    <n v="18.28"/>
  </r>
  <r>
    <n v="34"/>
    <x v="0"/>
    <n v="71.900000000000006"/>
    <n v="1.64"/>
    <n v="170"/>
    <n v="134"/>
    <n v="67"/>
    <n v="1.26"/>
    <n v="929"/>
    <x v="2"/>
    <n v="21.3"/>
    <n v="2.1"/>
    <n v="4"/>
    <x v="1"/>
    <n v="26.73"/>
  </r>
  <r>
    <n v="55"/>
    <x v="0"/>
    <n v="75.599999999999994"/>
    <n v="1.71"/>
    <n v="173"/>
    <n v="130"/>
    <n v="57"/>
    <n v="1.03"/>
    <n v="663"/>
    <x v="3"/>
    <n v="28.1"/>
    <n v="2"/>
    <n v="4"/>
    <x v="1"/>
    <n v="25.85"/>
  </r>
  <r>
    <n v="41"/>
    <x v="1"/>
    <n v="63.4"/>
    <n v="1.59"/>
    <n v="162"/>
    <n v="153"/>
    <n v="55"/>
    <n v="1.84"/>
    <n v="1267"/>
    <x v="1"/>
    <n v="15.2"/>
    <n v="2.7"/>
    <n v="5"/>
    <x v="0"/>
    <n v="25.08"/>
  </r>
  <r>
    <n v="22"/>
    <x v="1"/>
    <n v="71.599999999999994"/>
    <n v="1.77"/>
    <n v="197"/>
    <n v="158"/>
    <n v="56"/>
    <n v="1.49"/>
    <n v="1177"/>
    <x v="0"/>
    <n v="30.3"/>
    <n v="1.8"/>
    <n v="3"/>
    <x v="2"/>
    <n v="22.85"/>
  </r>
  <r>
    <n v="51"/>
    <x v="1"/>
    <n v="57.4"/>
    <n v="1.77"/>
    <n v="177"/>
    <n v="123"/>
    <n v="72"/>
    <n v="1.08"/>
    <n v="598"/>
    <x v="0"/>
    <n v="31.6"/>
    <n v="2.1"/>
    <n v="4"/>
    <x v="1"/>
    <n v="18.32"/>
  </r>
  <r>
    <n v="23"/>
    <x v="0"/>
    <n v="83.8"/>
    <n v="1.99"/>
    <n v="179"/>
    <n v="130"/>
    <n v="71"/>
    <n v="1.79"/>
    <n v="1280"/>
    <x v="2"/>
    <n v="11"/>
    <n v="3.5"/>
    <n v="4"/>
    <x v="0"/>
    <n v="21.16"/>
  </r>
  <r>
    <n v="39"/>
    <x v="1"/>
    <n v="55.9"/>
    <n v="1.71"/>
    <n v="184"/>
    <n v="148"/>
    <n v="59"/>
    <n v="1.95"/>
    <n v="1443"/>
    <x v="0"/>
    <n v="19.5"/>
    <n v="2.7"/>
    <n v="5"/>
    <x v="0"/>
    <n v="19.12"/>
  </r>
  <r>
    <n v="28"/>
    <x v="0"/>
    <n v="87"/>
    <n v="1.76"/>
    <n v="197"/>
    <n v="121"/>
    <n v="60"/>
    <n v="1.2"/>
    <n v="799"/>
    <x v="0"/>
    <n v="28.4"/>
    <n v="3.5"/>
    <n v="3"/>
    <x v="1"/>
    <n v="28.09"/>
  </r>
  <r>
    <n v="33"/>
    <x v="1"/>
    <n v="65.3"/>
    <n v="1.71"/>
    <n v="172"/>
    <n v="135"/>
    <n v="74"/>
    <n v="1.18"/>
    <n v="796"/>
    <x v="1"/>
    <n v="29.7"/>
    <n v="2.5"/>
    <n v="4"/>
    <x v="1"/>
    <n v="22.33"/>
  </r>
  <r>
    <n v="50"/>
    <x v="0"/>
    <n v="45.4"/>
    <n v="1.67"/>
    <n v="163"/>
    <n v="158"/>
    <n v="62"/>
    <n v="1.37"/>
    <n v="1071"/>
    <x v="0"/>
    <n v="24.1"/>
    <n v="2.8"/>
    <n v="4"/>
    <x v="1"/>
    <n v="16.28"/>
  </r>
  <r>
    <n v="26"/>
    <x v="0"/>
    <n v="87.1"/>
    <n v="1.87"/>
    <n v="173"/>
    <n v="132"/>
    <n v="58"/>
    <n v="1.71"/>
    <n v="1241"/>
    <x v="0"/>
    <n v="11.2"/>
    <n v="3.5"/>
    <n v="4"/>
    <x v="0"/>
    <n v="24.91"/>
  </r>
  <r>
    <n v="23"/>
    <x v="1"/>
    <n v="78.599999999999994"/>
    <n v="1.73"/>
    <n v="192"/>
    <n v="156"/>
    <n v="56"/>
    <n v="1.47"/>
    <n v="1147"/>
    <x v="1"/>
    <n v="32.299999999999997"/>
    <n v="1.5"/>
    <n v="4"/>
    <x v="1"/>
    <n v="26.26"/>
  </r>
  <r>
    <n v="33"/>
    <x v="1"/>
    <n v="78"/>
    <n v="1.71"/>
    <n v="187"/>
    <n v="136"/>
    <n v="58"/>
    <n v="1.08"/>
    <n v="734"/>
    <x v="2"/>
    <n v="26.3"/>
    <n v="2.1"/>
    <n v="3"/>
    <x v="2"/>
    <n v="26.67"/>
  </r>
  <r>
    <n v="46"/>
    <x v="1"/>
    <n v="58"/>
    <n v="1.53"/>
    <n v="196"/>
    <n v="140"/>
    <n v="62"/>
    <n v="1.83"/>
    <n v="1153"/>
    <x v="2"/>
    <n v="18.399999999999999"/>
    <n v="2.7"/>
    <n v="4"/>
    <x v="0"/>
    <n v="24.78"/>
  </r>
  <r>
    <n v="20"/>
    <x v="1"/>
    <n v="71.3"/>
    <n v="1.69"/>
    <n v="167"/>
    <n v="163"/>
    <n v="52"/>
    <n v="1.28"/>
    <n v="1043"/>
    <x v="3"/>
    <n v="33.4"/>
    <n v="2.2999999999999998"/>
    <n v="3"/>
    <x v="1"/>
    <n v="24.96"/>
  </r>
  <r>
    <n v="37"/>
    <x v="0"/>
    <n v="49.1"/>
    <n v="1.74"/>
    <n v="193"/>
    <n v="138"/>
    <n v="52"/>
    <n v="1.1100000000000001"/>
    <n v="842"/>
    <x v="0"/>
    <n v="22.3"/>
    <n v="2.6"/>
    <n v="3"/>
    <x v="1"/>
    <n v="16.22"/>
  </r>
  <r>
    <n v="53"/>
    <x v="1"/>
    <n v="78.3"/>
    <n v="1.65"/>
    <n v="164"/>
    <n v="126"/>
    <n v="50"/>
    <n v="1.24"/>
    <n v="703"/>
    <x v="1"/>
    <n v="33.700000000000003"/>
    <n v="1.6"/>
    <n v="3"/>
    <x v="2"/>
    <n v="28.76"/>
  </r>
  <r>
    <n v="36"/>
    <x v="1"/>
    <n v="57.3"/>
    <n v="1.64"/>
    <n v="164"/>
    <n v="157"/>
    <n v="70"/>
    <n v="1.1299999999999999"/>
    <n v="887"/>
    <x v="3"/>
    <n v="25.3"/>
    <n v="1.8"/>
    <n v="4"/>
    <x v="1"/>
    <n v="21.3"/>
  </r>
  <r>
    <n v="43"/>
    <x v="1"/>
    <n v="48.4"/>
    <n v="1.61"/>
    <n v="190"/>
    <n v="127"/>
    <n v="69"/>
    <n v="1.28"/>
    <n v="732"/>
    <x v="2"/>
    <n v="34.1"/>
    <n v="2.4"/>
    <n v="2"/>
    <x v="2"/>
    <n v="18.670000000000002"/>
  </r>
  <r>
    <n v="20"/>
    <x v="0"/>
    <n v="76.400000000000006"/>
    <n v="1.62"/>
    <n v="168"/>
    <n v="132"/>
    <n v="51"/>
    <n v="1.35"/>
    <n v="980"/>
    <x v="2"/>
    <n v="21.2"/>
    <n v="2.6"/>
    <n v="4"/>
    <x v="1"/>
    <n v="29.11"/>
  </r>
  <r>
    <n v="36"/>
    <x v="0"/>
    <n v="110.2"/>
    <n v="1.77"/>
    <n v="191"/>
    <n v="156"/>
    <n v="74"/>
    <n v="1.19"/>
    <n v="1021"/>
    <x v="1"/>
    <n v="26.5"/>
    <n v="3.4"/>
    <n v="2"/>
    <x v="2"/>
    <n v="35.18"/>
  </r>
  <r>
    <n v="37"/>
    <x v="1"/>
    <n v="72.900000000000006"/>
    <n v="1.76"/>
    <n v="192"/>
    <n v="121"/>
    <n v="52"/>
    <n v="1.21"/>
    <n v="732"/>
    <x v="3"/>
    <n v="27.5"/>
    <n v="1.9"/>
    <n v="3"/>
    <x v="1"/>
    <n v="23.53"/>
  </r>
  <r>
    <n v="49"/>
    <x v="0"/>
    <n v="82.1"/>
    <n v="1.86"/>
    <n v="162"/>
    <n v="160"/>
    <n v="64"/>
    <n v="1.87"/>
    <n v="1481"/>
    <x v="3"/>
    <n v="14.2"/>
    <n v="3.5"/>
    <n v="4"/>
    <x v="0"/>
    <n v="23.73"/>
  </r>
  <r>
    <n v="24"/>
    <x v="1"/>
    <n v="58.9"/>
    <n v="1.76"/>
    <n v="189"/>
    <n v="130"/>
    <n v="73"/>
    <n v="0.63"/>
    <n v="410"/>
    <x v="1"/>
    <n v="30.1"/>
    <n v="1.7"/>
    <n v="3"/>
    <x v="2"/>
    <n v="19.010000000000002"/>
  </r>
  <r>
    <n v="58"/>
    <x v="0"/>
    <n v="82.2"/>
    <n v="1.87"/>
    <n v="171"/>
    <n v="143"/>
    <n v="55"/>
    <n v="1.57"/>
    <n v="1111"/>
    <x v="1"/>
    <n v="10.7"/>
    <n v="3.5"/>
    <n v="4"/>
    <x v="0"/>
    <n v="23.51"/>
  </r>
  <r>
    <n v="50"/>
    <x v="0"/>
    <n v="96.7"/>
    <n v="1.72"/>
    <n v="188"/>
    <n v="125"/>
    <n v="62"/>
    <n v="1.46"/>
    <n v="903"/>
    <x v="3"/>
    <n v="25.7"/>
    <n v="2.7"/>
    <n v="3"/>
    <x v="1"/>
    <n v="32.69"/>
  </r>
  <r>
    <n v="57"/>
    <x v="0"/>
    <n v="81.400000000000006"/>
    <n v="1.86"/>
    <n v="162"/>
    <n v="145"/>
    <n v="70"/>
    <n v="1.8"/>
    <n v="1292"/>
    <x v="2"/>
    <n v="12"/>
    <n v="3.5"/>
    <n v="5"/>
    <x v="0"/>
    <n v="23.53"/>
  </r>
  <r>
    <n v="56"/>
    <x v="0"/>
    <n v="107.8"/>
    <n v="1.73"/>
    <n v="185"/>
    <n v="126"/>
    <n v="50"/>
    <n v="1.0900000000000001"/>
    <n v="680"/>
    <x v="0"/>
    <n v="26.6"/>
    <n v="2.8"/>
    <n v="3"/>
    <x v="1"/>
    <n v="36.020000000000003"/>
  </r>
  <r>
    <n v="35"/>
    <x v="1"/>
    <n v="65.8"/>
    <n v="1.62"/>
    <n v="189"/>
    <n v="158"/>
    <n v="69"/>
    <n v="1"/>
    <n v="790"/>
    <x v="2"/>
    <n v="33.799999999999997"/>
    <n v="1.5"/>
    <n v="4"/>
    <x v="1"/>
    <n v="25.07"/>
  </r>
  <r>
    <n v="57"/>
    <x v="1"/>
    <n v="68.5"/>
    <n v="1.56"/>
    <n v="168"/>
    <n v="138"/>
    <n v="68"/>
    <n v="1.45"/>
    <n v="900"/>
    <x v="1"/>
    <n v="29.1"/>
    <n v="1.6"/>
    <n v="4"/>
    <x v="1"/>
    <n v="28.15"/>
  </r>
  <r>
    <n v="18"/>
    <x v="1"/>
    <n v="63.9"/>
    <n v="1.59"/>
    <n v="185"/>
    <n v="125"/>
    <n v="50"/>
    <n v="1.87"/>
    <n v="1169"/>
    <x v="3"/>
    <n v="16.399999999999999"/>
    <n v="2.7"/>
    <n v="4"/>
    <x v="0"/>
    <n v="25.28"/>
  </r>
  <r>
    <n v="28"/>
    <x v="0"/>
    <n v="76.3"/>
    <n v="1.62"/>
    <n v="161"/>
    <n v="162"/>
    <n v="70"/>
    <n v="1.1599999999999999"/>
    <n v="1034"/>
    <x v="3"/>
    <n v="20.100000000000001"/>
    <n v="2.2999999999999998"/>
    <n v="3"/>
    <x v="1"/>
    <n v="29.07"/>
  </r>
  <r>
    <n v="45"/>
    <x v="1"/>
    <n v="44.5"/>
    <n v="1.65"/>
    <n v="162"/>
    <n v="148"/>
    <n v="71"/>
    <n v="1.44"/>
    <n v="959"/>
    <x v="0"/>
    <n v="30.7"/>
    <n v="1.6"/>
    <n v="3"/>
    <x v="2"/>
    <n v="16.350000000000001"/>
  </r>
  <r>
    <n v="42"/>
    <x v="1"/>
    <n v="50.7"/>
    <n v="1.75"/>
    <n v="163"/>
    <n v="162"/>
    <n v="51"/>
    <n v="1.29"/>
    <n v="940"/>
    <x v="3"/>
    <n v="29"/>
    <n v="1.9"/>
    <n v="3"/>
    <x v="1"/>
    <n v="16.559999999999999"/>
  </r>
  <r>
    <n v="40"/>
    <x v="1"/>
    <n v="55.1"/>
    <n v="1.61"/>
    <n v="184"/>
    <n v="158"/>
    <n v="64"/>
    <n v="1.55"/>
    <n v="1224"/>
    <x v="0"/>
    <n v="16.899999999999999"/>
    <n v="2.7"/>
    <n v="4"/>
    <x v="0"/>
    <n v="21.26"/>
  </r>
  <r>
    <n v="48"/>
    <x v="0"/>
    <n v="73.7"/>
    <n v="1.61"/>
    <n v="172"/>
    <n v="121"/>
    <n v="63"/>
    <n v="1.36"/>
    <n v="815"/>
    <x v="2"/>
    <n v="21.8"/>
    <n v="3.6"/>
    <n v="4"/>
    <x v="1"/>
    <n v="28.43"/>
  </r>
  <r>
    <n v="47"/>
    <x v="0"/>
    <n v="55.6"/>
    <n v="1.77"/>
    <n v="198"/>
    <n v="138"/>
    <n v="68"/>
    <n v="1.2"/>
    <n v="820"/>
    <x v="2"/>
    <n v="24.3"/>
    <n v="2.9"/>
    <n v="4"/>
    <x v="1"/>
    <n v="17.75"/>
  </r>
  <r>
    <n v="59"/>
    <x v="0"/>
    <n v="86.9"/>
    <n v="1.76"/>
    <n v="194"/>
    <n v="123"/>
    <n v="60"/>
    <n v="1.1299999999999999"/>
    <n v="688"/>
    <x v="3"/>
    <n v="29.8"/>
    <n v="3.1"/>
    <n v="3"/>
    <x v="1"/>
    <n v="28.05"/>
  </r>
  <r>
    <n v="52"/>
    <x v="1"/>
    <n v="60.3"/>
    <n v="1.68"/>
    <n v="182"/>
    <n v="125"/>
    <n v="64"/>
    <n v="1.6"/>
    <n v="900"/>
    <x v="3"/>
    <n v="16.5"/>
    <n v="2.7"/>
    <n v="4"/>
    <x v="0"/>
    <n v="21.36"/>
  </r>
  <r>
    <n v="24"/>
    <x v="1"/>
    <n v="40.4"/>
    <n v="1.64"/>
    <n v="168"/>
    <n v="168"/>
    <n v="55"/>
    <n v="0.99"/>
    <n v="832"/>
    <x v="1"/>
    <n v="31"/>
    <n v="1.9"/>
    <n v="2"/>
    <x v="2"/>
    <n v="15.02"/>
  </r>
  <r>
    <n v="33"/>
    <x v="1"/>
    <n v="78.5"/>
    <n v="1.66"/>
    <n v="161"/>
    <n v="156"/>
    <n v="69"/>
    <n v="1.29"/>
    <n v="1006"/>
    <x v="1"/>
    <n v="32.799999999999997"/>
    <n v="1.9"/>
    <n v="4"/>
    <x v="1"/>
    <n v="28.49"/>
  </r>
  <r>
    <n v="43"/>
    <x v="0"/>
    <n v="102.6"/>
    <n v="1.72"/>
    <n v="190"/>
    <n v="147"/>
    <n v="58"/>
    <n v="0.82"/>
    <n v="597"/>
    <x v="3"/>
    <n v="27.5"/>
    <n v="2"/>
    <n v="2"/>
    <x v="2"/>
    <n v="34.68"/>
  </r>
  <r>
    <n v="19"/>
    <x v="0"/>
    <n v="110.8"/>
    <n v="1.91"/>
    <n v="161"/>
    <n v="149"/>
    <n v="54"/>
    <n v="1.31"/>
    <n v="1074"/>
    <x v="3"/>
    <n v="23.3"/>
    <n v="2.9"/>
    <n v="2"/>
    <x v="2"/>
    <n v="30.37"/>
  </r>
  <r>
    <n v="18"/>
    <x v="1"/>
    <n v="60.9"/>
    <n v="1.79"/>
    <n v="191"/>
    <n v="126"/>
    <n v="69"/>
    <n v="1.1100000000000001"/>
    <n v="699"/>
    <x v="2"/>
    <n v="31.1"/>
    <n v="2.1"/>
    <n v="2"/>
    <x v="2"/>
    <n v="19.010000000000002"/>
  </r>
  <r>
    <n v="29"/>
    <x v="0"/>
    <n v="55.7"/>
    <n v="1.61"/>
    <n v="177"/>
    <n v="128"/>
    <n v="51"/>
    <n v="1.41"/>
    <n v="993"/>
    <x v="3"/>
    <n v="28.7"/>
    <n v="2.2999999999999998"/>
    <n v="3"/>
    <x v="2"/>
    <n v="21.49"/>
  </r>
  <r>
    <n v="22"/>
    <x v="0"/>
    <n v="110.5"/>
    <n v="1.92"/>
    <n v="172"/>
    <n v="144"/>
    <n v="55"/>
    <n v="1.1599999999999999"/>
    <n v="919"/>
    <x v="1"/>
    <n v="20.2"/>
    <n v="3.3"/>
    <n v="3"/>
    <x v="1"/>
    <n v="29.98"/>
  </r>
  <r>
    <n v="54"/>
    <x v="0"/>
    <n v="55.2"/>
    <n v="1.71"/>
    <n v="164"/>
    <n v="152"/>
    <n v="67"/>
    <n v="0.77"/>
    <n v="579"/>
    <x v="2"/>
    <n v="24.4"/>
    <n v="2.8"/>
    <n v="2"/>
    <x v="2"/>
    <n v="18.88"/>
  </r>
  <r>
    <n v="49"/>
    <x v="0"/>
    <n v="46.5"/>
    <n v="1.72"/>
    <n v="169"/>
    <n v="120"/>
    <n v="72"/>
    <n v="1.4"/>
    <n v="832"/>
    <x v="0"/>
    <n v="22.2"/>
    <n v="2.6"/>
    <n v="4"/>
    <x v="1"/>
    <n v="15.72"/>
  </r>
  <r>
    <n v="26"/>
    <x v="1"/>
    <n v="70.900000000000006"/>
    <n v="1.66"/>
    <n v="184"/>
    <n v="125"/>
    <n v="68"/>
    <n v="0.81"/>
    <n v="506"/>
    <x v="1"/>
    <n v="28.9"/>
    <n v="1.7"/>
    <n v="3"/>
    <x v="2"/>
    <n v="25.73"/>
  </r>
  <r>
    <n v="58"/>
    <x v="0"/>
    <n v="74.599999999999994"/>
    <n v="1.75"/>
    <n v="193"/>
    <n v="137"/>
    <n v="58"/>
    <n v="1.0900000000000001"/>
    <n v="739"/>
    <x v="1"/>
    <n v="24.2"/>
    <n v="2.9"/>
    <n v="2"/>
    <x v="2"/>
    <n v="24.36"/>
  </r>
  <r>
    <n v="52"/>
    <x v="0"/>
    <n v="45.1"/>
    <n v="1.72"/>
    <n v="196"/>
    <n v="129"/>
    <n v="70"/>
    <n v="0.93"/>
    <n v="594"/>
    <x v="2"/>
    <n v="27.5"/>
    <n v="3.3"/>
    <n v="2"/>
    <x v="2"/>
    <n v="15.24"/>
  </r>
  <r>
    <n v="36"/>
    <x v="0"/>
    <n v="99.9"/>
    <n v="1.99"/>
    <n v="189"/>
    <n v="147"/>
    <n v="73"/>
    <n v="1.33"/>
    <n v="1075"/>
    <x v="0"/>
    <n v="20.9"/>
    <n v="2.5"/>
    <n v="3"/>
    <x v="2"/>
    <n v="25.23"/>
  </r>
  <r>
    <n v="33"/>
    <x v="0"/>
    <n v="117"/>
    <n v="1.61"/>
    <n v="166"/>
    <n v="130"/>
    <n v="55"/>
    <n v="1.04"/>
    <n v="744"/>
    <x v="1"/>
    <n v="25.1"/>
    <n v="2.4"/>
    <n v="3"/>
    <x v="1"/>
    <n v="45.14"/>
  </r>
  <r>
    <n v="20"/>
    <x v="1"/>
    <n v="75.900000000000006"/>
    <n v="1.73"/>
    <n v="165"/>
    <n v="152"/>
    <n v="63"/>
    <n v="1.39"/>
    <n v="1056"/>
    <x v="3"/>
    <n v="30.6"/>
    <n v="2.1"/>
    <n v="4"/>
    <x v="1"/>
    <n v="25.36"/>
  </r>
  <r>
    <n v="37"/>
    <x v="1"/>
    <n v="71.2"/>
    <n v="1.64"/>
    <n v="162"/>
    <n v="120"/>
    <n v="73"/>
    <n v="1.1100000000000001"/>
    <n v="666"/>
    <x v="1"/>
    <n v="29.9"/>
    <n v="1.7"/>
    <n v="3"/>
    <x v="1"/>
    <n v="26.47"/>
  </r>
  <r>
    <n v="41"/>
    <x v="0"/>
    <n v="78.8"/>
    <n v="1.72"/>
    <n v="172"/>
    <n v="132"/>
    <n v="62"/>
    <n v="1.01"/>
    <n v="660"/>
    <x v="2"/>
    <n v="27.3"/>
    <n v="3.1"/>
    <n v="4"/>
    <x v="1"/>
    <n v="26.64"/>
  </r>
  <r>
    <n v="50"/>
    <x v="0"/>
    <n v="50.6"/>
    <n v="1.69"/>
    <n v="162"/>
    <n v="156"/>
    <n v="60"/>
    <n v="1.31"/>
    <n v="1012"/>
    <x v="2"/>
    <n v="23.8"/>
    <n v="3"/>
    <n v="2"/>
    <x v="2"/>
    <n v="17.72"/>
  </r>
  <r>
    <n v="41"/>
    <x v="0"/>
    <n v="82.5"/>
    <n v="1.79"/>
    <n v="185"/>
    <n v="139"/>
    <n v="61"/>
    <n v="1.69"/>
    <n v="1163"/>
    <x v="2"/>
    <n v="14.7"/>
    <n v="3.5"/>
    <n v="4"/>
    <x v="0"/>
    <n v="25.75"/>
  </r>
  <r>
    <n v="28"/>
    <x v="0"/>
    <n v="108.5"/>
    <n v="1.79"/>
    <n v="183"/>
    <n v="120"/>
    <n v="68"/>
    <n v="1.33"/>
    <n v="878"/>
    <x v="1"/>
    <n v="24.8"/>
    <n v="2.1"/>
    <n v="4"/>
    <x v="1"/>
    <n v="33.86"/>
  </r>
  <r>
    <n v="25"/>
    <x v="0"/>
    <n v="49.9"/>
    <n v="1.98"/>
    <n v="165"/>
    <n v="122"/>
    <n v="68"/>
    <n v="1.1499999999999999"/>
    <n v="772"/>
    <x v="0"/>
    <n v="25.7"/>
    <n v="2.1"/>
    <n v="3"/>
    <x v="1"/>
    <n v="12.73"/>
  </r>
  <r>
    <n v="53"/>
    <x v="0"/>
    <n v="125.1"/>
    <n v="1.91"/>
    <n v="171"/>
    <n v="137"/>
    <n v="70"/>
    <n v="0.52"/>
    <n v="353"/>
    <x v="3"/>
    <n v="28.3"/>
    <n v="3.1"/>
    <n v="2"/>
    <x v="2"/>
    <n v="34.29"/>
  </r>
  <r>
    <n v="55"/>
    <x v="1"/>
    <n v="79.7"/>
    <n v="1.66"/>
    <n v="195"/>
    <n v="160"/>
    <n v="68"/>
    <n v="1.06"/>
    <n v="763"/>
    <x v="2"/>
    <n v="27.8"/>
    <n v="1.9"/>
    <n v="2"/>
    <x v="2"/>
    <n v="28.92"/>
  </r>
  <r>
    <n v="57"/>
    <x v="0"/>
    <n v="126.8"/>
    <n v="1.63"/>
    <n v="161"/>
    <n v="133"/>
    <n v="73"/>
    <n v="0.96"/>
    <n v="632"/>
    <x v="0"/>
    <n v="20.8"/>
    <n v="2.1"/>
    <n v="2"/>
    <x v="2"/>
    <n v="47.72"/>
  </r>
  <r>
    <n v="37"/>
    <x v="1"/>
    <n v="54.6"/>
    <n v="1.57"/>
    <n v="170"/>
    <n v="150"/>
    <n v="62"/>
    <n v="1.31"/>
    <n v="982"/>
    <x v="3"/>
    <n v="32.1"/>
    <n v="2.4"/>
    <n v="3"/>
    <x v="2"/>
    <n v="22.15"/>
  </r>
  <r>
    <n v="52"/>
    <x v="1"/>
    <n v="47.8"/>
    <n v="1.54"/>
    <n v="198"/>
    <n v="146"/>
    <n v="63"/>
    <n v="1.34"/>
    <n v="880"/>
    <x v="2"/>
    <n v="29.8"/>
    <n v="1.9"/>
    <n v="3"/>
    <x v="1"/>
    <n v="20.16"/>
  </r>
  <r>
    <n v="42"/>
    <x v="0"/>
    <n v="97.9"/>
    <n v="1.91"/>
    <n v="193"/>
    <n v="136"/>
    <n v="73"/>
    <n v="1.01"/>
    <n v="680"/>
    <x v="3"/>
    <n v="29"/>
    <n v="2.8"/>
    <n v="3"/>
    <x v="1"/>
    <n v="26.84"/>
  </r>
  <r>
    <n v="52"/>
    <x v="1"/>
    <n v="63.1"/>
    <n v="1.54"/>
    <n v="185"/>
    <n v="165"/>
    <n v="67"/>
    <n v="1.36"/>
    <n v="1010"/>
    <x v="3"/>
    <n v="34.799999999999997"/>
    <n v="1.8"/>
    <n v="3"/>
    <x v="1"/>
    <n v="26.61"/>
  </r>
  <r>
    <n v="42"/>
    <x v="1"/>
    <n v="72.400000000000006"/>
    <n v="1.69"/>
    <n v="177"/>
    <n v="148"/>
    <n v="61"/>
    <n v="1.07"/>
    <n v="713"/>
    <x v="0"/>
    <n v="29"/>
    <n v="2.2999999999999998"/>
    <n v="3"/>
    <x v="1"/>
    <n v="25.35"/>
  </r>
  <r>
    <n v="46"/>
    <x v="1"/>
    <n v="58.9"/>
    <n v="1.7"/>
    <n v="180"/>
    <n v="155"/>
    <n v="53"/>
    <n v="1.52"/>
    <n v="1060"/>
    <x v="3"/>
    <n v="17.100000000000001"/>
    <n v="2.7"/>
    <n v="4"/>
    <x v="0"/>
    <n v="20.38"/>
  </r>
  <r>
    <n v="35"/>
    <x v="1"/>
    <n v="50.4"/>
    <n v="1.6"/>
    <n v="195"/>
    <n v="156"/>
    <n v="59"/>
    <n v="1.03"/>
    <n v="803"/>
    <x v="2"/>
    <n v="29.1"/>
    <n v="1.9"/>
    <n v="4"/>
    <x v="1"/>
    <n v="19.690000000000001"/>
  </r>
  <r>
    <n v="35"/>
    <x v="1"/>
    <n v="64.2"/>
    <n v="1.59"/>
    <n v="199"/>
    <n v="145"/>
    <n v="66"/>
    <n v="1.63"/>
    <n v="1182"/>
    <x v="0"/>
    <n v="16.600000000000001"/>
    <n v="2.7"/>
    <n v="5"/>
    <x v="0"/>
    <n v="25.39"/>
  </r>
  <r>
    <n v="19"/>
    <x v="1"/>
    <n v="58.8"/>
    <n v="1.77"/>
    <n v="181"/>
    <n v="136"/>
    <n v="53"/>
    <n v="1.4"/>
    <n v="952"/>
    <x v="1"/>
    <n v="32.799999999999997"/>
    <n v="2.7"/>
    <n v="2"/>
    <x v="2"/>
    <n v="18.77"/>
  </r>
  <r>
    <n v="52"/>
    <x v="0"/>
    <n v="105.2"/>
    <n v="1.62"/>
    <n v="189"/>
    <n v="141"/>
    <n v="61"/>
    <n v="1.36"/>
    <n v="949"/>
    <x v="1"/>
    <n v="27.6"/>
    <n v="3.2"/>
    <n v="3"/>
    <x v="2"/>
    <n v="40.090000000000003"/>
  </r>
  <r>
    <n v="33"/>
    <x v="1"/>
    <n v="45.9"/>
    <n v="1.5"/>
    <n v="189"/>
    <n v="144"/>
    <n v="62"/>
    <n v="0.92"/>
    <n v="662"/>
    <x v="0"/>
    <n v="29.8"/>
    <n v="1.7"/>
    <n v="3"/>
    <x v="2"/>
    <n v="20.399999999999999"/>
  </r>
  <r>
    <n v="58"/>
    <x v="1"/>
    <n v="65.2"/>
    <n v="1.63"/>
    <n v="167"/>
    <n v="121"/>
    <n v="53"/>
    <n v="1.1200000000000001"/>
    <n v="610"/>
    <x v="1"/>
    <n v="25.4"/>
    <n v="2"/>
    <n v="3"/>
    <x v="1"/>
    <n v="24.54"/>
  </r>
  <r>
    <n v="53"/>
    <x v="1"/>
    <n v="56.3"/>
    <n v="1.79"/>
    <n v="193"/>
    <n v="141"/>
    <n v="59"/>
    <n v="1.52"/>
    <n v="964"/>
    <x v="3"/>
    <n v="16.5"/>
    <n v="2.7"/>
    <n v="5"/>
    <x v="0"/>
    <n v="17.57"/>
  </r>
  <r>
    <n v="50"/>
    <x v="0"/>
    <n v="90"/>
    <n v="1.7"/>
    <n v="168"/>
    <n v="124"/>
    <n v="74"/>
    <n v="0.81"/>
    <n v="497"/>
    <x v="2"/>
    <n v="22.9"/>
    <n v="2.7"/>
    <n v="2"/>
    <x v="2"/>
    <n v="31.14"/>
  </r>
  <r>
    <n v="21"/>
    <x v="1"/>
    <n v="60"/>
    <n v="1.7"/>
    <n v="179"/>
    <n v="123"/>
    <n v="52"/>
    <n v="1.97"/>
    <n v="1212"/>
    <x v="3"/>
    <n v="19.100000000000001"/>
    <n v="2.7"/>
    <n v="5"/>
    <x v="0"/>
    <n v="20.76"/>
  </r>
  <r>
    <n v="50"/>
    <x v="0"/>
    <n v="51.5"/>
    <n v="1.71"/>
    <n v="199"/>
    <n v="155"/>
    <n v="64"/>
    <n v="1.48"/>
    <n v="1136"/>
    <x v="0"/>
    <n v="20.9"/>
    <n v="2.9"/>
    <n v="2"/>
    <x v="2"/>
    <n v="17.61"/>
  </r>
  <r>
    <n v="31"/>
    <x v="1"/>
    <n v="63.1"/>
    <n v="1.64"/>
    <n v="184"/>
    <n v="125"/>
    <n v="51"/>
    <n v="1.54"/>
    <n v="962"/>
    <x v="2"/>
    <n v="19"/>
    <n v="2.7"/>
    <n v="4"/>
    <x v="0"/>
    <n v="23.46"/>
  </r>
  <r>
    <n v="38"/>
    <x v="0"/>
    <n v="91.5"/>
    <n v="1.77"/>
    <n v="178"/>
    <n v="140"/>
    <n v="74"/>
    <n v="0.8"/>
    <n v="616"/>
    <x v="0"/>
    <n v="26.7"/>
    <n v="3.4"/>
    <n v="2"/>
    <x v="2"/>
    <n v="29.21"/>
  </r>
  <r>
    <n v="37"/>
    <x v="0"/>
    <n v="48.7"/>
    <n v="1.67"/>
    <n v="164"/>
    <n v="132"/>
    <n v="74"/>
    <n v="1.39"/>
    <n v="1009"/>
    <x v="0"/>
    <n v="27.3"/>
    <n v="3"/>
    <n v="2"/>
    <x v="2"/>
    <n v="17.46"/>
  </r>
  <r>
    <n v="25"/>
    <x v="1"/>
    <n v="57.8"/>
    <n v="1.56"/>
    <n v="170"/>
    <n v="156"/>
    <n v="66"/>
    <n v="1.35"/>
    <n v="1053"/>
    <x v="0"/>
    <n v="29.3"/>
    <n v="1.6"/>
    <n v="3"/>
    <x v="1"/>
    <n v="23.75"/>
  </r>
  <r>
    <n v="24"/>
    <x v="1"/>
    <n v="42"/>
    <n v="1.75"/>
    <n v="174"/>
    <n v="144"/>
    <n v="55"/>
    <n v="0.83"/>
    <n v="598"/>
    <x v="3"/>
    <n v="31.8"/>
    <n v="2.2999999999999998"/>
    <n v="3"/>
    <x v="2"/>
    <n v="13.71"/>
  </r>
  <r>
    <n v="20"/>
    <x v="0"/>
    <n v="128.4"/>
    <n v="1.92"/>
    <n v="167"/>
    <n v="145"/>
    <n v="57"/>
    <n v="0.63"/>
    <n v="502"/>
    <x v="2"/>
    <n v="26.1"/>
    <n v="2"/>
    <n v="2"/>
    <x v="2"/>
    <n v="34.83"/>
  </r>
  <r>
    <n v="34"/>
    <x v="1"/>
    <n v="74.2"/>
    <n v="1.57"/>
    <n v="178"/>
    <n v="158"/>
    <n v="52"/>
    <n v="1.47"/>
    <n v="1161"/>
    <x v="2"/>
    <n v="32.700000000000003"/>
    <n v="2.4"/>
    <n v="3"/>
    <x v="2"/>
    <n v="30.1"/>
  </r>
  <r>
    <n v="50"/>
    <x v="0"/>
    <n v="89.6"/>
    <n v="1.68"/>
    <n v="182"/>
    <n v="139"/>
    <n v="74"/>
    <n v="1.79"/>
    <n v="1232"/>
    <x v="2"/>
    <n v="12.2"/>
    <n v="3.5"/>
    <n v="5"/>
    <x v="0"/>
    <n v="31.75"/>
  </r>
  <r>
    <n v="29"/>
    <x v="0"/>
    <n v="125.9"/>
    <n v="2"/>
    <n v="186"/>
    <n v="152"/>
    <n v="67"/>
    <n v="1.36"/>
    <n v="1137"/>
    <x v="3"/>
    <n v="24.7"/>
    <n v="3.1"/>
    <n v="4"/>
    <x v="1"/>
    <n v="31.48"/>
  </r>
  <r>
    <n v="39"/>
    <x v="0"/>
    <n v="105.5"/>
    <n v="1.99"/>
    <n v="199"/>
    <n v="133"/>
    <n v="71"/>
    <n v="0.81"/>
    <n v="593"/>
    <x v="1"/>
    <n v="26.4"/>
    <n v="2.5"/>
    <n v="2"/>
    <x v="2"/>
    <n v="26.64"/>
  </r>
  <r>
    <n v="39"/>
    <x v="0"/>
    <n v="93.4"/>
    <n v="1.7"/>
    <n v="191"/>
    <n v="155"/>
    <n v="50"/>
    <n v="1.1000000000000001"/>
    <n v="938"/>
    <x v="3"/>
    <n v="21.1"/>
    <n v="2.5"/>
    <n v="4"/>
    <x v="1"/>
    <n v="32.32"/>
  </r>
  <r>
    <n v="47"/>
    <x v="0"/>
    <n v="82.1"/>
    <n v="1.84"/>
    <n v="185"/>
    <n v="136"/>
    <n v="65"/>
    <n v="1.37"/>
    <n v="922"/>
    <x v="3"/>
    <n v="24.4"/>
    <n v="3.4"/>
    <n v="4"/>
    <x v="1"/>
    <n v="24.25"/>
  </r>
  <r>
    <n v="55"/>
    <x v="1"/>
    <n v="42.9"/>
    <n v="1.69"/>
    <n v="186"/>
    <n v="140"/>
    <n v="56"/>
    <n v="0.9"/>
    <n v="567"/>
    <x v="0"/>
    <n v="34.700000000000003"/>
    <n v="2.4"/>
    <n v="2"/>
    <x v="2"/>
    <n v="15.02"/>
  </r>
  <r>
    <n v="55"/>
    <x v="0"/>
    <n v="128.4"/>
    <n v="1.68"/>
    <n v="178"/>
    <n v="165"/>
    <n v="52"/>
    <n v="1.1299999999999999"/>
    <n v="923"/>
    <x v="2"/>
    <n v="20.399999999999999"/>
    <n v="2.6"/>
    <n v="4"/>
    <x v="1"/>
    <n v="45.49"/>
  </r>
  <r>
    <n v="25"/>
    <x v="0"/>
    <n v="112.4"/>
    <n v="1.96"/>
    <n v="188"/>
    <n v="135"/>
    <n v="72"/>
    <n v="1.42"/>
    <n v="1054"/>
    <x v="2"/>
    <n v="23.2"/>
    <n v="2.5"/>
    <n v="2"/>
    <x v="2"/>
    <n v="29.26"/>
  </r>
  <r>
    <n v="44"/>
    <x v="1"/>
    <n v="77.7"/>
    <n v="1.79"/>
    <n v="198"/>
    <n v="165"/>
    <n v="53"/>
    <n v="1.41"/>
    <n v="1047"/>
    <x v="1"/>
    <n v="28.1"/>
    <n v="2.2000000000000002"/>
    <n v="3"/>
    <x v="2"/>
    <n v="24.25"/>
  </r>
  <r>
    <n v="44"/>
    <x v="0"/>
    <n v="89.3"/>
    <n v="1.99"/>
    <n v="192"/>
    <n v="135"/>
    <n v="58"/>
    <n v="1.4"/>
    <n v="936"/>
    <x v="1"/>
    <n v="26.3"/>
    <n v="2"/>
    <n v="4"/>
    <x v="1"/>
    <n v="22.55"/>
  </r>
  <r>
    <n v="51"/>
    <x v="1"/>
    <n v="70.3"/>
    <n v="1.55"/>
    <n v="178"/>
    <n v="139"/>
    <n v="54"/>
    <n v="1.4"/>
    <n v="876"/>
    <x v="0"/>
    <n v="26.1"/>
    <n v="1.6"/>
    <n v="3"/>
    <x v="2"/>
    <n v="29.26"/>
  </r>
  <r>
    <n v="38"/>
    <x v="1"/>
    <n v="59.1"/>
    <n v="1.72"/>
    <n v="196"/>
    <n v="148"/>
    <n v="68"/>
    <n v="1.07"/>
    <n v="792"/>
    <x v="2"/>
    <n v="31.3"/>
    <n v="1.7"/>
    <n v="3"/>
    <x v="1"/>
    <n v="19.98"/>
  </r>
  <r>
    <n v="47"/>
    <x v="1"/>
    <n v="49.9"/>
    <n v="1.69"/>
    <n v="178"/>
    <n v="147"/>
    <n v="64"/>
    <n v="1.48"/>
    <n v="979"/>
    <x v="1"/>
    <n v="26"/>
    <n v="1.7"/>
    <n v="3"/>
    <x v="1"/>
    <n v="17.47"/>
  </r>
  <r>
    <n v="50"/>
    <x v="0"/>
    <n v="101.7"/>
    <n v="1.67"/>
    <n v="192"/>
    <n v="127"/>
    <n v="57"/>
    <n v="0.53"/>
    <n v="333"/>
    <x v="1"/>
    <n v="20.9"/>
    <n v="2.9"/>
    <n v="2"/>
    <x v="2"/>
    <n v="36.47"/>
  </r>
  <r>
    <n v="45"/>
    <x v="0"/>
    <n v="93"/>
    <n v="1.91"/>
    <n v="175"/>
    <n v="143"/>
    <n v="55"/>
    <n v="1.03"/>
    <n v="729"/>
    <x v="2"/>
    <n v="27.3"/>
    <n v="3.7"/>
    <n v="3"/>
    <x v="1"/>
    <n v="25.49"/>
  </r>
  <r>
    <n v="50"/>
    <x v="0"/>
    <n v="87.4"/>
    <n v="1.6"/>
    <n v="182"/>
    <n v="122"/>
    <n v="67"/>
    <n v="0.77"/>
    <n v="465"/>
    <x v="3"/>
    <n v="23.2"/>
    <n v="3.1"/>
    <n v="2"/>
    <x v="2"/>
    <n v="34.14"/>
  </r>
  <r>
    <n v="22"/>
    <x v="1"/>
    <n v="55.1"/>
    <n v="1.61"/>
    <n v="166"/>
    <n v="144"/>
    <n v="68"/>
    <n v="1.62"/>
    <n v="1166"/>
    <x v="1"/>
    <n v="19.899999999999999"/>
    <n v="2.7"/>
    <n v="4"/>
    <x v="0"/>
    <n v="21.26"/>
  </r>
  <r>
    <n v="36"/>
    <x v="0"/>
    <n v="123.7"/>
    <n v="1.69"/>
    <n v="185"/>
    <n v="138"/>
    <n v="73"/>
    <n v="1.3"/>
    <n v="987"/>
    <x v="2"/>
    <n v="20.399999999999999"/>
    <n v="2.1"/>
    <n v="4"/>
    <x v="1"/>
    <n v="43.31"/>
  </r>
  <r>
    <n v="21"/>
    <x v="1"/>
    <n v="61.3"/>
    <n v="1.57"/>
    <n v="191"/>
    <n v="152"/>
    <n v="64"/>
    <n v="1.94"/>
    <n v="1474"/>
    <x v="1"/>
    <n v="17.2"/>
    <n v="2.7"/>
    <n v="4"/>
    <x v="0"/>
    <n v="24.87"/>
  </r>
  <r>
    <n v="52"/>
    <x v="0"/>
    <n v="72.3"/>
    <n v="1.94"/>
    <n v="171"/>
    <n v="121"/>
    <n v="56"/>
    <n v="1.46"/>
    <n v="874"/>
    <x v="0"/>
    <n v="21.1"/>
    <n v="2.9"/>
    <n v="3"/>
    <x v="1"/>
    <n v="19.21"/>
  </r>
  <r>
    <n v="34"/>
    <x v="1"/>
    <n v="69.2"/>
    <n v="1.53"/>
    <n v="167"/>
    <n v="134"/>
    <n v="59"/>
    <n v="1.36"/>
    <n v="911"/>
    <x v="1"/>
    <n v="28.5"/>
    <n v="2.1"/>
    <n v="2"/>
    <x v="2"/>
    <n v="29.56"/>
  </r>
  <r>
    <n v="45"/>
    <x v="0"/>
    <n v="81.400000000000006"/>
    <n v="1.61"/>
    <n v="164"/>
    <n v="141"/>
    <n v="55"/>
    <n v="1.1399999999999999"/>
    <n v="796"/>
    <x v="2"/>
    <n v="30"/>
    <n v="2.2000000000000002"/>
    <n v="4"/>
    <x v="1"/>
    <n v="31.4"/>
  </r>
  <r>
    <n v="47"/>
    <x v="0"/>
    <n v="84.8"/>
    <n v="1.86"/>
    <n v="187"/>
    <n v="129"/>
    <n v="63"/>
    <n v="1.85"/>
    <n v="1181"/>
    <x v="1"/>
    <n v="14.4"/>
    <n v="3.5"/>
    <n v="5"/>
    <x v="0"/>
    <n v="24.51"/>
  </r>
  <r>
    <n v="46"/>
    <x v="0"/>
    <n v="55.1"/>
    <n v="1.72"/>
    <n v="164"/>
    <n v="137"/>
    <n v="66"/>
    <n v="1.43"/>
    <n v="970"/>
    <x v="0"/>
    <n v="20.5"/>
    <n v="3.6"/>
    <n v="3"/>
    <x v="1"/>
    <n v="18.62"/>
  </r>
  <r>
    <n v="23"/>
    <x v="1"/>
    <n v="59"/>
    <n v="1.78"/>
    <n v="185"/>
    <n v="141"/>
    <n v="58"/>
    <n v="1.67"/>
    <n v="1177"/>
    <x v="0"/>
    <n v="17.8"/>
    <n v="2.7"/>
    <n v="5"/>
    <x v="0"/>
    <n v="18.62"/>
  </r>
  <r>
    <n v="52"/>
    <x v="1"/>
    <n v="64.900000000000006"/>
    <n v="1.51"/>
    <n v="164"/>
    <n v="165"/>
    <n v="68"/>
    <n v="1.83"/>
    <n v="1359"/>
    <x v="1"/>
    <n v="18.2"/>
    <n v="2.7"/>
    <n v="4"/>
    <x v="0"/>
    <n v="28.46"/>
  </r>
  <r>
    <n v="58"/>
    <x v="0"/>
    <n v="109.7"/>
    <n v="1.75"/>
    <n v="181"/>
    <n v="168"/>
    <n v="54"/>
    <n v="1.01"/>
    <n v="840"/>
    <x v="1"/>
    <n v="22.1"/>
    <n v="2.7"/>
    <n v="2"/>
    <x v="2"/>
    <n v="35.82"/>
  </r>
  <r>
    <n v="54"/>
    <x v="0"/>
    <n v="78.400000000000006"/>
    <n v="1.9"/>
    <n v="174"/>
    <n v="146"/>
    <n v="72"/>
    <n v="0.81"/>
    <n v="585"/>
    <x v="0"/>
    <n v="21.5"/>
    <n v="3.7"/>
    <n v="2"/>
    <x v="2"/>
    <n v="21.72"/>
  </r>
  <r>
    <n v="41"/>
    <x v="1"/>
    <n v="76.7"/>
    <n v="1.79"/>
    <n v="172"/>
    <n v="132"/>
    <n v="56"/>
    <n v="1.4"/>
    <n v="832"/>
    <x v="0"/>
    <n v="34"/>
    <n v="2"/>
    <n v="4"/>
    <x v="1"/>
    <n v="23.94"/>
  </r>
  <r>
    <n v="46"/>
    <x v="1"/>
    <n v="63.1"/>
    <n v="1.61"/>
    <n v="187"/>
    <n v="152"/>
    <n v="68"/>
    <n v="1"/>
    <n v="684"/>
    <x v="3"/>
    <n v="34.700000000000003"/>
    <n v="2.2000000000000002"/>
    <n v="4"/>
    <x v="1"/>
    <n v="24.34"/>
  </r>
  <r>
    <n v="48"/>
    <x v="1"/>
    <n v="62.9"/>
    <n v="1.58"/>
    <n v="192"/>
    <n v="124"/>
    <n v="69"/>
    <n v="1.98"/>
    <n v="1105"/>
    <x v="3"/>
    <n v="20"/>
    <n v="2.7"/>
    <n v="4"/>
    <x v="0"/>
    <n v="25.2"/>
  </r>
  <r>
    <n v="52"/>
    <x v="0"/>
    <n v="85.6"/>
    <n v="1.74"/>
    <n v="182"/>
    <n v="145"/>
    <n v="56"/>
    <n v="1.84"/>
    <n v="1321"/>
    <x v="0"/>
    <n v="13.9"/>
    <n v="3.5"/>
    <n v="4"/>
    <x v="0"/>
    <n v="28.27"/>
  </r>
  <r>
    <n v="50"/>
    <x v="1"/>
    <n v="66.3"/>
    <n v="1.57"/>
    <n v="192"/>
    <n v="132"/>
    <n v="73"/>
    <n v="1.25"/>
    <n v="742"/>
    <x v="1"/>
    <n v="31.6"/>
    <n v="1.6"/>
    <n v="2"/>
    <x v="2"/>
    <n v="26.9"/>
  </r>
  <r>
    <n v="38"/>
    <x v="0"/>
    <n v="61.3"/>
    <n v="1.97"/>
    <n v="177"/>
    <n v="146"/>
    <n v="51"/>
    <n v="1.37"/>
    <n v="1100"/>
    <x v="2"/>
    <n v="23.5"/>
    <n v="2.8"/>
    <n v="3"/>
    <x v="2"/>
    <n v="15.8"/>
  </r>
  <r>
    <n v="49"/>
    <x v="1"/>
    <n v="44.1"/>
    <n v="1.65"/>
    <n v="189"/>
    <n v="133"/>
    <n v="74"/>
    <n v="1.1599999999999999"/>
    <n v="694"/>
    <x v="1"/>
    <n v="26.7"/>
    <n v="1.8"/>
    <n v="4"/>
    <x v="1"/>
    <n v="16.2"/>
  </r>
  <r>
    <n v="40"/>
    <x v="0"/>
    <n v="63.8"/>
    <n v="1.62"/>
    <n v="185"/>
    <n v="143"/>
    <n v="72"/>
    <n v="1.3"/>
    <n v="1022"/>
    <x v="1"/>
    <n v="20.8"/>
    <n v="3.4"/>
    <n v="2"/>
    <x v="2"/>
    <n v="24.31"/>
  </r>
  <r>
    <n v="50"/>
    <x v="1"/>
    <n v="55.4"/>
    <n v="1.55"/>
    <n v="175"/>
    <n v="122"/>
    <n v="65"/>
    <n v="1.85"/>
    <n v="1016"/>
    <x v="3"/>
    <n v="18.5"/>
    <n v="2.7"/>
    <n v="4"/>
    <x v="0"/>
    <n v="23.06"/>
  </r>
  <r>
    <n v="20"/>
    <x v="1"/>
    <n v="74.7"/>
    <n v="1.58"/>
    <n v="172"/>
    <n v="166"/>
    <n v="62"/>
    <n v="1.04"/>
    <n v="863"/>
    <x v="3"/>
    <n v="32.799999999999997"/>
    <n v="2.4"/>
    <n v="3"/>
    <x v="1"/>
    <n v="29.92"/>
  </r>
  <r>
    <n v="35"/>
    <x v="1"/>
    <n v="78"/>
    <n v="1.67"/>
    <n v="198"/>
    <n v="168"/>
    <n v="57"/>
    <n v="1.1299999999999999"/>
    <n v="949"/>
    <x v="3"/>
    <n v="33.299999999999997"/>
    <n v="2.5"/>
    <n v="4"/>
    <x v="1"/>
    <n v="27.97"/>
  </r>
  <r>
    <n v="42"/>
    <x v="1"/>
    <n v="57.5"/>
    <n v="1.67"/>
    <n v="192"/>
    <n v="149"/>
    <n v="55"/>
    <n v="1.1399999999999999"/>
    <n v="764"/>
    <x v="0"/>
    <n v="34.1"/>
    <n v="2.4"/>
    <n v="2"/>
    <x v="2"/>
    <n v="20.62"/>
  </r>
  <r>
    <n v="59"/>
    <x v="1"/>
    <n v="60.7"/>
    <n v="1.73"/>
    <n v="185"/>
    <n v="154"/>
    <n v="55"/>
    <n v="1.03"/>
    <n v="714"/>
    <x v="0"/>
    <n v="33.799999999999997"/>
    <n v="2.5"/>
    <n v="3"/>
    <x v="1"/>
    <n v="20.28"/>
  </r>
  <r>
    <n v="48"/>
    <x v="0"/>
    <n v="69"/>
    <n v="1.74"/>
    <n v="160"/>
    <n v="167"/>
    <n v="58"/>
    <n v="1.48"/>
    <n v="1223"/>
    <x v="1"/>
    <n v="30"/>
    <n v="2.2999999999999998"/>
    <n v="3"/>
    <x v="1"/>
    <n v="22.79"/>
  </r>
  <r>
    <n v="20"/>
    <x v="1"/>
    <n v="75.8"/>
    <n v="1.78"/>
    <n v="197"/>
    <n v="133"/>
    <n v="53"/>
    <n v="1.42"/>
    <n v="944"/>
    <x v="1"/>
    <n v="27.4"/>
    <n v="2"/>
    <n v="4"/>
    <x v="1"/>
    <n v="23.92"/>
  </r>
  <r>
    <n v="57"/>
    <x v="1"/>
    <n v="75.7"/>
    <n v="1.63"/>
    <n v="161"/>
    <n v="131"/>
    <n v="60"/>
    <n v="0.69"/>
    <n v="407"/>
    <x v="2"/>
    <n v="32.6"/>
    <n v="2.2999999999999998"/>
    <n v="3"/>
    <x v="2"/>
    <n v="28.49"/>
  </r>
  <r>
    <n v="41"/>
    <x v="1"/>
    <n v="71.2"/>
    <n v="1.64"/>
    <n v="165"/>
    <n v="147"/>
    <n v="54"/>
    <n v="1.42"/>
    <n v="939"/>
    <x v="1"/>
    <n v="30.9"/>
    <n v="2.2999999999999998"/>
    <n v="3"/>
    <x v="1"/>
    <n v="26.47"/>
  </r>
  <r>
    <n v="49"/>
    <x v="0"/>
    <n v="85"/>
    <n v="1.68"/>
    <n v="197"/>
    <n v="163"/>
    <n v="74"/>
    <n v="1.82"/>
    <n v="1468"/>
    <x v="1"/>
    <n v="11.3"/>
    <n v="3.5"/>
    <n v="4"/>
    <x v="0"/>
    <n v="30.12"/>
  </r>
  <r>
    <n v="39"/>
    <x v="1"/>
    <n v="63.6"/>
    <n v="1.56"/>
    <n v="183"/>
    <n v="148"/>
    <n v="66"/>
    <n v="1.22"/>
    <n v="903"/>
    <x v="3"/>
    <n v="34.799999999999997"/>
    <n v="2.4"/>
    <n v="2"/>
    <x v="2"/>
    <n v="26.13"/>
  </r>
  <r>
    <n v="40"/>
    <x v="0"/>
    <n v="73.2"/>
    <n v="1.94"/>
    <n v="177"/>
    <n v="162"/>
    <n v="69"/>
    <n v="0.81"/>
    <n v="722"/>
    <x v="3"/>
    <n v="29"/>
    <n v="2.4"/>
    <n v="2"/>
    <x v="2"/>
    <n v="19.45"/>
  </r>
  <r>
    <n v="19"/>
    <x v="1"/>
    <n v="48.3"/>
    <n v="1.52"/>
    <n v="186"/>
    <n v="136"/>
    <n v="56"/>
    <n v="0.96"/>
    <n v="653"/>
    <x v="3"/>
    <n v="26.3"/>
    <n v="1.6"/>
    <n v="2"/>
    <x v="2"/>
    <n v="20.91"/>
  </r>
  <r>
    <n v="44"/>
    <x v="1"/>
    <n v="42.8"/>
    <n v="1.78"/>
    <n v="167"/>
    <n v="159"/>
    <n v="64"/>
    <n v="1.49"/>
    <n v="1066"/>
    <x v="3"/>
    <n v="25.3"/>
    <n v="2.6"/>
    <n v="3"/>
    <x v="1"/>
    <n v="13.51"/>
  </r>
  <r>
    <n v="59"/>
    <x v="0"/>
    <n v="88.1"/>
    <n v="1.76"/>
    <n v="187"/>
    <n v="168"/>
    <n v="74"/>
    <n v="1.35"/>
    <n v="1123"/>
    <x v="3"/>
    <n v="26.9"/>
    <n v="3"/>
    <n v="3"/>
    <x v="1"/>
    <n v="28.44"/>
  </r>
  <r>
    <n v="19"/>
    <x v="1"/>
    <n v="72.400000000000006"/>
    <n v="1.75"/>
    <n v="169"/>
    <n v="140"/>
    <n v="64"/>
    <n v="1.2"/>
    <n v="840"/>
    <x v="2"/>
    <n v="31"/>
    <n v="1.7"/>
    <n v="4"/>
    <x v="1"/>
    <n v="23.64"/>
  </r>
  <r>
    <n v="43"/>
    <x v="0"/>
    <n v="73.2"/>
    <n v="1.88"/>
    <n v="176"/>
    <n v="142"/>
    <n v="63"/>
    <n v="1.17"/>
    <n v="822"/>
    <x v="2"/>
    <n v="29.4"/>
    <n v="3.3"/>
    <n v="3"/>
    <x v="2"/>
    <n v="20.71"/>
  </r>
  <r>
    <n v="34"/>
    <x v="0"/>
    <n v="110.5"/>
    <n v="1.86"/>
    <n v="188"/>
    <n v="139"/>
    <n v="62"/>
    <n v="1.42"/>
    <n v="1086"/>
    <x v="2"/>
    <n v="22.3"/>
    <n v="3.6"/>
    <n v="2"/>
    <x v="2"/>
    <n v="31.94"/>
  </r>
  <r>
    <n v="57"/>
    <x v="1"/>
    <n v="46.1"/>
    <n v="1.76"/>
    <n v="165"/>
    <n v="130"/>
    <n v="60"/>
    <n v="1.44"/>
    <n v="842"/>
    <x v="3"/>
    <n v="25.8"/>
    <n v="1.7"/>
    <n v="3"/>
    <x v="1"/>
    <n v="14.88"/>
  </r>
  <r>
    <n v="50"/>
    <x v="0"/>
    <n v="90.8"/>
    <n v="1.71"/>
    <n v="173"/>
    <n v="153"/>
    <n v="62"/>
    <n v="1.07"/>
    <n v="810"/>
    <x v="0"/>
    <n v="22.6"/>
    <n v="3.4"/>
    <n v="4"/>
    <x v="1"/>
    <n v="31.05"/>
  </r>
  <r>
    <n v="26"/>
    <x v="1"/>
    <n v="59.3"/>
    <n v="1.51"/>
    <n v="181"/>
    <n v="129"/>
    <n v="71"/>
    <n v="1.7"/>
    <n v="1096"/>
    <x v="3"/>
    <n v="15.1"/>
    <n v="2.7"/>
    <n v="5"/>
    <x v="0"/>
    <n v="26.01"/>
  </r>
  <r>
    <n v="56"/>
    <x v="1"/>
    <n v="45.1"/>
    <n v="1.73"/>
    <n v="165"/>
    <n v="129"/>
    <n v="73"/>
    <n v="0.83"/>
    <n v="482"/>
    <x v="3"/>
    <n v="25.4"/>
    <n v="2.6"/>
    <n v="3"/>
    <x v="2"/>
    <n v="15.07"/>
  </r>
  <r>
    <n v="46"/>
    <x v="0"/>
    <n v="45"/>
    <n v="1.77"/>
    <n v="185"/>
    <n v="162"/>
    <n v="58"/>
    <n v="1.48"/>
    <n v="1187"/>
    <x v="2"/>
    <n v="29.1"/>
    <n v="3.6"/>
    <n v="3"/>
    <x v="1"/>
    <n v="14.36"/>
  </r>
  <r>
    <n v="59"/>
    <x v="0"/>
    <n v="89.4"/>
    <n v="1.62"/>
    <n v="198"/>
    <n v="125"/>
    <n v="59"/>
    <n v="1.43"/>
    <n v="885"/>
    <x v="3"/>
    <n v="23.5"/>
    <n v="3.6"/>
    <n v="3"/>
    <x v="1"/>
    <n v="34.06"/>
  </r>
  <r>
    <n v="43"/>
    <x v="0"/>
    <n v="127.7"/>
    <n v="1.69"/>
    <n v="171"/>
    <n v="155"/>
    <n v="53"/>
    <n v="1.1399999999999999"/>
    <n v="875"/>
    <x v="2"/>
    <n v="24.1"/>
    <n v="2.9"/>
    <n v="3"/>
    <x v="1"/>
    <n v="44.71"/>
  </r>
  <r>
    <n v="52"/>
    <x v="0"/>
    <n v="70.900000000000006"/>
    <n v="1.72"/>
    <n v="194"/>
    <n v="143"/>
    <n v="66"/>
    <n v="1.31"/>
    <n v="927"/>
    <x v="3"/>
    <n v="20.2"/>
    <n v="2.6"/>
    <n v="3"/>
    <x v="1"/>
    <n v="23.97"/>
  </r>
  <r>
    <n v="42"/>
    <x v="1"/>
    <n v="49.2"/>
    <n v="1.5"/>
    <n v="173"/>
    <n v="131"/>
    <n v="63"/>
    <n v="1.1499999999999999"/>
    <n v="678"/>
    <x v="1"/>
    <n v="27.7"/>
    <n v="1.5"/>
    <n v="3"/>
    <x v="1"/>
    <n v="21.87"/>
  </r>
  <r>
    <n v="41"/>
    <x v="1"/>
    <n v="62.3"/>
    <n v="1.79"/>
    <n v="181"/>
    <n v="162"/>
    <n v="73"/>
    <n v="1.99"/>
    <n v="1451"/>
    <x v="0"/>
    <n v="19"/>
    <n v="2.7"/>
    <n v="5"/>
    <x v="0"/>
    <n v="19.440000000000001"/>
  </r>
  <r>
    <n v="30"/>
    <x v="0"/>
    <n v="64.099999999999994"/>
    <n v="1.87"/>
    <n v="182"/>
    <n v="142"/>
    <n v="67"/>
    <n v="0.64"/>
    <n v="500"/>
    <x v="0"/>
    <n v="26.2"/>
    <n v="2.1"/>
    <n v="2"/>
    <x v="2"/>
    <n v="18.329999999999998"/>
  </r>
  <r>
    <n v="24"/>
    <x v="1"/>
    <n v="69.7"/>
    <n v="1.75"/>
    <n v="166"/>
    <n v="146"/>
    <n v="60"/>
    <n v="1.41"/>
    <n v="1029"/>
    <x v="2"/>
    <n v="32.5"/>
    <n v="2"/>
    <n v="3"/>
    <x v="2"/>
    <n v="22.76"/>
  </r>
  <r>
    <n v="53"/>
    <x v="1"/>
    <n v="56.9"/>
    <n v="1.59"/>
    <n v="199"/>
    <n v="164"/>
    <n v="65"/>
    <n v="1.49"/>
    <n v="1100"/>
    <x v="1"/>
    <n v="29.5"/>
    <n v="2"/>
    <n v="3"/>
    <x v="1"/>
    <n v="22.51"/>
  </r>
  <r>
    <n v="37"/>
    <x v="1"/>
    <n v="53"/>
    <n v="1.71"/>
    <n v="184"/>
    <n v="156"/>
    <n v="50"/>
    <n v="1.1299999999999999"/>
    <n v="881"/>
    <x v="0"/>
    <n v="28.1"/>
    <n v="1.7"/>
    <n v="4"/>
    <x v="1"/>
    <n v="18.13"/>
  </r>
  <r>
    <n v="18"/>
    <x v="1"/>
    <n v="72.7"/>
    <n v="1.55"/>
    <n v="172"/>
    <n v="125"/>
    <n v="56"/>
    <n v="0.84"/>
    <n v="525"/>
    <x v="2"/>
    <n v="29.8"/>
    <n v="2"/>
    <n v="3"/>
    <x v="2"/>
    <n v="30.26"/>
  </r>
  <r>
    <n v="25"/>
    <x v="0"/>
    <n v="76.5"/>
    <n v="1.96"/>
    <n v="180"/>
    <n v="120"/>
    <n v="59"/>
    <n v="0.67"/>
    <n v="442"/>
    <x v="3"/>
    <n v="23.2"/>
    <n v="2.2999999999999998"/>
    <n v="3"/>
    <x v="2"/>
    <n v="19.91"/>
  </r>
  <r>
    <n v="33"/>
    <x v="0"/>
    <n v="113.6"/>
    <n v="1.99"/>
    <n v="169"/>
    <n v="125"/>
    <n v="58"/>
    <n v="1.38"/>
    <n v="949"/>
    <x v="3"/>
    <n v="28.4"/>
    <n v="3.4"/>
    <n v="2"/>
    <x v="2"/>
    <n v="28.69"/>
  </r>
  <r>
    <n v="31"/>
    <x v="1"/>
    <n v="62.5"/>
    <n v="1.62"/>
    <n v="168"/>
    <n v="169"/>
    <n v="74"/>
    <n v="1.56"/>
    <n v="1318"/>
    <x v="1"/>
    <n v="16.5"/>
    <n v="2.7"/>
    <n v="4"/>
    <x v="0"/>
    <n v="23.81"/>
  </r>
  <r>
    <n v="29"/>
    <x v="0"/>
    <n v="95.2"/>
    <n v="1.86"/>
    <n v="174"/>
    <n v="141"/>
    <n v="52"/>
    <n v="0.64"/>
    <n v="496"/>
    <x v="0"/>
    <n v="26.6"/>
    <n v="2.5"/>
    <n v="2"/>
    <x v="2"/>
    <n v="27.52"/>
  </r>
  <r>
    <n v="40"/>
    <x v="0"/>
    <n v="51.7"/>
    <n v="1.82"/>
    <n v="161"/>
    <n v="160"/>
    <n v="71"/>
    <n v="0.9"/>
    <n v="792"/>
    <x v="3"/>
    <n v="21.4"/>
    <n v="3"/>
    <n v="3"/>
    <x v="2"/>
    <n v="15.61"/>
  </r>
  <r>
    <n v="32"/>
    <x v="0"/>
    <n v="105.3"/>
    <n v="1.67"/>
    <n v="184"/>
    <n v="143"/>
    <n v="72"/>
    <n v="0.56999999999999995"/>
    <n v="448"/>
    <x v="2"/>
    <n v="26.9"/>
    <n v="2.9"/>
    <n v="3"/>
    <x v="2"/>
    <n v="37.76"/>
  </r>
  <r>
    <n v="45"/>
    <x v="1"/>
    <n v="71.2"/>
    <n v="1.68"/>
    <n v="172"/>
    <n v="144"/>
    <n v="63"/>
    <n v="1.37"/>
    <n v="888"/>
    <x v="3"/>
    <n v="34.1"/>
    <n v="1.6"/>
    <n v="3"/>
    <x v="2"/>
    <n v="25.23"/>
  </r>
  <r>
    <n v="51"/>
    <x v="1"/>
    <n v="78.099999999999994"/>
    <n v="1.51"/>
    <n v="193"/>
    <n v="134"/>
    <n v="74"/>
    <n v="0.92"/>
    <n v="555"/>
    <x v="3"/>
    <n v="31.1"/>
    <n v="2.6"/>
    <n v="3"/>
    <x v="2"/>
    <n v="34.25"/>
  </r>
  <r>
    <n v="19"/>
    <x v="1"/>
    <n v="50.6"/>
    <n v="1.68"/>
    <n v="193"/>
    <n v="145"/>
    <n v="64"/>
    <n v="1.21"/>
    <n v="877"/>
    <x v="0"/>
    <n v="30.6"/>
    <n v="2.1"/>
    <n v="3"/>
    <x v="1"/>
    <n v="17.93"/>
  </r>
  <r>
    <n v="49"/>
    <x v="0"/>
    <n v="70.2"/>
    <n v="1.89"/>
    <n v="194"/>
    <n v="127"/>
    <n v="51"/>
    <n v="0.7"/>
    <n v="440"/>
    <x v="0"/>
    <n v="29.6"/>
    <n v="2.6"/>
    <n v="3"/>
    <x v="2"/>
    <n v="19.649999999999999"/>
  </r>
  <r>
    <n v="40"/>
    <x v="1"/>
    <n v="62.6"/>
    <n v="1.53"/>
    <n v="197"/>
    <n v="143"/>
    <n v="73"/>
    <n v="1.93"/>
    <n v="1380"/>
    <x v="2"/>
    <n v="18.100000000000001"/>
    <n v="2.7"/>
    <n v="5"/>
    <x v="0"/>
    <n v="26.74"/>
  </r>
  <r>
    <n v="39"/>
    <x v="1"/>
    <n v="60.6"/>
    <n v="1.65"/>
    <n v="162"/>
    <n v="167"/>
    <n v="63"/>
    <n v="0.92"/>
    <n v="768"/>
    <x v="1"/>
    <n v="27.6"/>
    <n v="1.7"/>
    <n v="3"/>
    <x v="2"/>
    <n v="22.26"/>
  </r>
  <r>
    <n v="42"/>
    <x v="0"/>
    <n v="76.400000000000006"/>
    <n v="1.97"/>
    <n v="165"/>
    <n v="157"/>
    <n v="65"/>
    <n v="1.1399999999999999"/>
    <n v="886"/>
    <x v="1"/>
    <n v="22.9"/>
    <n v="2.6"/>
    <n v="3"/>
    <x v="1"/>
    <n v="19.690000000000001"/>
  </r>
  <r>
    <n v="39"/>
    <x v="1"/>
    <n v="63.3"/>
    <n v="1.71"/>
    <n v="178"/>
    <n v="125"/>
    <n v="56"/>
    <n v="1.88"/>
    <n v="1175"/>
    <x v="3"/>
    <n v="18.5"/>
    <n v="2.7"/>
    <n v="4"/>
    <x v="0"/>
    <n v="21.65"/>
  </r>
  <r>
    <n v="39"/>
    <x v="1"/>
    <n v="68.599999999999994"/>
    <n v="1.64"/>
    <n v="162"/>
    <n v="154"/>
    <n v="53"/>
    <n v="1.33"/>
    <n v="1024"/>
    <x v="2"/>
    <n v="32.4"/>
    <n v="1.5"/>
    <n v="3"/>
    <x v="1"/>
    <n v="25.51"/>
  </r>
  <r>
    <n v="59"/>
    <x v="0"/>
    <n v="123.3"/>
    <n v="1.88"/>
    <n v="177"/>
    <n v="161"/>
    <n v="67"/>
    <n v="1.3"/>
    <n v="1036"/>
    <x v="1"/>
    <n v="23"/>
    <n v="2.6"/>
    <n v="4"/>
    <x v="1"/>
    <n v="34.89"/>
  </r>
  <r>
    <n v="23"/>
    <x v="0"/>
    <n v="107"/>
    <n v="1.94"/>
    <n v="198"/>
    <n v="120"/>
    <n v="73"/>
    <n v="1.35"/>
    <n v="891"/>
    <x v="1"/>
    <n v="23.5"/>
    <n v="2.9"/>
    <n v="2"/>
    <x v="2"/>
    <n v="28.43"/>
  </r>
  <r>
    <n v="32"/>
    <x v="0"/>
    <n v="68.3"/>
    <n v="1.92"/>
    <n v="168"/>
    <n v="165"/>
    <n v="54"/>
    <n v="1.42"/>
    <n v="1289"/>
    <x v="3"/>
    <n v="29.9"/>
    <n v="3.5"/>
    <n v="2"/>
    <x v="2"/>
    <n v="18.53"/>
  </r>
  <r>
    <n v="54"/>
    <x v="1"/>
    <n v="47.8"/>
    <n v="1.6"/>
    <n v="171"/>
    <n v="155"/>
    <n v="55"/>
    <n v="1.19"/>
    <n v="830"/>
    <x v="2"/>
    <n v="26"/>
    <n v="2.2999999999999998"/>
    <n v="4"/>
    <x v="1"/>
    <n v="18.670000000000002"/>
  </r>
  <r>
    <n v="50"/>
    <x v="1"/>
    <n v="58.4"/>
    <n v="1.79"/>
    <n v="164"/>
    <n v="131"/>
    <n v="56"/>
    <n v="1.6"/>
    <n v="943"/>
    <x v="1"/>
    <n v="17"/>
    <n v="2.7"/>
    <n v="4"/>
    <x v="0"/>
    <n v="18.23"/>
  </r>
  <r>
    <n v="25"/>
    <x v="1"/>
    <n v="74.3"/>
    <n v="1.71"/>
    <n v="162"/>
    <n v="157"/>
    <n v="64"/>
    <n v="1.43"/>
    <n v="1123"/>
    <x v="0"/>
    <n v="25.6"/>
    <n v="1.6"/>
    <n v="3"/>
    <x v="1"/>
    <n v="25.41"/>
  </r>
  <r>
    <n v="22"/>
    <x v="0"/>
    <n v="106.8"/>
    <n v="1.82"/>
    <n v="170"/>
    <n v="130"/>
    <n v="50"/>
    <n v="1"/>
    <n v="715"/>
    <x v="0"/>
    <n v="28.2"/>
    <n v="2.2999999999999998"/>
    <n v="4"/>
    <x v="1"/>
    <n v="32.24"/>
  </r>
  <r>
    <n v="56"/>
    <x v="0"/>
    <n v="125.5"/>
    <n v="1.8"/>
    <n v="189"/>
    <n v="131"/>
    <n v="73"/>
    <n v="1.26"/>
    <n v="817"/>
    <x v="3"/>
    <n v="20.9"/>
    <n v="2.7"/>
    <n v="4"/>
    <x v="1"/>
    <n v="38.729999999999997"/>
  </r>
  <r>
    <n v="21"/>
    <x v="1"/>
    <n v="55.2"/>
    <n v="1.55"/>
    <n v="163"/>
    <n v="161"/>
    <n v="53"/>
    <n v="1.37"/>
    <n v="1103"/>
    <x v="3"/>
    <n v="31.7"/>
    <n v="1.7"/>
    <n v="4"/>
    <x v="1"/>
    <n v="22.98"/>
  </r>
  <r>
    <n v="23"/>
    <x v="1"/>
    <n v="71.400000000000006"/>
    <n v="1.72"/>
    <n v="164"/>
    <n v="169"/>
    <n v="74"/>
    <n v="1.25"/>
    <n v="1056"/>
    <x v="3"/>
    <n v="25.6"/>
    <n v="1.5"/>
    <n v="2"/>
    <x v="2"/>
    <n v="24.13"/>
  </r>
  <r>
    <n v="49"/>
    <x v="0"/>
    <n v="77.7"/>
    <n v="1.61"/>
    <n v="160"/>
    <n v="158"/>
    <n v="50"/>
    <n v="1.03"/>
    <n v="806"/>
    <x v="3"/>
    <n v="26.7"/>
    <n v="3.4"/>
    <n v="3"/>
    <x v="1"/>
    <n v="29.98"/>
  </r>
  <r>
    <n v="47"/>
    <x v="0"/>
    <n v="88.4"/>
    <n v="1.6"/>
    <n v="186"/>
    <n v="126"/>
    <n v="60"/>
    <n v="1.86"/>
    <n v="1160"/>
    <x v="1"/>
    <n v="14.2"/>
    <n v="3.5"/>
    <n v="5"/>
    <x v="0"/>
    <n v="34.53"/>
  </r>
  <r>
    <n v="52"/>
    <x v="0"/>
    <n v="104.8"/>
    <n v="1.99"/>
    <n v="187"/>
    <n v="130"/>
    <n v="67"/>
    <n v="0.93"/>
    <n v="598"/>
    <x v="2"/>
    <n v="24"/>
    <n v="2"/>
    <n v="2"/>
    <x v="2"/>
    <n v="26.46"/>
  </r>
  <r>
    <n v="57"/>
    <x v="0"/>
    <n v="82.2"/>
    <n v="1.69"/>
    <n v="188"/>
    <n v="155"/>
    <n v="63"/>
    <n v="1.1499999999999999"/>
    <n v="882"/>
    <x v="3"/>
    <n v="25.2"/>
    <n v="3.4"/>
    <n v="4"/>
    <x v="1"/>
    <n v="28.78"/>
  </r>
  <r>
    <n v="33"/>
    <x v="1"/>
    <n v="68.2"/>
    <n v="1.75"/>
    <n v="177"/>
    <n v="150"/>
    <n v="71"/>
    <n v="0.85"/>
    <n v="638"/>
    <x v="3"/>
    <n v="29"/>
    <n v="1.7"/>
    <n v="2"/>
    <x v="2"/>
    <n v="22.27"/>
  </r>
  <r>
    <n v="30"/>
    <x v="0"/>
    <n v="91.4"/>
    <n v="1.99"/>
    <n v="171"/>
    <n v="152"/>
    <n v="60"/>
    <n v="1.37"/>
    <n v="1145"/>
    <x v="1"/>
    <n v="23"/>
    <n v="3.7"/>
    <n v="3"/>
    <x v="1"/>
    <n v="23.08"/>
  </r>
  <r>
    <n v="59"/>
    <x v="1"/>
    <n v="42.1"/>
    <n v="1.65"/>
    <n v="172"/>
    <n v="132"/>
    <n v="59"/>
    <n v="1.22"/>
    <n v="725"/>
    <x v="3"/>
    <n v="33"/>
    <n v="2.2000000000000002"/>
    <n v="2"/>
    <x v="2"/>
    <n v="15.46"/>
  </r>
  <r>
    <n v="47"/>
    <x v="1"/>
    <n v="68.7"/>
    <n v="1.76"/>
    <n v="161"/>
    <n v="137"/>
    <n v="66"/>
    <n v="1.37"/>
    <n v="845"/>
    <x v="3"/>
    <n v="27.7"/>
    <n v="2.4"/>
    <n v="3"/>
    <x v="1"/>
    <n v="22.18"/>
  </r>
  <r>
    <n v="36"/>
    <x v="1"/>
    <n v="47.2"/>
    <n v="1.74"/>
    <n v="196"/>
    <n v="160"/>
    <n v="53"/>
    <n v="1.5"/>
    <n v="1200"/>
    <x v="2"/>
    <n v="32.200000000000003"/>
    <n v="1.6"/>
    <n v="4"/>
    <x v="1"/>
    <n v="15.59"/>
  </r>
  <r>
    <n v="34"/>
    <x v="0"/>
    <n v="92"/>
    <n v="1.76"/>
    <n v="175"/>
    <n v="143"/>
    <n v="73"/>
    <n v="0.73"/>
    <n v="574"/>
    <x v="0"/>
    <n v="22.1"/>
    <n v="3.5"/>
    <n v="3"/>
    <x v="2"/>
    <n v="29.7"/>
  </r>
  <r>
    <n v="36"/>
    <x v="0"/>
    <n v="56.2"/>
    <n v="1.95"/>
    <n v="183"/>
    <n v="128"/>
    <n v="64"/>
    <n v="1.0900000000000001"/>
    <n v="767"/>
    <x v="3"/>
    <n v="22.5"/>
    <n v="3.4"/>
    <n v="4"/>
    <x v="1"/>
    <n v="14.78"/>
  </r>
  <r>
    <n v="45"/>
    <x v="0"/>
    <n v="58.4"/>
    <n v="1.72"/>
    <n v="194"/>
    <n v="150"/>
    <n v="65"/>
    <n v="1.31"/>
    <n v="973"/>
    <x v="1"/>
    <n v="23.4"/>
    <n v="3.1"/>
    <n v="4"/>
    <x v="1"/>
    <n v="19.739999999999998"/>
  </r>
  <r>
    <n v="43"/>
    <x v="0"/>
    <n v="82.9"/>
    <n v="1.95"/>
    <n v="181"/>
    <n v="160"/>
    <n v="70"/>
    <n v="1.9"/>
    <n v="1505"/>
    <x v="2"/>
    <n v="12.9"/>
    <n v="3.5"/>
    <n v="5"/>
    <x v="0"/>
    <n v="21.8"/>
  </r>
  <r>
    <n v="54"/>
    <x v="1"/>
    <n v="66.900000000000006"/>
    <n v="1.74"/>
    <n v="195"/>
    <n v="129"/>
    <n v="62"/>
    <n v="1.24"/>
    <n v="720"/>
    <x v="1"/>
    <n v="29.5"/>
    <n v="2.1"/>
    <n v="2"/>
    <x v="2"/>
    <n v="22.1"/>
  </r>
  <r>
    <n v="43"/>
    <x v="0"/>
    <n v="66.3"/>
    <n v="1.85"/>
    <n v="170"/>
    <n v="121"/>
    <n v="58"/>
    <n v="1.18"/>
    <n v="707"/>
    <x v="2"/>
    <n v="27.5"/>
    <n v="3.2"/>
    <n v="2"/>
    <x v="2"/>
    <n v="19.37"/>
  </r>
  <r>
    <n v="40"/>
    <x v="0"/>
    <n v="93.6"/>
    <n v="1.93"/>
    <n v="188"/>
    <n v="157"/>
    <n v="60"/>
    <n v="1.38"/>
    <n v="1192"/>
    <x v="2"/>
    <n v="22.1"/>
    <n v="2"/>
    <n v="3"/>
    <x v="2"/>
    <n v="25.13"/>
  </r>
  <r>
    <n v="26"/>
    <x v="1"/>
    <n v="64.099999999999994"/>
    <n v="1.5"/>
    <n v="194"/>
    <n v="134"/>
    <n v="60"/>
    <n v="1.93"/>
    <n v="1293"/>
    <x v="3"/>
    <n v="15.1"/>
    <n v="2.7"/>
    <n v="5"/>
    <x v="0"/>
    <n v="28.49"/>
  </r>
  <r>
    <n v="29"/>
    <x v="0"/>
    <n v="86.7"/>
    <n v="1.62"/>
    <n v="174"/>
    <n v="122"/>
    <n v="55"/>
    <n v="1.52"/>
    <n v="1020"/>
    <x v="3"/>
    <n v="13.9"/>
    <n v="3.5"/>
    <n v="4"/>
    <x v="0"/>
    <n v="33.04"/>
  </r>
  <r>
    <n v="18"/>
    <x v="1"/>
    <n v="62"/>
    <n v="1.59"/>
    <n v="190"/>
    <n v="162"/>
    <n v="50"/>
    <n v="1.23"/>
    <n v="996"/>
    <x v="3"/>
    <n v="33.200000000000003"/>
    <n v="2.2000000000000002"/>
    <n v="4"/>
    <x v="1"/>
    <n v="24.52"/>
  </r>
  <r>
    <n v="18"/>
    <x v="1"/>
    <n v="58.1"/>
    <n v="1.61"/>
    <n v="175"/>
    <n v="150"/>
    <n v="71"/>
    <n v="1.9"/>
    <n v="1425"/>
    <x v="0"/>
    <n v="15.3"/>
    <n v="2.7"/>
    <n v="4"/>
    <x v="0"/>
    <n v="22.41"/>
  </r>
  <r>
    <n v="51"/>
    <x v="1"/>
    <n v="64.900000000000006"/>
    <n v="1.6"/>
    <n v="169"/>
    <n v="125"/>
    <n v="55"/>
    <n v="1.49"/>
    <n v="838"/>
    <x v="0"/>
    <n v="31.1"/>
    <n v="2.5"/>
    <n v="4"/>
    <x v="1"/>
    <n v="25.35"/>
  </r>
  <r>
    <n v="49"/>
    <x v="1"/>
    <n v="69.3"/>
    <n v="1.62"/>
    <n v="191"/>
    <n v="122"/>
    <n v="62"/>
    <n v="1.1399999999999999"/>
    <n v="626"/>
    <x v="1"/>
    <n v="28.8"/>
    <n v="1.9"/>
    <n v="4"/>
    <x v="1"/>
    <n v="26.41"/>
  </r>
  <r>
    <n v="42"/>
    <x v="1"/>
    <n v="42.7"/>
    <n v="1.74"/>
    <n v="161"/>
    <n v="130"/>
    <n v="71"/>
    <n v="1.04"/>
    <n v="608"/>
    <x v="3"/>
    <n v="32.9"/>
    <n v="1.6"/>
    <n v="3"/>
    <x v="2"/>
    <n v="14.1"/>
  </r>
  <r>
    <n v="57"/>
    <x v="1"/>
    <n v="51.4"/>
    <n v="1.63"/>
    <n v="183"/>
    <n v="134"/>
    <n v="73"/>
    <n v="1.2"/>
    <n v="724"/>
    <x v="0"/>
    <n v="33.700000000000003"/>
    <n v="2"/>
    <n v="4"/>
    <x v="1"/>
    <n v="19.350000000000001"/>
  </r>
  <r>
    <n v="18"/>
    <x v="1"/>
    <n v="67.400000000000006"/>
    <n v="1.6"/>
    <n v="182"/>
    <n v="164"/>
    <n v="71"/>
    <n v="0.6"/>
    <n v="492"/>
    <x v="3"/>
    <n v="33.5"/>
    <n v="2.4"/>
    <n v="3"/>
    <x v="2"/>
    <n v="26.33"/>
  </r>
  <r>
    <n v="33"/>
    <x v="1"/>
    <n v="55.6"/>
    <n v="1.61"/>
    <n v="161"/>
    <n v="147"/>
    <n v="54"/>
    <n v="1.77"/>
    <n v="1301"/>
    <x v="0"/>
    <n v="18.899999999999999"/>
    <n v="2.7"/>
    <n v="4"/>
    <x v="0"/>
    <n v="21.45"/>
  </r>
  <r>
    <n v="56"/>
    <x v="0"/>
    <n v="125.3"/>
    <n v="1.86"/>
    <n v="197"/>
    <n v="129"/>
    <n v="64"/>
    <n v="1"/>
    <n v="639"/>
    <x v="0"/>
    <n v="22.7"/>
    <n v="2.2000000000000002"/>
    <n v="3"/>
    <x v="1"/>
    <n v="36.22"/>
  </r>
  <r>
    <n v="22"/>
    <x v="0"/>
    <n v="102.1"/>
    <n v="1.85"/>
    <n v="190"/>
    <n v="157"/>
    <n v="67"/>
    <n v="1.48"/>
    <n v="1278"/>
    <x v="2"/>
    <n v="28.1"/>
    <n v="2.4"/>
    <n v="4"/>
    <x v="1"/>
    <n v="29.83"/>
  </r>
  <r>
    <n v="39"/>
    <x v="0"/>
    <n v="61.9"/>
    <n v="1.77"/>
    <n v="199"/>
    <n v="166"/>
    <n v="69"/>
    <n v="1.32"/>
    <n v="1205"/>
    <x v="3"/>
    <n v="25.3"/>
    <n v="2.2999999999999998"/>
    <n v="3"/>
    <x v="2"/>
    <n v="19.760000000000002"/>
  </r>
  <r>
    <n v="46"/>
    <x v="0"/>
    <n v="108.8"/>
    <n v="1.64"/>
    <n v="185"/>
    <n v="169"/>
    <n v="63"/>
    <n v="1.4"/>
    <n v="1171"/>
    <x v="3"/>
    <n v="20.5"/>
    <n v="3.4"/>
    <n v="3"/>
    <x v="2"/>
    <n v="40.450000000000003"/>
  </r>
  <r>
    <n v="20"/>
    <x v="1"/>
    <n v="51.1"/>
    <n v="1.58"/>
    <n v="188"/>
    <n v="169"/>
    <n v="64"/>
    <n v="0.5"/>
    <n v="422"/>
    <x v="0"/>
    <n v="29.6"/>
    <n v="1.6"/>
    <n v="2"/>
    <x v="2"/>
    <n v="20.47"/>
  </r>
  <r>
    <n v="29"/>
    <x v="0"/>
    <n v="81.7"/>
    <n v="1.99"/>
    <n v="162"/>
    <n v="126"/>
    <n v="54"/>
    <n v="1.45"/>
    <n v="1005"/>
    <x v="3"/>
    <n v="29.4"/>
    <n v="3.2"/>
    <n v="2"/>
    <x v="2"/>
    <n v="20.63"/>
  </r>
  <r>
    <n v="43"/>
    <x v="1"/>
    <n v="42.7"/>
    <n v="1.66"/>
    <n v="173"/>
    <n v="134"/>
    <n v="53"/>
    <n v="0.73"/>
    <n v="440"/>
    <x v="0"/>
    <n v="33.9"/>
    <n v="1.9"/>
    <n v="2"/>
    <x v="2"/>
    <n v="15.5"/>
  </r>
  <r>
    <n v="33"/>
    <x v="0"/>
    <n v="81.8"/>
    <n v="1.99"/>
    <n v="184"/>
    <n v="137"/>
    <n v="51"/>
    <n v="1.59"/>
    <n v="1198"/>
    <x v="3"/>
    <n v="10.5"/>
    <n v="3.5"/>
    <n v="4"/>
    <x v="0"/>
    <n v="20.66"/>
  </r>
  <r>
    <n v="54"/>
    <x v="0"/>
    <n v="54.6"/>
    <n v="1.76"/>
    <n v="160"/>
    <n v="137"/>
    <n v="56"/>
    <n v="1.28"/>
    <n v="868"/>
    <x v="2"/>
    <n v="27.4"/>
    <n v="3.3"/>
    <n v="4"/>
    <x v="1"/>
    <n v="17.63"/>
  </r>
  <r>
    <n v="39"/>
    <x v="0"/>
    <n v="107.7"/>
    <n v="1.88"/>
    <n v="162"/>
    <n v="160"/>
    <n v="59"/>
    <n v="0.72"/>
    <n v="634"/>
    <x v="3"/>
    <n v="28.1"/>
    <n v="3.6"/>
    <n v="2"/>
    <x v="2"/>
    <n v="30.47"/>
  </r>
  <r>
    <n v="46"/>
    <x v="1"/>
    <n v="56.9"/>
    <n v="1.6"/>
    <n v="185"/>
    <n v="143"/>
    <n v="65"/>
    <n v="0.88"/>
    <n v="566"/>
    <x v="2"/>
    <n v="27.7"/>
    <n v="1.6"/>
    <n v="3"/>
    <x v="2"/>
    <n v="22.23"/>
  </r>
  <r>
    <n v="31"/>
    <x v="0"/>
    <n v="78.8"/>
    <n v="1.71"/>
    <n v="177"/>
    <n v="121"/>
    <n v="59"/>
    <n v="1.49"/>
    <n v="992"/>
    <x v="1"/>
    <n v="24.7"/>
    <n v="2.5"/>
    <n v="4"/>
    <x v="1"/>
    <n v="26.95"/>
  </r>
  <r>
    <n v="45"/>
    <x v="1"/>
    <n v="48.2"/>
    <n v="1.64"/>
    <n v="168"/>
    <n v="159"/>
    <n v="67"/>
    <n v="1.25"/>
    <n v="894"/>
    <x v="3"/>
    <n v="32.1"/>
    <n v="2.5"/>
    <n v="4"/>
    <x v="1"/>
    <n v="17.920000000000002"/>
  </r>
  <r>
    <n v="22"/>
    <x v="1"/>
    <n v="50.7"/>
    <n v="1.59"/>
    <n v="197"/>
    <n v="139"/>
    <n v="66"/>
    <n v="1.27"/>
    <n v="883"/>
    <x v="3"/>
    <n v="29.4"/>
    <n v="1.8"/>
    <n v="3"/>
    <x v="1"/>
    <n v="20.05"/>
  </r>
  <r>
    <n v="47"/>
    <x v="0"/>
    <n v="86.6"/>
    <n v="1.99"/>
    <n v="182"/>
    <n v="153"/>
    <n v="70"/>
    <n v="1.98"/>
    <n v="1500"/>
    <x v="3"/>
    <n v="10.6"/>
    <n v="3.5"/>
    <n v="4"/>
    <x v="0"/>
    <n v="21.87"/>
  </r>
  <r>
    <n v="22"/>
    <x v="0"/>
    <n v="96.3"/>
    <n v="1.63"/>
    <n v="180"/>
    <n v="162"/>
    <n v="62"/>
    <n v="1.35"/>
    <n v="1203"/>
    <x v="2"/>
    <n v="27.1"/>
    <n v="2.4"/>
    <n v="4"/>
    <x v="1"/>
    <n v="36.25"/>
  </r>
  <r>
    <n v="29"/>
    <x v="0"/>
    <n v="80.8"/>
    <n v="1.98"/>
    <n v="160"/>
    <n v="145"/>
    <n v="50"/>
    <n v="1.65"/>
    <n v="1316"/>
    <x v="3"/>
    <n v="14.6"/>
    <n v="3.5"/>
    <n v="5"/>
    <x v="0"/>
    <n v="20.61"/>
  </r>
  <r>
    <n v="33"/>
    <x v="1"/>
    <n v="58"/>
    <n v="1.53"/>
    <n v="180"/>
    <n v="126"/>
    <n v="50"/>
    <n v="1.84"/>
    <n v="1159"/>
    <x v="3"/>
    <n v="18.3"/>
    <n v="2.7"/>
    <n v="5"/>
    <x v="0"/>
    <n v="24.78"/>
  </r>
  <r>
    <n v="43"/>
    <x v="0"/>
    <n v="95.9"/>
    <n v="1.85"/>
    <n v="186"/>
    <n v="157"/>
    <n v="64"/>
    <n v="1.28"/>
    <n v="995"/>
    <x v="0"/>
    <n v="27.7"/>
    <n v="3.4"/>
    <n v="2"/>
    <x v="2"/>
    <n v="28.02"/>
  </r>
  <r>
    <n v="43"/>
    <x v="1"/>
    <n v="61.5"/>
    <n v="1.58"/>
    <n v="165"/>
    <n v="149"/>
    <n v="50"/>
    <n v="1.86"/>
    <n v="1247"/>
    <x v="1"/>
    <n v="16.8"/>
    <n v="2.7"/>
    <n v="5"/>
    <x v="0"/>
    <n v="24.64"/>
  </r>
  <r>
    <n v="38"/>
    <x v="1"/>
    <n v="40.6"/>
    <n v="1.79"/>
    <n v="195"/>
    <n v="161"/>
    <n v="55"/>
    <n v="0.62"/>
    <n v="499"/>
    <x v="2"/>
    <n v="26.8"/>
    <n v="2.7"/>
    <n v="2"/>
    <x v="2"/>
    <n v="12.67"/>
  </r>
  <r>
    <n v="56"/>
    <x v="0"/>
    <n v="82.5"/>
    <n v="1.87"/>
    <n v="187"/>
    <n v="124"/>
    <n v="74"/>
    <n v="1.51"/>
    <n v="927"/>
    <x v="0"/>
    <n v="13.2"/>
    <n v="3.5"/>
    <n v="5"/>
    <x v="0"/>
    <n v="23.59"/>
  </r>
  <r>
    <n v="53"/>
    <x v="0"/>
    <n v="105.1"/>
    <n v="1.84"/>
    <n v="176"/>
    <n v="130"/>
    <n v="62"/>
    <n v="0.69"/>
    <n v="444"/>
    <x v="2"/>
    <n v="23.3"/>
    <n v="2.9"/>
    <n v="3"/>
    <x v="2"/>
    <n v="31.04"/>
  </r>
  <r>
    <n v="50"/>
    <x v="1"/>
    <n v="58.1"/>
    <n v="1.58"/>
    <n v="199"/>
    <n v="120"/>
    <n v="50"/>
    <n v="1.93"/>
    <n v="1042"/>
    <x v="0"/>
    <n v="19.3"/>
    <n v="2.7"/>
    <n v="5"/>
    <x v="0"/>
    <n v="23.27"/>
  </r>
  <r>
    <n v="47"/>
    <x v="1"/>
    <n v="61"/>
    <n v="1.76"/>
    <n v="162"/>
    <n v="153"/>
    <n v="54"/>
    <n v="1.54"/>
    <n v="1060"/>
    <x v="1"/>
    <n v="15.6"/>
    <n v="2.7"/>
    <n v="5"/>
    <x v="0"/>
    <n v="19.690000000000001"/>
  </r>
  <r>
    <n v="54"/>
    <x v="1"/>
    <n v="64.5"/>
    <n v="1.53"/>
    <n v="171"/>
    <n v="120"/>
    <n v="58"/>
    <n v="1.74"/>
    <n v="940"/>
    <x v="0"/>
    <n v="17.2"/>
    <n v="2.7"/>
    <n v="4"/>
    <x v="0"/>
    <n v="27.55"/>
  </r>
  <r>
    <n v="40"/>
    <x v="0"/>
    <n v="58.2"/>
    <n v="1.98"/>
    <n v="198"/>
    <n v="138"/>
    <n v="74"/>
    <n v="1.43"/>
    <n v="1085"/>
    <x v="2"/>
    <n v="24"/>
    <n v="2.5"/>
    <n v="3"/>
    <x v="1"/>
    <n v="14.85"/>
  </r>
  <r>
    <n v="27"/>
    <x v="1"/>
    <n v="69.5"/>
    <n v="1.76"/>
    <n v="171"/>
    <n v="121"/>
    <n v="66"/>
    <n v="0.94"/>
    <n v="569"/>
    <x v="3"/>
    <n v="34.4"/>
    <n v="2"/>
    <n v="3"/>
    <x v="2"/>
    <n v="22.44"/>
  </r>
  <r>
    <n v="22"/>
    <x v="0"/>
    <n v="62.2"/>
    <n v="1.84"/>
    <n v="161"/>
    <n v="140"/>
    <n v="65"/>
    <n v="0.51"/>
    <n v="393"/>
    <x v="3"/>
    <n v="21.5"/>
    <n v="2.2999999999999998"/>
    <n v="3"/>
    <x v="2"/>
    <n v="18.37"/>
  </r>
  <r>
    <n v="53"/>
    <x v="1"/>
    <n v="68"/>
    <n v="1.7"/>
    <n v="181"/>
    <n v="139"/>
    <n v="57"/>
    <n v="1.06"/>
    <n v="663"/>
    <x v="1"/>
    <n v="25.1"/>
    <n v="2.4"/>
    <n v="4"/>
    <x v="1"/>
    <n v="23.53"/>
  </r>
  <r>
    <n v="51"/>
    <x v="1"/>
    <n v="56.3"/>
    <n v="1.5"/>
    <n v="182"/>
    <n v="142"/>
    <n v="66"/>
    <n v="1.43"/>
    <n v="914"/>
    <x v="2"/>
    <n v="27.4"/>
    <n v="2.4"/>
    <n v="3"/>
    <x v="2"/>
    <n v="25.02"/>
  </r>
  <r>
    <n v="48"/>
    <x v="0"/>
    <n v="94.5"/>
    <n v="1.7"/>
    <n v="189"/>
    <n v="140"/>
    <n v="64"/>
    <n v="1.01"/>
    <n v="700"/>
    <x v="2"/>
    <n v="28.2"/>
    <n v="3.5"/>
    <n v="3"/>
    <x v="1"/>
    <n v="32.700000000000003"/>
  </r>
  <r>
    <n v="27"/>
    <x v="1"/>
    <n v="58"/>
    <n v="1.79"/>
    <n v="164"/>
    <n v="143"/>
    <n v="73"/>
    <n v="1.39"/>
    <n v="994"/>
    <x v="2"/>
    <n v="27.1"/>
    <n v="1.5"/>
    <n v="2"/>
    <x v="2"/>
    <n v="18.100000000000001"/>
  </r>
  <r>
    <n v="36"/>
    <x v="0"/>
    <n v="84"/>
    <n v="1.94"/>
    <n v="168"/>
    <n v="123"/>
    <n v="50"/>
    <n v="1.8"/>
    <n v="1218"/>
    <x v="1"/>
    <n v="11.2"/>
    <n v="3.5"/>
    <n v="5"/>
    <x v="0"/>
    <n v="22.32"/>
  </r>
  <r>
    <n v="49"/>
    <x v="0"/>
    <n v="61"/>
    <n v="1.87"/>
    <n v="180"/>
    <n v="131"/>
    <n v="61"/>
    <n v="1.1399999999999999"/>
    <n v="739"/>
    <x v="3"/>
    <n v="21.3"/>
    <n v="3"/>
    <n v="4"/>
    <x v="1"/>
    <n v="17.440000000000001"/>
  </r>
  <r>
    <n v="18"/>
    <x v="1"/>
    <n v="64.8"/>
    <n v="1.53"/>
    <n v="170"/>
    <n v="141"/>
    <n v="54"/>
    <n v="1.98"/>
    <n v="1396"/>
    <x v="0"/>
    <n v="18.600000000000001"/>
    <n v="2.7"/>
    <n v="5"/>
    <x v="0"/>
    <n v="27.68"/>
  </r>
  <r>
    <n v="22"/>
    <x v="0"/>
    <n v="45.7"/>
    <n v="1.77"/>
    <n v="164"/>
    <n v="139"/>
    <n v="73"/>
    <n v="1.04"/>
    <n v="795"/>
    <x v="1"/>
    <n v="20.7"/>
    <n v="2.4"/>
    <n v="3"/>
    <x v="2"/>
    <n v="14.59"/>
  </r>
  <r>
    <n v="21"/>
    <x v="0"/>
    <n v="80.900000000000006"/>
    <n v="1.9"/>
    <n v="194"/>
    <n v="137"/>
    <n v="55"/>
    <n v="1.8"/>
    <n v="1356"/>
    <x v="0"/>
    <n v="11.7"/>
    <n v="3.5"/>
    <n v="4"/>
    <x v="0"/>
    <n v="22.41"/>
  </r>
  <r>
    <n v="33"/>
    <x v="1"/>
    <n v="64.099999999999994"/>
    <n v="1.63"/>
    <n v="186"/>
    <n v="120"/>
    <n v="74"/>
    <n v="1.58"/>
    <n v="948"/>
    <x v="3"/>
    <n v="16.399999999999999"/>
    <n v="2.7"/>
    <n v="5"/>
    <x v="0"/>
    <n v="24.13"/>
  </r>
  <r>
    <n v="41"/>
    <x v="0"/>
    <n v="67"/>
    <n v="1.77"/>
    <n v="161"/>
    <n v="149"/>
    <n v="50"/>
    <n v="1.22"/>
    <n v="900"/>
    <x v="1"/>
    <n v="25.6"/>
    <n v="2.6"/>
    <n v="3"/>
    <x v="1"/>
    <n v="21.39"/>
  </r>
  <r>
    <n v="33"/>
    <x v="0"/>
    <n v="106.5"/>
    <n v="1.6"/>
    <n v="183"/>
    <n v="152"/>
    <n v="74"/>
    <n v="1.4"/>
    <n v="1170"/>
    <x v="3"/>
    <n v="27.3"/>
    <n v="3.3"/>
    <n v="4"/>
    <x v="1"/>
    <n v="41.6"/>
  </r>
  <r>
    <n v="19"/>
    <x v="0"/>
    <n v="95.1"/>
    <n v="1.85"/>
    <n v="190"/>
    <n v="143"/>
    <n v="50"/>
    <n v="1.21"/>
    <n v="952"/>
    <x v="0"/>
    <n v="25.3"/>
    <n v="2.2999999999999998"/>
    <n v="4"/>
    <x v="1"/>
    <n v="27.79"/>
  </r>
  <r>
    <n v="45"/>
    <x v="1"/>
    <n v="65.5"/>
    <n v="1.57"/>
    <n v="192"/>
    <n v="133"/>
    <n v="59"/>
    <n v="0.66"/>
    <n v="395"/>
    <x v="2"/>
    <n v="34.299999999999997"/>
    <n v="2.2999999999999998"/>
    <n v="2"/>
    <x v="2"/>
    <n v="26.57"/>
  </r>
  <r>
    <n v="49"/>
    <x v="0"/>
    <n v="105.7"/>
    <n v="1.64"/>
    <n v="198"/>
    <n v="155"/>
    <n v="59"/>
    <n v="1.2"/>
    <n v="921"/>
    <x v="2"/>
    <n v="29.5"/>
    <n v="3.1"/>
    <n v="3"/>
    <x v="1"/>
    <n v="39.299999999999997"/>
  </r>
  <r>
    <n v="44"/>
    <x v="1"/>
    <n v="48"/>
    <n v="1.76"/>
    <n v="189"/>
    <n v="124"/>
    <n v="52"/>
    <n v="0.88"/>
    <n v="491"/>
    <x v="0"/>
    <n v="28.6"/>
    <n v="2.6"/>
    <n v="2"/>
    <x v="2"/>
    <n v="15.5"/>
  </r>
  <r>
    <n v="37"/>
    <x v="1"/>
    <n v="69.5"/>
    <n v="1.5"/>
    <n v="196"/>
    <n v="130"/>
    <n v="66"/>
    <n v="0.69"/>
    <n v="448"/>
    <x v="2"/>
    <n v="32.799999999999997"/>
    <n v="2.4"/>
    <n v="2"/>
    <x v="2"/>
    <n v="30.89"/>
  </r>
  <r>
    <n v="41"/>
    <x v="0"/>
    <n v="66.099999999999994"/>
    <n v="1.69"/>
    <n v="187"/>
    <n v="143"/>
    <n v="68"/>
    <n v="0.77"/>
    <n v="545"/>
    <x v="0"/>
    <n v="27.4"/>
    <n v="3.4"/>
    <n v="2"/>
    <x v="2"/>
    <n v="23.14"/>
  </r>
  <r>
    <n v="29"/>
    <x v="0"/>
    <n v="68"/>
    <n v="1.7"/>
    <n v="190"/>
    <n v="150"/>
    <n v="60"/>
    <n v="0.76"/>
    <n v="627"/>
    <x v="1"/>
    <n v="28.9"/>
    <n v="2.9"/>
    <n v="2"/>
    <x v="2"/>
    <n v="23.53"/>
  </r>
  <r>
    <n v="52"/>
    <x v="0"/>
    <n v="50.3"/>
    <n v="1.78"/>
    <n v="170"/>
    <n v="132"/>
    <n v="67"/>
    <n v="0.85"/>
    <n v="555"/>
    <x v="1"/>
    <n v="24.5"/>
    <n v="2.2999999999999998"/>
    <n v="2"/>
    <x v="2"/>
    <n v="15.88"/>
  </r>
  <r>
    <n v="50"/>
    <x v="1"/>
    <n v="69.3"/>
    <n v="1.68"/>
    <n v="182"/>
    <n v="135"/>
    <n v="51"/>
    <n v="1.2"/>
    <n v="729"/>
    <x v="1"/>
    <n v="30.3"/>
    <n v="2"/>
    <n v="2"/>
    <x v="2"/>
    <n v="24.55"/>
  </r>
  <r>
    <n v="50"/>
    <x v="0"/>
    <n v="86.7"/>
    <n v="1.63"/>
    <n v="161"/>
    <n v="143"/>
    <n v="58"/>
    <n v="1.7"/>
    <n v="1203"/>
    <x v="2"/>
    <n v="12.1"/>
    <n v="3.5"/>
    <n v="4"/>
    <x v="0"/>
    <n v="32.630000000000003"/>
  </r>
  <r>
    <n v="54"/>
    <x v="0"/>
    <n v="125.9"/>
    <n v="1.94"/>
    <n v="199"/>
    <n v="132"/>
    <n v="73"/>
    <n v="1.35"/>
    <n v="882"/>
    <x v="3"/>
    <n v="28.5"/>
    <n v="2.9"/>
    <n v="3"/>
    <x v="1"/>
    <n v="33.450000000000003"/>
  </r>
  <r>
    <n v="29"/>
    <x v="0"/>
    <n v="88.1"/>
    <n v="1.93"/>
    <n v="186"/>
    <n v="143"/>
    <n v="66"/>
    <n v="1.88"/>
    <n v="1479"/>
    <x v="2"/>
    <n v="11.1"/>
    <n v="3.5"/>
    <n v="5"/>
    <x v="0"/>
    <n v="23.65"/>
  </r>
  <r>
    <n v="20"/>
    <x v="0"/>
    <n v="124.3"/>
    <n v="1.82"/>
    <n v="194"/>
    <n v="145"/>
    <n v="63"/>
    <n v="1.25"/>
    <n v="997"/>
    <x v="2"/>
    <n v="22.4"/>
    <n v="3.2"/>
    <n v="3"/>
    <x v="1"/>
    <n v="37.53"/>
  </r>
  <r>
    <n v="18"/>
    <x v="0"/>
    <n v="62"/>
    <n v="1.85"/>
    <n v="161"/>
    <n v="121"/>
    <n v="53"/>
    <n v="0.88"/>
    <n v="586"/>
    <x v="3"/>
    <n v="23.7"/>
    <n v="3"/>
    <n v="3"/>
    <x v="2"/>
    <n v="18.12"/>
  </r>
  <r>
    <n v="50"/>
    <x v="1"/>
    <n v="69.7"/>
    <n v="1.72"/>
    <n v="198"/>
    <n v="135"/>
    <n v="66"/>
    <n v="1.24"/>
    <n v="753"/>
    <x v="3"/>
    <n v="27.3"/>
    <n v="2"/>
    <n v="4"/>
    <x v="1"/>
    <n v="23.56"/>
  </r>
  <r>
    <n v="57"/>
    <x v="1"/>
    <n v="60.9"/>
    <n v="1.52"/>
    <n v="196"/>
    <n v="157"/>
    <n v="66"/>
    <n v="1.31"/>
    <n v="926"/>
    <x v="3"/>
    <n v="30.6"/>
    <n v="1.8"/>
    <n v="3"/>
    <x v="1"/>
    <n v="26.36"/>
  </r>
  <r>
    <n v="27"/>
    <x v="0"/>
    <n v="76.5"/>
    <n v="1.97"/>
    <n v="180"/>
    <n v="165"/>
    <n v="61"/>
    <n v="1.1299999999999999"/>
    <n v="1025"/>
    <x v="3"/>
    <n v="21.3"/>
    <n v="2.2999999999999998"/>
    <n v="2"/>
    <x v="2"/>
    <n v="19.71"/>
  </r>
  <r>
    <n v="46"/>
    <x v="0"/>
    <n v="94.7"/>
    <n v="1.82"/>
    <n v="164"/>
    <n v="120"/>
    <n v="69"/>
    <n v="1.47"/>
    <n v="873"/>
    <x v="2"/>
    <n v="23.2"/>
    <n v="3.2"/>
    <n v="3"/>
    <x v="1"/>
    <n v="28.59"/>
  </r>
  <r>
    <n v="30"/>
    <x v="0"/>
    <n v="67.900000000000006"/>
    <n v="1.75"/>
    <n v="180"/>
    <n v="168"/>
    <n v="67"/>
    <n v="1.25"/>
    <n v="1155"/>
    <x v="0"/>
    <n v="29.1"/>
    <n v="3.1"/>
    <n v="2"/>
    <x v="2"/>
    <n v="22.17"/>
  </r>
  <r>
    <n v="29"/>
    <x v="0"/>
    <n v="121.1"/>
    <n v="1.87"/>
    <n v="188"/>
    <n v="130"/>
    <n v="52"/>
    <n v="1.31"/>
    <n v="937"/>
    <x v="1"/>
    <n v="24.1"/>
    <n v="3.2"/>
    <n v="4"/>
    <x v="1"/>
    <n v="34.630000000000003"/>
  </r>
  <r>
    <n v="48"/>
    <x v="1"/>
    <n v="71.5"/>
    <n v="1.64"/>
    <n v="179"/>
    <n v="154"/>
    <n v="60"/>
    <n v="1.46"/>
    <n v="1012"/>
    <x v="0"/>
    <n v="32.5"/>
    <n v="1.9"/>
    <n v="4"/>
    <x v="1"/>
    <n v="26.58"/>
  </r>
  <r>
    <n v="19"/>
    <x v="0"/>
    <n v="98.6"/>
    <n v="1.7"/>
    <n v="197"/>
    <n v="162"/>
    <n v="74"/>
    <n v="0.83"/>
    <n v="740"/>
    <x v="2"/>
    <n v="21.1"/>
    <n v="2.4"/>
    <n v="2"/>
    <x v="2"/>
    <n v="34.119999999999997"/>
  </r>
  <r>
    <n v="52"/>
    <x v="1"/>
    <n v="68.2"/>
    <n v="1.63"/>
    <n v="179"/>
    <n v="148"/>
    <n v="67"/>
    <n v="1.17"/>
    <n v="779"/>
    <x v="3"/>
    <n v="27.5"/>
    <n v="2.4"/>
    <n v="3"/>
    <x v="2"/>
    <n v="25.67"/>
  </r>
  <r>
    <n v="40"/>
    <x v="1"/>
    <n v="57.7"/>
    <n v="1.69"/>
    <n v="184"/>
    <n v="156"/>
    <n v="53"/>
    <n v="1.18"/>
    <n v="920"/>
    <x v="1"/>
    <n v="33.1"/>
    <n v="2.4"/>
    <n v="4"/>
    <x v="1"/>
    <n v="20.2"/>
  </r>
  <r>
    <n v="34"/>
    <x v="0"/>
    <n v="124.6"/>
    <n v="1.63"/>
    <n v="161"/>
    <n v="136"/>
    <n v="66"/>
    <n v="1.41"/>
    <n v="1055"/>
    <x v="1"/>
    <n v="27.6"/>
    <n v="2.8"/>
    <n v="3"/>
    <x v="1"/>
    <n v="46.9"/>
  </r>
  <r>
    <n v="43"/>
    <x v="1"/>
    <n v="73"/>
    <n v="1.59"/>
    <n v="191"/>
    <n v="158"/>
    <n v="67"/>
    <n v="1.31"/>
    <n v="931"/>
    <x v="0"/>
    <n v="28.9"/>
    <n v="2.2000000000000002"/>
    <n v="3"/>
    <x v="2"/>
    <n v="28.88"/>
  </r>
  <r>
    <n v="25"/>
    <x v="1"/>
    <n v="59.4"/>
    <n v="1.51"/>
    <n v="185"/>
    <n v="161"/>
    <n v="54"/>
    <n v="1.62"/>
    <n v="1304"/>
    <x v="2"/>
    <n v="19.8"/>
    <n v="2.7"/>
    <n v="5"/>
    <x v="0"/>
    <n v="26.05"/>
  </r>
  <r>
    <n v="46"/>
    <x v="1"/>
    <n v="52"/>
    <n v="1.65"/>
    <n v="165"/>
    <n v="147"/>
    <n v="63"/>
    <n v="0.7"/>
    <n v="463"/>
    <x v="2"/>
    <n v="34.1"/>
    <n v="1.9"/>
    <n v="2"/>
    <x v="2"/>
    <n v="19.100000000000001"/>
  </r>
  <r>
    <n v="43"/>
    <x v="1"/>
    <n v="42.2"/>
    <n v="1.65"/>
    <n v="162"/>
    <n v="148"/>
    <n v="59"/>
    <n v="1.33"/>
    <n v="886"/>
    <x v="2"/>
    <n v="34.6"/>
    <n v="2.2999999999999998"/>
    <n v="3"/>
    <x v="1"/>
    <n v="15.5"/>
  </r>
  <r>
    <n v="27"/>
    <x v="0"/>
    <n v="89.3"/>
    <n v="1.64"/>
    <n v="192"/>
    <n v="162"/>
    <n v="64"/>
    <n v="1.82"/>
    <n v="1622"/>
    <x v="1"/>
    <n v="12.1"/>
    <n v="3.5"/>
    <n v="4"/>
    <x v="0"/>
    <n v="33.200000000000003"/>
  </r>
  <r>
    <n v="43"/>
    <x v="0"/>
    <n v="110"/>
    <n v="1.76"/>
    <n v="160"/>
    <n v="122"/>
    <n v="50"/>
    <n v="1.0900000000000001"/>
    <n v="658"/>
    <x v="0"/>
    <n v="22"/>
    <n v="3.4"/>
    <n v="3"/>
    <x v="2"/>
    <n v="35.51"/>
  </r>
  <r>
    <n v="51"/>
    <x v="1"/>
    <n v="66.2"/>
    <n v="1.58"/>
    <n v="164"/>
    <n v="129"/>
    <n v="65"/>
    <n v="0.86"/>
    <n v="499"/>
    <x v="1"/>
    <n v="31.3"/>
    <n v="2.2999999999999998"/>
    <n v="3"/>
    <x v="2"/>
    <n v="26.52"/>
  </r>
  <r>
    <n v="58"/>
    <x v="0"/>
    <n v="58.6"/>
    <n v="1.66"/>
    <n v="172"/>
    <n v="161"/>
    <n v="60"/>
    <n v="1.21"/>
    <n v="964"/>
    <x v="1"/>
    <n v="26.8"/>
    <n v="2.9"/>
    <n v="2"/>
    <x v="2"/>
    <n v="21.27"/>
  </r>
  <r>
    <n v="24"/>
    <x v="0"/>
    <n v="51"/>
    <n v="1.67"/>
    <n v="178"/>
    <n v="133"/>
    <n v="72"/>
    <n v="0.97"/>
    <n v="710"/>
    <x v="3"/>
    <n v="21.3"/>
    <n v="2.8"/>
    <n v="3"/>
    <x v="2"/>
    <n v="18.29"/>
  </r>
  <r>
    <n v="21"/>
    <x v="0"/>
    <n v="101.5"/>
    <n v="1.95"/>
    <n v="171"/>
    <n v="131"/>
    <n v="69"/>
    <n v="0.97"/>
    <n v="699"/>
    <x v="0"/>
    <n v="27.9"/>
    <n v="3.1"/>
    <n v="3"/>
    <x v="2"/>
    <n v="26.69"/>
  </r>
  <r>
    <n v="28"/>
    <x v="0"/>
    <n v="114.2"/>
    <n v="1.87"/>
    <n v="184"/>
    <n v="166"/>
    <n v="55"/>
    <n v="1.05"/>
    <n v="959"/>
    <x v="3"/>
    <n v="20.2"/>
    <n v="3.2"/>
    <n v="3"/>
    <x v="1"/>
    <n v="32.659999999999997"/>
  </r>
  <r>
    <n v="46"/>
    <x v="0"/>
    <n v="54.4"/>
    <n v="1.72"/>
    <n v="194"/>
    <n v="161"/>
    <n v="73"/>
    <n v="0.91"/>
    <n v="725"/>
    <x v="2"/>
    <n v="24.8"/>
    <n v="2.9"/>
    <n v="2"/>
    <x v="2"/>
    <n v="18.39"/>
  </r>
  <r>
    <n v="53"/>
    <x v="1"/>
    <n v="52.4"/>
    <n v="1.57"/>
    <n v="171"/>
    <n v="149"/>
    <n v="71"/>
    <n v="1.34"/>
    <n v="898"/>
    <x v="1"/>
    <n v="28.3"/>
    <n v="2.2000000000000002"/>
    <n v="3"/>
    <x v="1"/>
    <n v="21.26"/>
  </r>
  <r>
    <n v="42"/>
    <x v="0"/>
    <n v="85.2"/>
    <n v="1.81"/>
    <n v="189"/>
    <n v="151"/>
    <n v="65"/>
    <n v="1.54"/>
    <n v="1151"/>
    <x v="0"/>
    <n v="13.7"/>
    <n v="3.5"/>
    <n v="5"/>
    <x v="0"/>
    <n v="26.01"/>
  </r>
  <r>
    <n v="38"/>
    <x v="0"/>
    <n v="83.6"/>
    <n v="1.74"/>
    <n v="164"/>
    <n v="151"/>
    <n v="51"/>
    <n v="1.66"/>
    <n v="1379"/>
    <x v="2"/>
    <n v="11.6"/>
    <n v="3.5"/>
    <n v="5"/>
    <x v="0"/>
    <n v="27.61"/>
  </r>
  <r>
    <n v="53"/>
    <x v="0"/>
    <n v="115.4"/>
    <n v="1.92"/>
    <n v="193"/>
    <n v="161"/>
    <n v="50"/>
    <n v="1.36"/>
    <n v="1084"/>
    <x v="0"/>
    <n v="28.3"/>
    <n v="2.2000000000000002"/>
    <n v="4"/>
    <x v="1"/>
    <n v="31.3"/>
  </r>
  <r>
    <n v="27"/>
    <x v="0"/>
    <n v="71.2"/>
    <n v="1.97"/>
    <n v="181"/>
    <n v="151"/>
    <n v="73"/>
    <n v="0.74"/>
    <n v="615"/>
    <x v="1"/>
    <n v="25.9"/>
    <n v="3.6"/>
    <n v="3"/>
    <x v="2"/>
    <n v="18.350000000000001"/>
  </r>
  <r>
    <n v="54"/>
    <x v="1"/>
    <n v="78.099999999999994"/>
    <n v="1.6"/>
    <n v="198"/>
    <n v="145"/>
    <n v="73"/>
    <n v="1.1000000000000001"/>
    <n v="718"/>
    <x v="0"/>
    <n v="32.9"/>
    <n v="2.4"/>
    <n v="4"/>
    <x v="1"/>
    <n v="30.51"/>
  </r>
  <r>
    <n v="26"/>
    <x v="1"/>
    <n v="54.2"/>
    <n v="1.65"/>
    <n v="172"/>
    <n v="120"/>
    <n v="58"/>
    <n v="1.07"/>
    <n v="642"/>
    <x v="2"/>
    <n v="34.9"/>
    <n v="1.9"/>
    <n v="4"/>
    <x v="1"/>
    <n v="19.91"/>
  </r>
  <r>
    <n v="41"/>
    <x v="1"/>
    <n v="77.599999999999994"/>
    <n v="1.76"/>
    <n v="162"/>
    <n v="161"/>
    <n v="71"/>
    <n v="1.27"/>
    <n v="920"/>
    <x v="3"/>
    <n v="31.8"/>
    <n v="2.2000000000000002"/>
    <n v="4"/>
    <x v="1"/>
    <n v="25.05"/>
  </r>
  <r>
    <n v="52"/>
    <x v="1"/>
    <n v="44.1"/>
    <n v="1.62"/>
    <n v="179"/>
    <n v="121"/>
    <n v="61"/>
    <n v="1.41"/>
    <n v="768"/>
    <x v="1"/>
    <n v="34.799999999999997"/>
    <n v="1.6"/>
    <n v="3"/>
    <x v="2"/>
    <n v="16.8"/>
  </r>
  <r>
    <n v="52"/>
    <x v="0"/>
    <n v="85.5"/>
    <n v="1.8"/>
    <n v="190"/>
    <n v="136"/>
    <n v="66"/>
    <n v="1.7"/>
    <n v="1144"/>
    <x v="3"/>
    <n v="10.1"/>
    <n v="3.5"/>
    <n v="5"/>
    <x v="0"/>
    <n v="26.39"/>
  </r>
  <r>
    <n v="53"/>
    <x v="1"/>
    <n v="47.8"/>
    <n v="1.76"/>
    <n v="164"/>
    <n v="149"/>
    <n v="74"/>
    <n v="1.06"/>
    <n v="711"/>
    <x v="1"/>
    <n v="28.4"/>
    <n v="1.5"/>
    <n v="4"/>
    <x v="1"/>
    <n v="15.43"/>
  </r>
  <r>
    <n v="35"/>
    <x v="0"/>
    <n v="102.5"/>
    <n v="1.94"/>
    <n v="183"/>
    <n v="158"/>
    <n v="64"/>
    <n v="0.84"/>
    <n v="730"/>
    <x v="2"/>
    <n v="21.1"/>
    <n v="2.4"/>
    <n v="2"/>
    <x v="2"/>
    <n v="27.23"/>
  </r>
  <r>
    <n v="56"/>
    <x v="0"/>
    <n v="118"/>
    <n v="1.9"/>
    <n v="199"/>
    <n v="126"/>
    <n v="68"/>
    <n v="0.66"/>
    <n v="412"/>
    <x v="1"/>
    <n v="22.6"/>
    <n v="3.2"/>
    <n v="2"/>
    <x v="2"/>
    <n v="32.69"/>
  </r>
  <r>
    <n v="49"/>
    <x v="0"/>
    <n v="82.3"/>
    <n v="1.84"/>
    <n v="192"/>
    <n v="146"/>
    <n v="71"/>
    <n v="1.29"/>
    <n v="932"/>
    <x v="3"/>
    <n v="28.4"/>
    <n v="3.4"/>
    <n v="4"/>
    <x v="1"/>
    <n v="24.31"/>
  </r>
  <r>
    <n v="41"/>
    <x v="0"/>
    <n v="81.599999999999994"/>
    <n v="1.87"/>
    <n v="167"/>
    <n v="128"/>
    <n v="59"/>
    <n v="1.87"/>
    <n v="1185"/>
    <x v="1"/>
    <n v="10.199999999999999"/>
    <n v="3.5"/>
    <n v="5"/>
    <x v="0"/>
    <n v="23.33"/>
  </r>
  <r>
    <n v="40"/>
    <x v="0"/>
    <n v="60.2"/>
    <n v="1.88"/>
    <n v="183"/>
    <n v="141"/>
    <n v="61"/>
    <n v="1.22"/>
    <n v="946"/>
    <x v="2"/>
    <n v="25.2"/>
    <n v="3"/>
    <n v="3"/>
    <x v="1"/>
    <n v="17.03"/>
  </r>
  <r>
    <n v="49"/>
    <x v="1"/>
    <n v="49.2"/>
    <n v="1.54"/>
    <n v="179"/>
    <n v="153"/>
    <n v="63"/>
    <n v="1.28"/>
    <n v="881"/>
    <x v="1"/>
    <n v="30.7"/>
    <n v="2.1"/>
    <n v="3"/>
    <x v="1"/>
    <n v="20.75"/>
  </r>
  <r>
    <n v="54"/>
    <x v="1"/>
    <n v="46.6"/>
    <n v="1.5"/>
    <n v="175"/>
    <n v="165"/>
    <n v="58"/>
    <n v="1.38"/>
    <n v="1025"/>
    <x v="3"/>
    <n v="30.6"/>
    <n v="2"/>
    <n v="2"/>
    <x v="2"/>
    <n v="20.71"/>
  </r>
  <r>
    <n v="29"/>
    <x v="1"/>
    <n v="68.7"/>
    <n v="1.72"/>
    <n v="171"/>
    <n v="168"/>
    <n v="62"/>
    <n v="1.08"/>
    <n v="907"/>
    <x v="2"/>
    <n v="29.8"/>
    <n v="1.7"/>
    <n v="4"/>
    <x v="1"/>
    <n v="23.22"/>
  </r>
  <r>
    <n v="30"/>
    <x v="1"/>
    <n v="60.6"/>
    <n v="1.55"/>
    <n v="172"/>
    <n v="120"/>
    <n v="52"/>
    <n v="1.3"/>
    <n v="780"/>
    <x v="3"/>
    <n v="32.9"/>
    <n v="1.6"/>
    <n v="3"/>
    <x v="1"/>
    <n v="25.22"/>
  </r>
  <r>
    <n v="40"/>
    <x v="0"/>
    <n v="52.1"/>
    <n v="1.61"/>
    <n v="198"/>
    <n v="128"/>
    <n v="70"/>
    <n v="0.87"/>
    <n v="612"/>
    <x v="1"/>
    <n v="21.3"/>
    <n v="3.3"/>
    <n v="2"/>
    <x v="2"/>
    <n v="20.100000000000001"/>
  </r>
  <r>
    <n v="42"/>
    <x v="1"/>
    <n v="46.6"/>
    <n v="1.77"/>
    <n v="184"/>
    <n v="139"/>
    <n v="63"/>
    <n v="0.61"/>
    <n v="382"/>
    <x v="0"/>
    <n v="28.1"/>
    <n v="2.6"/>
    <n v="2"/>
    <x v="2"/>
    <n v="14.87"/>
  </r>
  <r>
    <n v="52"/>
    <x v="0"/>
    <n v="65.5"/>
    <n v="1.74"/>
    <n v="191"/>
    <n v="138"/>
    <n v="70"/>
    <n v="1.48"/>
    <n v="1011"/>
    <x v="3"/>
    <n v="26.2"/>
    <n v="2.8"/>
    <n v="4"/>
    <x v="1"/>
    <n v="21.63"/>
  </r>
  <r>
    <n v="58"/>
    <x v="1"/>
    <n v="44.2"/>
    <n v="1.57"/>
    <n v="183"/>
    <n v="155"/>
    <n v="59"/>
    <n v="1.08"/>
    <n v="753"/>
    <x v="1"/>
    <n v="31.9"/>
    <n v="2.2999999999999998"/>
    <n v="3"/>
    <x v="2"/>
    <n v="17.93"/>
  </r>
  <r>
    <n v="47"/>
    <x v="0"/>
    <n v="89.1"/>
    <n v="1.84"/>
    <n v="168"/>
    <n v="159"/>
    <n v="65"/>
    <n v="1.44"/>
    <n v="1133"/>
    <x v="0"/>
    <n v="24"/>
    <n v="3.6"/>
    <n v="3"/>
    <x v="1"/>
    <n v="26.32"/>
  </r>
  <r>
    <n v="34"/>
    <x v="0"/>
    <n v="65.900000000000006"/>
    <n v="1.62"/>
    <n v="199"/>
    <n v="164"/>
    <n v="56"/>
    <n v="0.81"/>
    <n v="731"/>
    <x v="0"/>
    <n v="28.8"/>
    <n v="2.2000000000000002"/>
    <n v="2"/>
    <x v="2"/>
    <n v="25.11"/>
  </r>
  <r>
    <n v="37"/>
    <x v="1"/>
    <n v="55.6"/>
    <n v="1.57"/>
    <n v="182"/>
    <n v="123"/>
    <n v="53"/>
    <n v="0.97"/>
    <n v="597"/>
    <x v="2"/>
    <n v="29.2"/>
    <n v="2.4"/>
    <n v="2"/>
    <x v="2"/>
    <n v="22.56"/>
  </r>
  <r>
    <n v="42"/>
    <x v="0"/>
    <n v="63.7"/>
    <n v="1.98"/>
    <n v="172"/>
    <n v="128"/>
    <n v="69"/>
    <n v="1.37"/>
    <n v="868"/>
    <x v="0"/>
    <n v="24"/>
    <n v="3"/>
    <n v="2"/>
    <x v="2"/>
    <n v="16.25"/>
  </r>
  <r>
    <n v="39"/>
    <x v="0"/>
    <n v="86.2"/>
    <n v="1.82"/>
    <n v="191"/>
    <n v="160"/>
    <n v="72"/>
    <n v="1.96"/>
    <n v="1725"/>
    <x v="3"/>
    <n v="10.199999999999999"/>
    <n v="3.5"/>
    <n v="5"/>
    <x v="0"/>
    <n v="26.02"/>
  </r>
  <r>
    <n v="30"/>
    <x v="1"/>
    <n v="59.2"/>
    <n v="1.63"/>
    <n v="174"/>
    <n v="141"/>
    <n v="74"/>
    <n v="1.85"/>
    <n v="1304"/>
    <x v="3"/>
    <n v="17.8"/>
    <n v="2.7"/>
    <n v="4"/>
    <x v="0"/>
    <n v="22.28"/>
  </r>
  <r>
    <n v="36"/>
    <x v="0"/>
    <n v="85.4"/>
    <n v="1.88"/>
    <n v="195"/>
    <n v="137"/>
    <n v="60"/>
    <n v="1.98"/>
    <n v="1492"/>
    <x v="0"/>
    <n v="13.5"/>
    <n v="3.5"/>
    <n v="5"/>
    <x v="0"/>
    <n v="24.16"/>
  </r>
  <r>
    <n v="53"/>
    <x v="1"/>
    <n v="68.099999999999994"/>
    <n v="1.55"/>
    <n v="164"/>
    <n v="131"/>
    <n v="65"/>
    <n v="1.41"/>
    <n v="831"/>
    <x v="1"/>
    <n v="26.1"/>
    <n v="2.2000000000000002"/>
    <n v="4"/>
    <x v="1"/>
    <n v="28.35"/>
  </r>
  <r>
    <n v="29"/>
    <x v="1"/>
    <n v="60"/>
    <n v="1.62"/>
    <n v="181"/>
    <n v="161"/>
    <n v="69"/>
    <n v="0.85"/>
    <n v="684"/>
    <x v="3"/>
    <n v="28.1"/>
    <n v="1.9"/>
    <n v="2"/>
    <x v="2"/>
    <n v="22.86"/>
  </r>
  <r>
    <n v="58"/>
    <x v="1"/>
    <n v="74.8"/>
    <n v="1.69"/>
    <n v="175"/>
    <n v="162"/>
    <n v="53"/>
    <n v="1.28"/>
    <n v="933"/>
    <x v="3"/>
    <n v="32.799999999999997"/>
    <n v="2.2999999999999998"/>
    <n v="4"/>
    <x v="1"/>
    <n v="26.19"/>
  </r>
  <r>
    <n v="36"/>
    <x v="0"/>
    <n v="90.3"/>
    <n v="1.65"/>
    <n v="169"/>
    <n v="158"/>
    <n v="71"/>
    <n v="1.38"/>
    <n v="1199"/>
    <x v="2"/>
    <n v="23.7"/>
    <n v="3.4"/>
    <n v="4"/>
    <x v="1"/>
    <n v="33.17"/>
  </r>
  <r>
    <n v="29"/>
    <x v="0"/>
    <n v="86.1"/>
    <n v="1.65"/>
    <n v="183"/>
    <n v="128"/>
    <n v="71"/>
    <n v="1.66"/>
    <n v="1169"/>
    <x v="1"/>
    <n v="11.2"/>
    <n v="3.5"/>
    <n v="4"/>
    <x v="0"/>
    <n v="31.63"/>
  </r>
  <r>
    <n v="26"/>
    <x v="0"/>
    <n v="73.7"/>
    <n v="1.66"/>
    <n v="177"/>
    <n v="125"/>
    <n v="72"/>
    <n v="0.93"/>
    <n v="639"/>
    <x v="0"/>
    <n v="26.7"/>
    <n v="2.2000000000000002"/>
    <n v="2"/>
    <x v="2"/>
    <n v="26.75"/>
  </r>
  <r>
    <n v="24"/>
    <x v="1"/>
    <n v="67.7"/>
    <n v="1.56"/>
    <n v="177"/>
    <n v="138"/>
    <n v="66"/>
    <n v="1.42"/>
    <n v="980"/>
    <x v="1"/>
    <n v="27"/>
    <n v="2.1"/>
    <n v="3"/>
    <x v="1"/>
    <n v="27.82"/>
  </r>
  <r>
    <n v="45"/>
    <x v="0"/>
    <n v="78.3"/>
    <n v="1.96"/>
    <n v="166"/>
    <n v="167"/>
    <n v="62"/>
    <n v="1.29"/>
    <n v="1066"/>
    <x v="2"/>
    <n v="29"/>
    <n v="2.2000000000000002"/>
    <n v="3"/>
    <x v="2"/>
    <n v="20.38"/>
  </r>
  <r>
    <n v="31"/>
    <x v="1"/>
    <n v="48.2"/>
    <n v="1.65"/>
    <n v="163"/>
    <n v="166"/>
    <n v="60"/>
    <n v="1.1000000000000001"/>
    <n v="913"/>
    <x v="2"/>
    <n v="26.1"/>
    <n v="2.5"/>
    <n v="2"/>
    <x v="2"/>
    <n v="17.7"/>
  </r>
  <r>
    <n v="48"/>
    <x v="1"/>
    <n v="56.8"/>
    <n v="1.51"/>
    <n v="185"/>
    <n v="126"/>
    <n v="52"/>
    <n v="1.37"/>
    <n v="777"/>
    <x v="1"/>
    <n v="32.1"/>
    <n v="2.1"/>
    <n v="4"/>
    <x v="1"/>
    <n v="24.91"/>
  </r>
  <r>
    <n v="36"/>
    <x v="0"/>
    <n v="112.4"/>
    <n v="1.63"/>
    <n v="164"/>
    <n v="135"/>
    <n v="58"/>
    <n v="1.02"/>
    <n v="757"/>
    <x v="2"/>
    <n v="25"/>
    <n v="3.4"/>
    <n v="4"/>
    <x v="1"/>
    <n v="42.3"/>
  </r>
  <r>
    <n v="33"/>
    <x v="1"/>
    <n v="59"/>
    <n v="1.67"/>
    <n v="175"/>
    <n v="124"/>
    <n v="55"/>
    <n v="0.9"/>
    <n v="558"/>
    <x v="2"/>
    <n v="33.700000000000003"/>
    <n v="1.9"/>
    <n v="3"/>
    <x v="2"/>
    <n v="21.16"/>
  </r>
  <r>
    <n v="22"/>
    <x v="0"/>
    <n v="98.4"/>
    <n v="1.88"/>
    <n v="194"/>
    <n v="135"/>
    <n v="71"/>
    <n v="0.52"/>
    <n v="386"/>
    <x v="2"/>
    <n v="21.3"/>
    <n v="2.2000000000000002"/>
    <n v="2"/>
    <x v="2"/>
    <n v="27.84"/>
  </r>
  <r>
    <n v="52"/>
    <x v="0"/>
    <n v="66.5"/>
    <n v="1.6"/>
    <n v="185"/>
    <n v="120"/>
    <n v="70"/>
    <n v="1.34"/>
    <n v="796"/>
    <x v="1"/>
    <n v="26.8"/>
    <n v="2.1"/>
    <n v="4"/>
    <x v="1"/>
    <n v="25.98"/>
  </r>
  <r>
    <n v="29"/>
    <x v="0"/>
    <n v="106.5"/>
    <n v="1.81"/>
    <n v="177"/>
    <n v="156"/>
    <n v="60"/>
    <n v="1.29"/>
    <n v="1107"/>
    <x v="2"/>
    <n v="25.7"/>
    <n v="2.5"/>
    <n v="4"/>
    <x v="1"/>
    <n v="32.51"/>
  </r>
  <r>
    <n v="42"/>
    <x v="0"/>
    <n v="88.4"/>
    <n v="1.93"/>
    <n v="188"/>
    <n v="158"/>
    <n v="65"/>
    <n v="1.68"/>
    <n v="1314"/>
    <x v="0"/>
    <n v="12.4"/>
    <n v="3.5"/>
    <n v="4"/>
    <x v="0"/>
    <n v="23.73"/>
  </r>
  <r>
    <n v="38"/>
    <x v="0"/>
    <n v="88.4"/>
    <n v="1.79"/>
    <n v="182"/>
    <n v="138"/>
    <n v="68"/>
    <n v="1.74"/>
    <n v="1321"/>
    <x v="0"/>
    <n v="12.5"/>
    <n v="3.5"/>
    <n v="5"/>
    <x v="0"/>
    <n v="27.59"/>
  </r>
  <r>
    <n v="53"/>
    <x v="1"/>
    <n v="53.3"/>
    <n v="1.74"/>
    <n v="173"/>
    <n v="156"/>
    <n v="54"/>
    <n v="1.37"/>
    <n v="962"/>
    <x v="3"/>
    <n v="32.200000000000003"/>
    <n v="1.8"/>
    <n v="3"/>
    <x v="1"/>
    <n v="17.600000000000001"/>
  </r>
  <r>
    <n v="40"/>
    <x v="1"/>
    <n v="58.1"/>
    <n v="1.56"/>
    <n v="174"/>
    <n v="136"/>
    <n v="63"/>
    <n v="0.61"/>
    <n v="415"/>
    <x v="0"/>
    <n v="34.4"/>
    <n v="2.2000000000000002"/>
    <n v="2"/>
    <x v="2"/>
    <n v="23.87"/>
  </r>
  <r>
    <n v="33"/>
    <x v="1"/>
    <n v="74.2"/>
    <n v="1.76"/>
    <n v="192"/>
    <n v="145"/>
    <n v="66"/>
    <n v="1.1499999999999999"/>
    <n v="834"/>
    <x v="3"/>
    <n v="25.9"/>
    <n v="1.5"/>
    <n v="4"/>
    <x v="1"/>
    <n v="23.95"/>
  </r>
  <r>
    <n v="56"/>
    <x v="0"/>
    <n v="84.6"/>
    <n v="1.63"/>
    <n v="184"/>
    <n v="141"/>
    <n v="52"/>
    <n v="1.01"/>
    <n v="705"/>
    <x v="1"/>
    <n v="20.2"/>
    <n v="2.9"/>
    <n v="4"/>
    <x v="1"/>
    <n v="31.84"/>
  </r>
  <r>
    <n v="59"/>
    <x v="0"/>
    <n v="78"/>
    <n v="1.92"/>
    <n v="180"/>
    <n v="127"/>
    <n v="53"/>
    <n v="0.72"/>
    <n v="453"/>
    <x v="2"/>
    <n v="28.1"/>
    <n v="2.7"/>
    <n v="3"/>
    <x v="2"/>
    <n v="21.16"/>
  </r>
  <r>
    <n v="56"/>
    <x v="0"/>
    <n v="89"/>
    <n v="1.68"/>
    <n v="176"/>
    <n v="152"/>
    <n v="65"/>
    <n v="1.77"/>
    <n v="1332"/>
    <x v="0"/>
    <n v="10.5"/>
    <n v="3.5"/>
    <n v="5"/>
    <x v="0"/>
    <n v="31.53"/>
  </r>
  <r>
    <n v="31"/>
    <x v="1"/>
    <n v="42.7"/>
    <n v="1.76"/>
    <n v="182"/>
    <n v="121"/>
    <n v="65"/>
    <n v="1.46"/>
    <n v="883"/>
    <x v="3"/>
    <n v="34.9"/>
    <n v="2.2000000000000002"/>
    <n v="3"/>
    <x v="2"/>
    <n v="13.78"/>
  </r>
  <r>
    <n v="48"/>
    <x v="0"/>
    <n v="83.9"/>
    <n v="1.82"/>
    <n v="176"/>
    <n v="149"/>
    <n v="70"/>
    <n v="1.9"/>
    <n v="1401"/>
    <x v="1"/>
    <n v="13.1"/>
    <n v="3.5"/>
    <n v="5"/>
    <x v="0"/>
    <n v="25.33"/>
  </r>
  <r>
    <n v="22"/>
    <x v="1"/>
    <n v="78.7"/>
    <n v="1.52"/>
    <n v="173"/>
    <n v="166"/>
    <n v="74"/>
    <n v="1.45"/>
    <n v="1204"/>
    <x v="3"/>
    <n v="31.5"/>
    <n v="2.2999999999999998"/>
    <n v="3"/>
    <x v="1"/>
    <n v="34.06"/>
  </r>
  <r>
    <n v="52"/>
    <x v="1"/>
    <n v="65.900000000000006"/>
    <n v="1.52"/>
    <n v="188"/>
    <n v="139"/>
    <n v="53"/>
    <n v="1.27"/>
    <n v="794"/>
    <x v="2"/>
    <n v="27"/>
    <n v="2.2999999999999998"/>
    <n v="4"/>
    <x v="1"/>
    <n v="28.52"/>
  </r>
  <r>
    <n v="40"/>
    <x v="0"/>
    <n v="76.900000000000006"/>
    <n v="1.92"/>
    <n v="179"/>
    <n v="137"/>
    <n v="68"/>
    <n v="1.1299999999999999"/>
    <n v="851"/>
    <x v="0"/>
    <n v="22.4"/>
    <n v="3.7"/>
    <n v="4"/>
    <x v="1"/>
    <n v="20.86"/>
  </r>
  <r>
    <n v="46"/>
    <x v="0"/>
    <n v="84.3"/>
    <n v="2"/>
    <n v="189"/>
    <n v="162"/>
    <n v="66"/>
    <n v="1.83"/>
    <n v="1467"/>
    <x v="1"/>
    <n v="13.3"/>
    <n v="3.5"/>
    <n v="5"/>
    <x v="0"/>
    <n v="21.07"/>
  </r>
  <r>
    <n v="28"/>
    <x v="1"/>
    <n v="62.4"/>
    <n v="1.6"/>
    <n v="178"/>
    <n v="129"/>
    <n v="62"/>
    <n v="1.1000000000000001"/>
    <n v="710"/>
    <x v="3"/>
    <n v="34.1"/>
    <n v="1.7"/>
    <n v="3"/>
    <x v="1"/>
    <n v="24.37"/>
  </r>
  <r>
    <n v="35"/>
    <x v="0"/>
    <n v="63.7"/>
    <n v="1.74"/>
    <n v="198"/>
    <n v="143"/>
    <n v="71"/>
    <n v="1.03"/>
    <n v="810"/>
    <x v="1"/>
    <n v="29.8"/>
    <n v="2.7"/>
    <n v="4"/>
    <x v="1"/>
    <n v="21.04"/>
  </r>
  <r>
    <n v="29"/>
    <x v="1"/>
    <n v="54.9"/>
    <n v="1.52"/>
    <n v="172"/>
    <n v="123"/>
    <n v="72"/>
    <n v="1.48"/>
    <n v="910"/>
    <x v="3"/>
    <n v="27"/>
    <n v="2"/>
    <n v="3"/>
    <x v="2"/>
    <n v="23.76"/>
  </r>
  <r>
    <n v="26"/>
    <x v="0"/>
    <n v="76.400000000000006"/>
    <n v="1.79"/>
    <n v="177"/>
    <n v="156"/>
    <n v="73"/>
    <n v="1.17"/>
    <n v="1004"/>
    <x v="3"/>
    <n v="21.3"/>
    <n v="2.7"/>
    <n v="3"/>
    <x v="1"/>
    <n v="23.84"/>
  </r>
  <r>
    <n v="27"/>
    <x v="0"/>
    <n v="106.4"/>
    <n v="1.86"/>
    <n v="182"/>
    <n v="123"/>
    <n v="50"/>
    <n v="1.34"/>
    <n v="907"/>
    <x v="2"/>
    <n v="20.6"/>
    <n v="3.1"/>
    <n v="2"/>
    <x v="2"/>
    <n v="30.76"/>
  </r>
  <r>
    <n v="34"/>
    <x v="1"/>
    <n v="68.400000000000006"/>
    <n v="1.5"/>
    <n v="192"/>
    <n v="132"/>
    <n v="61"/>
    <n v="1.37"/>
    <n v="904"/>
    <x v="2"/>
    <n v="33.700000000000003"/>
    <n v="2.1"/>
    <n v="4"/>
    <x v="1"/>
    <n v="30.4"/>
  </r>
  <r>
    <n v="55"/>
    <x v="0"/>
    <n v="63.5"/>
    <n v="1.86"/>
    <n v="198"/>
    <n v="144"/>
    <n v="53"/>
    <n v="1.36"/>
    <n v="969"/>
    <x v="3"/>
    <n v="22.9"/>
    <n v="2.9"/>
    <n v="4"/>
    <x v="1"/>
    <n v="18.350000000000001"/>
  </r>
  <r>
    <n v="24"/>
    <x v="1"/>
    <n v="59.4"/>
    <n v="1.5"/>
    <n v="199"/>
    <n v="132"/>
    <n v="60"/>
    <n v="1.25"/>
    <n v="825"/>
    <x v="0"/>
    <n v="25"/>
    <n v="2"/>
    <n v="3"/>
    <x v="1"/>
    <n v="26.4"/>
  </r>
  <r>
    <n v="30"/>
    <x v="0"/>
    <n v="113.4"/>
    <n v="1.91"/>
    <n v="177"/>
    <n v="137"/>
    <n v="54"/>
    <n v="1.27"/>
    <n v="957"/>
    <x v="1"/>
    <n v="22.2"/>
    <n v="3.7"/>
    <n v="3"/>
    <x v="2"/>
    <n v="31.08"/>
  </r>
  <r>
    <n v="57"/>
    <x v="1"/>
    <n v="61.9"/>
    <n v="1.52"/>
    <n v="168"/>
    <n v="143"/>
    <n v="51"/>
    <n v="0.92"/>
    <n v="592"/>
    <x v="1"/>
    <n v="28.4"/>
    <n v="2.6"/>
    <n v="3"/>
    <x v="2"/>
    <n v="26.79"/>
  </r>
  <r>
    <n v="59"/>
    <x v="1"/>
    <n v="70.7"/>
    <n v="1.68"/>
    <n v="192"/>
    <n v="121"/>
    <n v="66"/>
    <n v="1.17"/>
    <n v="637"/>
    <x v="2"/>
    <n v="34.9"/>
    <n v="1.9"/>
    <n v="3"/>
    <x v="1"/>
    <n v="25.05"/>
  </r>
  <r>
    <n v="26"/>
    <x v="0"/>
    <n v="111.5"/>
    <n v="1.9"/>
    <n v="191"/>
    <n v="167"/>
    <n v="57"/>
    <n v="1.02"/>
    <n v="937"/>
    <x v="0"/>
    <n v="25.2"/>
    <n v="2.2000000000000002"/>
    <n v="2"/>
    <x v="2"/>
    <n v="30.89"/>
  </r>
  <r>
    <n v="44"/>
    <x v="1"/>
    <n v="72.099999999999994"/>
    <n v="1.66"/>
    <n v="176"/>
    <n v="152"/>
    <n v="55"/>
    <n v="1.4"/>
    <n v="958"/>
    <x v="3"/>
    <n v="27"/>
    <n v="2.5"/>
    <n v="2"/>
    <x v="2"/>
    <n v="26.16"/>
  </r>
  <r>
    <n v="19"/>
    <x v="0"/>
    <n v="56.9"/>
    <n v="1.87"/>
    <n v="178"/>
    <n v="138"/>
    <n v="70"/>
    <n v="0.61"/>
    <n v="463"/>
    <x v="2"/>
    <n v="23.3"/>
    <n v="3.7"/>
    <n v="3"/>
    <x v="2"/>
    <n v="16.27"/>
  </r>
  <r>
    <n v="22"/>
    <x v="0"/>
    <n v="86.2"/>
    <n v="1.9"/>
    <n v="186"/>
    <n v="128"/>
    <n v="58"/>
    <n v="1.91"/>
    <n v="1345"/>
    <x v="3"/>
    <n v="11.7"/>
    <n v="3.5"/>
    <n v="5"/>
    <x v="0"/>
    <n v="23.88"/>
  </r>
  <r>
    <n v="46"/>
    <x v="0"/>
    <n v="59.4"/>
    <n v="1.68"/>
    <n v="165"/>
    <n v="147"/>
    <n v="62"/>
    <n v="1.1599999999999999"/>
    <n v="844"/>
    <x v="3"/>
    <n v="20.2"/>
    <n v="2.5"/>
    <n v="4"/>
    <x v="1"/>
    <n v="21.05"/>
  </r>
  <r>
    <n v="54"/>
    <x v="1"/>
    <n v="75.599999999999994"/>
    <n v="1.72"/>
    <n v="194"/>
    <n v="154"/>
    <n v="60"/>
    <n v="0.97"/>
    <n v="672"/>
    <x v="2"/>
    <n v="26.4"/>
    <n v="1.9"/>
    <n v="3"/>
    <x v="2"/>
    <n v="25.55"/>
  </r>
  <r>
    <n v="55"/>
    <x v="1"/>
    <n v="76.3"/>
    <n v="1.73"/>
    <n v="196"/>
    <n v="158"/>
    <n v="65"/>
    <n v="1.08"/>
    <n v="768"/>
    <x v="0"/>
    <n v="32"/>
    <n v="2.6"/>
    <n v="3"/>
    <x v="2"/>
    <n v="25.49"/>
  </r>
  <r>
    <n v="36"/>
    <x v="0"/>
    <n v="95.8"/>
    <n v="1.86"/>
    <n v="193"/>
    <n v="129"/>
    <n v="65"/>
    <n v="1.37"/>
    <n v="972"/>
    <x v="1"/>
    <n v="21.2"/>
    <n v="3.2"/>
    <n v="3"/>
    <x v="2"/>
    <n v="27.69"/>
  </r>
  <r>
    <n v="25"/>
    <x v="0"/>
    <n v="120.6"/>
    <n v="1.83"/>
    <n v="179"/>
    <n v="120"/>
    <n v="51"/>
    <n v="1.04"/>
    <n v="686"/>
    <x v="2"/>
    <n v="22.3"/>
    <n v="2.5"/>
    <n v="3"/>
    <x v="1"/>
    <n v="36.01"/>
  </r>
  <r>
    <n v="18"/>
    <x v="1"/>
    <n v="65.3"/>
    <n v="1.55"/>
    <n v="184"/>
    <n v="161"/>
    <n v="59"/>
    <n v="1.42"/>
    <n v="1143"/>
    <x v="0"/>
    <n v="28.5"/>
    <n v="2.2000000000000002"/>
    <n v="3"/>
    <x v="1"/>
    <n v="27.18"/>
  </r>
  <r>
    <n v="39"/>
    <x v="0"/>
    <n v="85.3"/>
    <n v="1.89"/>
    <n v="163"/>
    <n v="140"/>
    <n v="61"/>
    <n v="0.77"/>
    <n v="593"/>
    <x v="3"/>
    <n v="27.6"/>
    <n v="3.6"/>
    <n v="2"/>
    <x v="2"/>
    <n v="23.88"/>
  </r>
  <r>
    <n v="34"/>
    <x v="0"/>
    <n v="68"/>
    <n v="1.68"/>
    <n v="169"/>
    <n v="128"/>
    <n v="57"/>
    <n v="0.67"/>
    <n v="472"/>
    <x v="2"/>
    <n v="25.8"/>
    <n v="3.4"/>
    <n v="2"/>
    <x v="2"/>
    <n v="24.09"/>
  </r>
  <r>
    <n v="24"/>
    <x v="1"/>
    <n v="52.6"/>
    <n v="1.57"/>
    <n v="169"/>
    <n v="166"/>
    <n v="60"/>
    <n v="1.29"/>
    <n v="1071"/>
    <x v="1"/>
    <n v="31.9"/>
    <n v="2.4"/>
    <n v="2"/>
    <x v="2"/>
    <n v="21.34"/>
  </r>
  <r>
    <n v="42"/>
    <x v="0"/>
    <n v="63.3"/>
    <n v="1.77"/>
    <n v="183"/>
    <n v="134"/>
    <n v="59"/>
    <n v="1.32"/>
    <n v="876"/>
    <x v="1"/>
    <n v="25.7"/>
    <n v="3.3"/>
    <n v="3"/>
    <x v="1"/>
    <n v="20.2"/>
  </r>
  <r>
    <n v="21"/>
    <x v="1"/>
    <n v="76.3"/>
    <n v="1.65"/>
    <n v="180"/>
    <n v="154"/>
    <n v="62"/>
    <n v="1.1399999999999999"/>
    <n v="878"/>
    <x v="3"/>
    <n v="31.8"/>
    <n v="1.7"/>
    <n v="3"/>
    <x v="1"/>
    <n v="28.03"/>
  </r>
  <r>
    <n v="53"/>
    <x v="0"/>
    <n v="61"/>
    <n v="1.63"/>
    <n v="170"/>
    <n v="124"/>
    <n v="74"/>
    <n v="0.54"/>
    <n v="331"/>
    <x v="2"/>
    <n v="20"/>
    <n v="3.4"/>
    <n v="3"/>
    <x v="2"/>
    <n v="22.96"/>
  </r>
  <r>
    <n v="23"/>
    <x v="1"/>
    <n v="67.8"/>
    <n v="1.61"/>
    <n v="186"/>
    <n v="160"/>
    <n v="66"/>
    <n v="1.34"/>
    <n v="1072"/>
    <x v="1"/>
    <n v="34.299999999999997"/>
    <n v="1.8"/>
    <n v="2"/>
    <x v="2"/>
    <n v="26.16"/>
  </r>
  <r>
    <n v="48"/>
    <x v="0"/>
    <n v="114.9"/>
    <n v="1.86"/>
    <n v="175"/>
    <n v="141"/>
    <n v="56"/>
    <n v="1.36"/>
    <n v="949"/>
    <x v="2"/>
    <n v="21.1"/>
    <n v="3.6"/>
    <n v="3"/>
    <x v="2"/>
    <n v="33.21"/>
  </r>
  <r>
    <n v="36"/>
    <x v="0"/>
    <n v="88"/>
    <n v="1.71"/>
    <n v="185"/>
    <n v="160"/>
    <n v="73"/>
    <n v="1.87"/>
    <n v="1646"/>
    <x v="1"/>
    <n v="12"/>
    <n v="3.5"/>
    <n v="5"/>
    <x v="0"/>
    <n v="30.09"/>
  </r>
  <r>
    <n v="56"/>
    <x v="1"/>
    <n v="67.7"/>
    <n v="1.58"/>
    <n v="189"/>
    <n v="142"/>
    <n v="52"/>
    <n v="1.45"/>
    <n v="927"/>
    <x v="3"/>
    <n v="32.700000000000003"/>
    <n v="1.9"/>
    <n v="2"/>
    <x v="2"/>
    <n v="27.12"/>
  </r>
  <r>
    <n v="44"/>
    <x v="0"/>
    <n v="124.8"/>
    <n v="1.85"/>
    <n v="175"/>
    <n v="126"/>
    <n v="69"/>
    <n v="1.35"/>
    <n v="842"/>
    <x v="3"/>
    <n v="24.4"/>
    <n v="3.5"/>
    <n v="4"/>
    <x v="1"/>
    <n v="36.46"/>
  </r>
  <r>
    <n v="27"/>
    <x v="1"/>
    <n v="53"/>
    <n v="1.58"/>
    <n v="166"/>
    <n v="142"/>
    <n v="62"/>
    <n v="1.26"/>
    <n v="895"/>
    <x v="2"/>
    <n v="34.5"/>
    <n v="1.8"/>
    <n v="4"/>
    <x v="1"/>
    <n v="21.23"/>
  </r>
  <r>
    <n v="43"/>
    <x v="0"/>
    <n v="61.2"/>
    <n v="1.88"/>
    <n v="175"/>
    <n v="163"/>
    <n v="68"/>
    <n v="1.03"/>
    <n v="831"/>
    <x v="0"/>
    <n v="24.7"/>
    <n v="2.9"/>
    <n v="3"/>
    <x v="2"/>
    <n v="17.32"/>
  </r>
  <r>
    <n v="36"/>
    <x v="1"/>
    <n v="48.7"/>
    <n v="1.68"/>
    <n v="194"/>
    <n v="144"/>
    <n v="56"/>
    <n v="1.23"/>
    <n v="886"/>
    <x v="0"/>
    <n v="33.700000000000003"/>
    <n v="1.6"/>
    <n v="3"/>
    <x v="2"/>
    <n v="17.25"/>
  </r>
  <r>
    <n v="56"/>
    <x v="1"/>
    <n v="50.6"/>
    <n v="1.7"/>
    <n v="175"/>
    <n v="146"/>
    <n v="58"/>
    <n v="1.29"/>
    <n v="848"/>
    <x v="3"/>
    <n v="33.1"/>
    <n v="2.2999999999999998"/>
    <n v="2"/>
    <x v="2"/>
    <n v="17.510000000000002"/>
  </r>
  <r>
    <n v="20"/>
    <x v="1"/>
    <n v="72.599999999999994"/>
    <n v="1.73"/>
    <n v="199"/>
    <n v="160"/>
    <n v="68"/>
    <n v="1.27"/>
    <n v="1016"/>
    <x v="1"/>
    <n v="34.799999999999997"/>
    <n v="2.5"/>
    <n v="3"/>
    <x v="1"/>
    <n v="24.26"/>
  </r>
  <r>
    <n v="30"/>
    <x v="1"/>
    <n v="70.400000000000006"/>
    <n v="1.56"/>
    <n v="171"/>
    <n v="125"/>
    <n v="62"/>
    <n v="1.03"/>
    <n v="644"/>
    <x v="0"/>
    <n v="34.299999999999997"/>
    <n v="2.4"/>
    <n v="4"/>
    <x v="1"/>
    <n v="28.93"/>
  </r>
  <r>
    <n v="45"/>
    <x v="0"/>
    <n v="52.5"/>
    <n v="1.88"/>
    <n v="194"/>
    <n v="153"/>
    <n v="71"/>
    <n v="1.08"/>
    <n v="818"/>
    <x v="3"/>
    <n v="29"/>
    <n v="2.9"/>
    <n v="4"/>
    <x v="1"/>
    <n v="14.85"/>
  </r>
  <r>
    <n v="37"/>
    <x v="0"/>
    <n v="76.3"/>
    <n v="1.77"/>
    <n v="180"/>
    <n v="128"/>
    <n v="57"/>
    <n v="1.36"/>
    <n v="957"/>
    <x v="1"/>
    <n v="27.3"/>
    <n v="2.1"/>
    <n v="4"/>
    <x v="1"/>
    <n v="24.35"/>
  </r>
  <r>
    <n v="45"/>
    <x v="1"/>
    <n v="41.2"/>
    <n v="1.58"/>
    <n v="195"/>
    <n v="168"/>
    <n v="71"/>
    <n v="1.47"/>
    <n v="1111"/>
    <x v="1"/>
    <n v="28.7"/>
    <n v="2.6"/>
    <n v="2"/>
    <x v="2"/>
    <n v="16.5"/>
  </r>
  <r>
    <n v="25"/>
    <x v="1"/>
    <n v="55.3"/>
    <n v="1.76"/>
    <n v="176"/>
    <n v="152"/>
    <n v="67"/>
    <n v="1.56"/>
    <n v="1186"/>
    <x v="0"/>
    <n v="15.5"/>
    <n v="2.7"/>
    <n v="4"/>
    <x v="0"/>
    <n v="17.850000000000001"/>
  </r>
  <r>
    <n v="58"/>
    <x v="1"/>
    <n v="49.7"/>
    <n v="1.67"/>
    <n v="191"/>
    <n v="125"/>
    <n v="72"/>
    <n v="1.38"/>
    <n v="776"/>
    <x v="3"/>
    <n v="31.9"/>
    <n v="2.2999999999999998"/>
    <n v="4"/>
    <x v="1"/>
    <n v="17.82"/>
  </r>
  <r>
    <n v="56"/>
    <x v="0"/>
    <n v="48.3"/>
    <n v="1.87"/>
    <n v="165"/>
    <n v="156"/>
    <n v="51"/>
    <n v="0.68"/>
    <n v="525"/>
    <x v="1"/>
    <n v="29.8"/>
    <n v="3.3"/>
    <n v="3"/>
    <x v="2"/>
    <n v="13.81"/>
  </r>
  <r>
    <n v="18"/>
    <x v="0"/>
    <n v="83.2"/>
    <n v="1.96"/>
    <n v="183"/>
    <n v="150"/>
    <n v="67"/>
    <n v="1.83"/>
    <n v="1510"/>
    <x v="1"/>
    <n v="13.6"/>
    <n v="3.5"/>
    <n v="4"/>
    <x v="0"/>
    <n v="21.66"/>
  </r>
  <r>
    <n v="20"/>
    <x v="0"/>
    <n v="120.5"/>
    <n v="1.73"/>
    <n v="186"/>
    <n v="153"/>
    <n v="67"/>
    <n v="1.01"/>
    <n v="850"/>
    <x v="2"/>
    <n v="29.3"/>
    <n v="3.4"/>
    <n v="3"/>
    <x v="1"/>
    <n v="40.26"/>
  </r>
  <r>
    <n v="30"/>
    <x v="0"/>
    <n v="121.6"/>
    <n v="2"/>
    <n v="179"/>
    <n v="160"/>
    <n v="60"/>
    <n v="1.24"/>
    <n v="1091"/>
    <x v="2"/>
    <n v="28"/>
    <n v="3.3"/>
    <n v="4"/>
    <x v="1"/>
    <n v="30.4"/>
  </r>
  <r>
    <n v="45"/>
    <x v="1"/>
    <n v="73"/>
    <n v="1.75"/>
    <n v="184"/>
    <n v="148"/>
    <n v="50"/>
    <n v="1.1399999999999999"/>
    <n v="759"/>
    <x v="0"/>
    <n v="26.6"/>
    <n v="2"/>
    <n v="4"/>
    <x v="1"/>
    <n v="23.84"/>
  </r>
  <r>
    <n v="42"/>
    <x v="1"/>
    <n v="57.5"/>
    <n v="1.67"/>
    <n v="161"/>
    <n v="133"/>
    <n v="63"/>
    <n v="1.76"/>
    <n v="1053"/>
    <x v="2"/>
    <n v="16.2"/>
    <n v="2.7"/>
    <n v="5"/>
    <x v="0"/>
    <n v="20.62"/>
  </r>
  <r>
    <n v="50"/>
    <x v="1"/>
    <n v="42.7"/>
    <n v="1.53"/>
    <n v="168"/>
    <n v="155"/>
    <n v="65"/>
    <n v="1.41"/>
    <n v="983"/>
    <x v="3"/>
    <n v="28.4"/>
    <n v="2.4"/>
    <n v="4"/>
    <x v="1"/>
    <n v="18.239999999999998"/>
  </r>
  <r>
    <n v="55"/>
    <x v="0"/>
    <n v="129.9"/>
    <n v="1.73"/>
    <n v="187"/>
    <n v="155"/>
    <n v="60"/>
    <n v="0.69"/>
    <n v="529"/>
    <x v="0"/>
    <n v="21.7"/>
    <n v="3.1"/>
    <n v="3"/>
    <x v="2"/>
    <n v="43.4"/>
  </r>
  <r>
    <n v="23"/>
    <x v="0"/>
    <n v="108.6"/>
    <n v="1.92"/>
    <n v="197"/>
    <n v="134"/>
    <n v="50"/>
    <n v="0.89"/>
    <n v="656"/>
    <x v="0"/>
    <n v="25.8"/>
    <n v="3.5"/>
    <n v="2"/>
    <x v="2"/>
    <n v="29.46"/>
  </r>
  <r>
    <n v="49"/>
    <x v="0"/>
    <n v="88.6"/>
    <n v="2"/>
    <n v="162"/>
    <n v="127"/>
    <n v="56"/>
    <n v="1.83"/>
    <n v="1150"/>
    <x v="2"/>
    <n v="14.9"/>
    <n v="3.5"/>
    <n v="4"/>
    <x v="0"/>
    <n v="22.15"/>
  </r>
  <r>
    <n v="38"/>
    <x v="1"/>
    <n v="49.7"/>
    <n v="1.51"/>
    <n v="179"/>
    <n v="145"/>
    <n v="65"/>
    <n v="1.25"/>
    <n v="906"/>
    <x v="1"/>
    <n v="32.6"/>
    <n v="2.5"/>
    <n v="3"/>
    <x v="2"/>
    <n v="21.8"/>
  </r>
  <r>
    <n v="33"/>
    <x v="1"/>
    <n v="56.4"/>
    <n v="1.54"/>
    <n v="165"/>
    <n v="155"/>
    <n v="63"/>
    <n v="1.06"/>
    <n v="822"/>
    <x v="3"/>
    <n v="29.2"/>
    <n v="1.5"/>
    <n v="3"/>
    <x v="2"/>
    <n v="23.78"/>
  </r>
  <r>
    <n v="38"/>
    <x v="0"/>
    <n v="46.9"/>
    <n v="1.74"/>
    <n v="198"/>
    <n v="167"/>
    <n v="64"/>
    <n v="1.03"/>
    <n v="946"/>
    <x v="3"/>
    <n v="20"/>
    <n v="2.6"/>
    <n v="4"/>
    <x v="1"/>
    <n v="15.49"/>
  </r>
  <r>
    <n v="28"/>
    <x v="1"/>
    <n v="71.3"/>
    <n v="1.67"/>
    <n v="192"/>
    <n v="140"/>
    <n v="63"/>
    <n v="1.46"/>
    <n v="1022"/>
    <x v="3"/>
    <n v="28.1"/>
    <n v="1.5"/>
    <n v="4"/>
    <x v="1"/>
    <n v="25.57"/>
  </r>
  <r>
    <n v="54"/>
    <x v="0"/>
    <n v="71.599999999999994"/>
    <n v="1.86"/>
    <n v="160"/>
    <n v="147"/>
    <n v="70"/>
    <n v="1.1399999999999999"/>
    <n v="830"/>
    <x v="0"/>
    <n v="25.3"/>
    <n v="2.2000000000000002"/>
    <n v="3"/>
    <x v="1"/>
    <n v="20.7"/>
  </r>
  <r>
    <n v="53"/>
    <x v="0"/>
    <n v="82.3"/>
    <n v="1.61"/>
    <n v="196"/>
    <n v="123"/>
    <n v="60"/>
    <n v="1.87"/>
    <n v="1139"/>
    <x v="3"/>
    <n v="11.6"/>
    <n v="3.5"/>
    <n v="5"/>
    <x v="0"/>
    <n v="31.75"/>
  </r>
  <r>
    <n v="52"/>
    <x v="1"/>
    <n v="70.599999999999994"/>
    <n v="1.69"/>
    <n v="165"/>
    <n v="135"/>
    <n v="65"/>
    <n v="1.36"/>
    <n v="826"/>
    <x v="1"/>
    <n v="26.1"/>
    <n v="2.2000000000000002"/>
    <n v="3"/>
    <x v="2"/>
    <n v="24.72"/>
  </r>
  <r>
    <n v="36"/>
    <x v="0"/>
    <n v="109.8"/>
    <n v="1.62"/>
    <n v="193"/>
    <n v="141"/>
    <n v="68"/>
    <n v="0.84"/>
    <n v="651"/>
    <x v="1"/>
    <n v="24.4"/>
    <n v="3.5"/>
    <n v="3"/>
    <x v="2"/>
    <n v="41.84"/>
  </r>
  <r>
    <n v="37"/>
    <x v="1"/>
    <n v="73.5"/>
    <n v="1.69"/>
    <n v="174"/>
    <n v="131"/>
    <n v="66"/>
    <n v="0.54"/>
    <n v="354"/>
    <x v="2"/>
    <n v="27.5"/>
    <n v="1.6"/>
    <n v="2"/>
    <x v="2"/>
    <n v="25.73"/>
  </r>
  <r>
    <n v="35"/>
    <x v="0"/>
    <n v="85.6"/>
    <n v="1.85"/>
    <n v="185"/>
    <n v="135"/>
    <n v="55"/>
    <n v="1.78"/>
    <n v="1322"/>
    <x v="3"/>
    <n v="14.5"/>
    <n v="3.5"/>
    <n v="5"/>
    <x v="0"/>
    <n v="25.01"/>
  </r>
  <r>
    <n v="58"/>
    <x v="1"/>
    <n v="74.599999999999994"/>
    <n v="1.68"/>
    <n v="173"/>
    <n v="159"/>
    <n v="60"/>
    <n v="1.03"/>
    <n v="737"/>
    <x v="0"/>
    <n v="26"/>
    <n v="2"/>
    <n v="4"/>
    <x v="1"/>
    <n v="26.43"/>
  </r>
  <r>
    <n v="31"/>
    <x v="1"/>
    <n v="63.2"/>
    <n v="1.8"/>
    <n v="166"/>
    <n v="157"/>
    <n v="66"/>
    <n v="0.59"/>
    <n v="463"/>
    <x v="2"/>
    <n v="25.5"/>
    <n v="2.6"/>
    <n v="2"/>
    <x v="2"/>
    <n v="19.510000000000002"/>
  </r>
  <r>
    <n v="32"/>
    <x v="1"/>
    <n v="62.6"/>
    <n v="1.63"/>
    <n v="190"/>
    <n v="161"/>
    <n v="58"/>
    <n v="1.67"/>
    <n v="1344"/>
    <x v="1"/>
    <n v="15"/>
    <n v="2.7"/>
    <n v="5"/>
    <x v="0"/>
    <n v="23.56"/>
  </r>
  <r>
    <n v="48"/>
    <x v="0"/>
    <n v="87.1"/>
    <n v="1.76"/>
    <n v="183"/>
    <n v="156"/>
    <n v="67"/>
    <n v="1.81"/>
    <n v="1398"/>
    <x v="3"/>
    <n v="11.6"/>
    <n v="3.5"/>
    <n v="5"/>
    <x v="0"/>
    <n v="28.12"/>
  </r>
  <r>
    <n v="18"/>
    <x v="0"/>
    <n v="82.3"/>
    <n v="1.84"/>
    <n v="190"/>
    <n v="148"/>
    <n v="66"/>
    <n v="1.73"/>
    <n v="1408"/>
    <x v="1"/>
    <n v="13.3"/>
    <n v="3.5"/>
    <n v="5"/>
    <x v="0"/>
    <n v="24.31"/>
  </r>
  <r>
    <n v="20"/>
    <x v="1"/>
    <n v="64.3"/>
    <n v="1.78"/>
    <n v="188"/>
    <n v="137"/>
    <n v="61"/>
    <n v="1.71"/>
    <n v="1171"/>
    <x v="2"/>
    <n v="18.7"/>
    <n v="2.7"/>
    <n v="4"/>
    <x v="0"/>
    <n v="20.29"/>
  </r>
  <r>
    <n v="33"/>
    <x v="1"/>
    <n v="53.7"/>
    <n v="1.66"/>
    <n v="191"/>
    <n v="129"/>
    <n v="72"/>
    <n v="1.25"/>
    <n v="806"/>
    <x v="1"/>
    <n v="29.5"/>
    <n v="2.5"/>
    <n v="3"/>
    <x v="2"/>
    <n v="19.489999999999998"/>
  </r>
  <r>
    <n v="40"/>
    <x v="0"/>
    <n v="63"/>
    <n v="2"/>
    <n v="176"/>
    <n v="161"/>
    <n v="71"/>
    <n v="1.42"/>
    <n v="1257"/>
    <x v="3"/>
    <n v="26.8"/>
    <n v="2.9"/>
    <n v="4"/>
    <x v="1"/>
    <n v="15.75"/>
  </r>
  <r>
    <n v="28"/>
    <x v="0"/>
    <n v="128.4"/>
    <n v="1.86"/>
    <n v="173"/>
    <n v="158"/>
    <n v="71"/>
    <n v="1.06"/>
    <n v="921"/>
    <x v="3"/>
    <n v="23.6"/>
    <n v="3.3"/>
    <n v="4"/>
    <x v="1"/>
    <n v="37.11"/>
  </r>
  <r>
    <n v="29"/>
    <x v="0"/>
    <n v="88"/>
    <n v="1.89"/>
    <n v="199"/>
    <n v="137"/>
    <n v="54"/>
    <n v="1.75"/>
    <n v="1319"/>
    <x v="2"/>
    <n v="13.3"/>
    <n v="3.5"/>
    <n v="5"/>
    <x v="0"/>
    <n v="24.64"/>
  </r>
  <r>
    <n v="27"/>
    <x v="1"/>
    <n v="63.7"/>
    <n v="1.52"/>
    <n v="195"/>
    <n v="120"/>
    <n v="60"/>
    <n v="1.19"/>
    <n v="714"/>
    <x v="3"/>
    <n v="25.4"/>
    <n v="2.1"/>
    <n v="4"/>
    <x v="1"/>
    <n v="27.57"/>
  </r>
  <r>
    <n v="49"/>
    <x v="0"/>
    <n v="83.7"/>
    <n v="1.87"/>
    <n v="183"/>
    <n v="158"/>
    <n v="53"/>
    <n v="1.29"/>
    <n v="1009"/>
    <x v="1"/>
    <n v="23.9"/>
    <n v="2.2999999999999998"/>
    <n v="4"/>
    <x v="1"/>
    <n v="23.94"/>
  </r>
  <r>
    <n v="33"/>
    <x v="0"/>
    <n v="102.6"/>
    <n v="1.75"/>
    <n v="186"/>
    <n v="140"/>
    <n v="53"/>
    <n v="1.4"/>
    <n v="1078"/>
    <x v="1"/>
    <n v="27.9"/>
    <n v="2.2000000000000002"/>
    <n v="3"/>
    <x v="1"/>
    <n v="33.5"/>
  </r>
  <r>
    <n v="25"/>
    <x v="1"/>
    <n v="77.7"/>
    <n v="1.55"/>
    <n v="184"/>
    <n v="120"/>
    <n v="52"/>
    <n v="0.55000000000000004"/>
    <n v="330"/>
    <x v="0"/>
    <n v="33"/>
    <n v="1.7"/>
    <n v="2"/>
    <x v="2"/>
    <n v="32.340000000000003"/>
  </r>
  <r>
    <n v="55"/>
    <x v="0"/>
    <n v="87.5"/>
    <n v="1.88"/>
    <n v="191"/>
    <n v="134"/>
    <n v="73"/>
    <n v="1.19"/>
    <n v="789"/>
    <x v="0"/>
    <n v="27.2"/>
    <n v="2.6"/>
    <n v="4"/>
    <x v="1"/>
    <n v="24.76"/>
  </r>
  <r>
    <n v="29"/>
    <x v="0"/>
    <n v="87"/>
    <n v="1.86"/>
    <n v="177"/>
    <n v="123"/>
    <n v="72"/>
    <n v="1.52"/>
    <n v="1028"/>
    <x v="0"/>
    <n v="11"/>
    <n v="3.5"/>
    <n v="4"/>
    <x v="0"/>
    <n v="25.15"/>
  </r>
  <r>
    <n v="41"/>
    <x v="0"/>
    <n v="82.8"/>
    <n v="1.66"/>
    <n v="177"/>
    <n v="139"/>
    <n v="74"/>
    <n v="1.97"/>
    <n v="1355"/>
    <x v="1"/>
    <n v="11.2"/>
    <n v="3.5"/>
    <n v="5"/>
    <x v="0"/>
    <n v="30.05"/>
  </r>
  <r>
    <n v="45"/>
    <x v="1"/>
    <n v="65.400000000000006"/>
    <n v="1.68"/>
    <n v="196"/>
    <n v="129"/>
    <n v="66"/>
    <n v="0.76"/>
    <n v="441"/>
    <x v="1"/>
    <n v="35"/>
    <n v="2.6"/>
    <n v="3"/>
    <x v="2"/>
    <n v="23.17"/>
  </r>
  <r>
    <n v="25"/>
    <x v="1"/>
    <n v="47.2"/>
    <n v="1.71"/>
    <n v="185"/>
    <n v="142"/>
    <n v="56"/>
    <n v="0.89"/>
    <n v="632"/>
    <x v="2"/>
    <n v="26"/>
    <n v="2.5"/>
    <n v="2"/>
    <x v="2"/>
    <n v="16.14"/>
  </r>
  <r>
    <n v="45"/>
    <x v="1"/>
    <n v="58.2"/>
    <n v="1.7"/>
    <n v="168"/>
    <n v="160"/>
    <n v="53"/>
    <n v="0.95"/>
    <n v="684"/>
    <x v="0"/>
    <n v="26.8"/>
    <n v="2"/>
    <n v="3"/>
    <x v="2"/>
    <n v="20.14"/>
  </r>
  <r>
    <n v="53"/>
    <x v="1"/>
    <n v="73.5"/>
    <n v="1.55"/>
    <n v="194"/>
    <n v="153"/>
    <n v="72"/>
    <n v="1.17"/>
    <n v="806"/>
    <x v="1"/>
    <n v="26.3"/>
    <n v="2.1"/>
    <n v="4"/>
    <x v="1"/>
    <n v="30.59"/>
  </r>
  <r>
    <n v="43"/>
    <x v="1"/>
    <n v="55.2"/>
    <n v="1.73"/>
    <n v="167"/>
    <n v="165"/>
    <n v="62"/>
    <n v="1.67"/>
    <n v="1240"/>
    <x v="2"/>
    <n v="16.600000000000001"/>
    <n v="2.7"/>
    <n v="5"/>
    <x v="0"/>
    <n v="18.440000000000001"/>
  </r>
  <r>
    <n v="25"/>
    <x v="1"/>
    <n v="64.400000000000006"/>
    <n v="1.71"/>
    <n v="179"/>
    <n v="167"/>
    <n v="61"/>
    <n v="1.1200000000000001"/>
    <n v="935"/>
    <x v="1"/>
    <n v="27.1"/>
    <n v="1.8"/>
    <n v="3"/>
    <x v="2"/>
    <n v="22.02"/>
  </r>
  <r>
    <n v="45"/>
    <x v="1"/>
    <n v="73.5"/>
    <n v="1.74"/>
    <n v="181"/>
    <n v="152"/>
    <n v="50"/>
    <n v="1.18"/>
    <n v="807"/>
    <x v="2"/>
    <n v="30"/>
    <n v="2.2999999999999998"/>
    <n v="4"/>
    <x v="1"/>
    <n v="24.28"/>
  </r>
  <r>
    <n v="45"/>
    <x v="0"/>
    <n v="89.6"/>
    <n v="1.81"/>
    <n v="178"/>
    <n v="153"/>
    <n v="70"/>
    <n v="1.7"/>
    <n v="1287"/>
    <x v="0"/>
    <n v="12.4"/>
    <n v="3.5"/>
    <n v="5"/>
    <x v="0"/>
    <n v="27.35"/>
  </r>
  <r>
    <n v="54"/>
    <x v="0"/>
    <n v="86.5"/>
    <n v="1.76"/>
    <n v="189"/>
    <n v="158"/>
    <n v="68"/>
    <n v="1.48"/>
    <n v="1158"/>
    <x v="0"/>
    <n v="29"/>
    <n v="3.4"/>
    <n v="3"/>
    <x v="1"/>
    <n v="27.92"/>
  </r>
  <r>
    <n v="58"/>
    <x v="1"/>
    <n v="46.1"/>
    <n v="1.67"/>
    <n v="187"/>
    <n v="129"/>
    <n v="70"/>
    <n v="1.28"/>
    <n v="743"/>
    <x v="0"/>
    <n v="25.3"/>
    <n v="1.8"/>
    <n v="4"/>
    <x v="1"/>
    <n v="16.53"/>
  </r>
  <r>
    <n v="53"/>
    <x v="0"/>
    <n v="68.5"/>
    <n v="1.97"/>
    <n v="194"/>
    <n v="139"/>
    <n v="69"/>
    <n v="1.3"/>
    <n v="894"/>
    <x v="1"/>
    <n v="23.2"/>
    <n v="2.1"/>
    <n v="3"/>
    <x v="1"/>
    <n v="17.649999999999999"/>
  </r>
  <r>
    <n v="44"/>
    <x v="0"/>
    <n v="94.6"/>
    <n v="1.84"/>
    <n v="170"/>
    <n v="120"/>
    <n v="67"/>
    <n v="1.26"/>
    <n v="748"/>
    <x v="1"/>
    <n v="26"/>
    <n v="3.1"/>
    <n v="4"/>
    <x v="1"/>
    <n v="27.94"/>
  </r>
  <r>
    <n v="34"/>
    <x v="1"/>
    <n v="54.2"/>
    <n v="1.52"/>
    <n v="190"/>
    <n v="132"/>
    <n v="60"/>
    <n v="1.1299999999999999"/>
    <n v="746"/>
    <x v="2"/>
    <n v="31"/>
    <n v="2.2000000000000002"/>
    <n v="3"/>
    <x v="2"/>
    <n v="23.46"/>
  </r>
  <r>
    <n v="26"/>
    <x v="0"/>
    <n v="47.7"/>
    <n v="1.77"/>
    <n v="198"/>
    <n v="120"/>
    <n v="69"/>
    <n v="1.1499999999999999"/>
    <n v="759"/>
    <x v="3"/>
    <n v="24.8"/>
    <n v="2.7"/>
    <n v="3"/>
    <x v="1"/>
    <n v="15.23"/>
  </r>
  <r>
    <n v="50"/>
    <x v="0"/>
    <n v="52.2"/>
    <n v="1.84"/>
    <n v="195"/>
    <n v="124"/>
    <n v="52"/>
    <n v="1.38"/>
    <n v="847"/>
    <x v="3"/>
    <n v="28.2"/>
    <n v="3.1"/>
    <n v="4"/>
    <x v="1"/>
    <n v="15.42"/>
  </r>
  <r>
    <n v="37"/>
    <x v="0"/>
    <n v="88.8"/>
    <n v="1.95"/>
    <n v="189"/>
    <n v="135"/>
    <n v="66"/>
    <n v="1.58"/>
    <n v="1173"/>
    <x v="0"/>
    <n v="10.3"/>
    <n v="3.5"/>
    <n v="5"/>
    <x v="0"/>
    <n v="23.35"/>
  </r>
  <r>
    <n v="30"/>
    <x v="0"/>
    <n v="101"/>
    <n v="1.68"/>
    <n v="182"/>
    <n v="134"/>
    <n v="61"/>
    <n v="1.46"/>
    <n v="1076"/>
    <x v="3"/>
    <n v="28.2"/>
    <n v="2.9"/>
    <n v="4"/>
    <x v="1"/>
    <n v="35.79"/>
  </r>
  <r>
    <n v="45"/>
    <x v="0"/>
    <n v="118.4"/>
    <n v="1.95"/>
    <n v="178"/>
    <n v="168"/>
    <n v="59"/>
    <n v="1.06"/>
    <n v="881"/>
    <x v="0"/>
    <n v="24.9"/>
    <n v="2.4"/>
    <n v="3"/>
    <x v="1"/>
    <n v="31.14"/>
  </r>
  <r>
    <n v="46"/>
    <x v="1"/>
    <n v="47.9"/>
    <n v="1.72"/>
    <n v="171"/>
    <n v="147"/>
    <n v="57"/>
    <n v="1.41"/>
    <n v="933"/>
    <x v="2"/>
    <n v="26.3"/>
    <n v="2"/>
    <n v="3"/>
    <x v="2"/>
    <n v="16.190000000000001"/>
  </r>
  <r>
    <n v="30"/>
    <x v="1"/>
    <n v="51.5"/>
    <n v="1.74"/>
    <n v="174"/>
    <n v="150"/>
    <n v="64"/>
    <n v="1.08"/>
    <n v="810"/>
    <x v="3"/>
    <n v="33.9"/>
    <n v="2"/>
    <n v="3"/>
    <x v="1"/>
    <n v="17.010000000000002"/>
  </r>
  <r>
    <n v="52"/>
    <x v="1"/>
    <n v="79.900000000000006"/>
    <n v="1.51"/>
    <n v="190"/>
    <n v="142"/>
    <n v="54"/>
    <n v="0.75"/>
    <n v="479"/>
    <x v="3"/>
    <n v="31.5"/>
    <n v="2.6"/>
    <n v="3"/>
    <x v="2"/>
    <n v="35.04"/>
  </r>
  <r>
    <n v="23"/>
    <x v="0"/>
    <n v="121.3"/>
    <n v="1.85"/>
    <n v="196"/>
    <n v="167"/>
    <n v="53"/>
    <n v="0.72"/>
    <n v="661"/>
    <x v="0"/>
    <n v="21.6"/>
    <n v="3.6"/>
    <n v="2"/>
    <x v="2"/>
    <n v="35.44"/>
  </r>
  <r>
    <n v="35"/>
    <x v="1"/>
    <n v="78.900000000000006"/>
    <n v="1.64"/>
    <n v="196"/>
    <n v="164"/>
    <n v="70"/>
    <n v="1.28"/>
    <n v="1050"/>
    <x v="2"/>
    <n v="25.3"/>
    <n v="2.6"/>
    <n v="4"/>
    <x v="1"/>
    <n v="29.34"/>
  </r>
  <r>
    <n v="22"/>
    <x v="0"/>
    <n v="88.5"/>
    <n v="1.62"/>
    <n v="174"/>
    <n v="162"/>
    <n v="69"/>
    <n v="1.88"/>
    <n v="1675"/>
    <x v="3"/>
    <n v="10.7"/>
    <n v="3.5"/>
    <n v="5"/>
    <x v="0"/>
    <n v="33.72"/>
  </r>
  <r>
    <n v="42"/>
    <x v="0"/>
    <n v="73.5"/>
    <n v="1.63"/>
    <n v="188"/>
    <n v="136"/>
    <n v="68"/>
    <n v="0.52"/>
    <n v="350"/>
    <x v="3"/>
    <n v="26.1"/>
    <n v="3.2"/>
    <n v="3"/>
    <x v="2"/>
    <n v="27.66"/>
  </r>
  <r>
    <n v="19"/>
    <x v="0"/>
    <n v="127.9"/>
    <n v="1.93"/>
    <n v="185"/>
    <n v="168"/>
    <n v="70"/>
    <n v="1.27"/>
    <n v="1173"/>
    <x v="3"/>
    <n v="21.8"/>
    <n v="3"/>
    <n v="4"/>
    <x v="1"/>
    <n v="34.340000000000003"/>
  </r>
  <r>
    <n v="27"/>
    <x v="0"/>
    <n v="88.5"/>
    <n v="1.98"/>
    <n v="161"/>
    <n v="153"/>
    <n v="53"/>
    <n v="1.8"/>
    <n v="1515"/>
    <x v="2"/>
    <n v="11.1"/>
    <n v="3.5"/>
    <n v="4"/>
    <x v="0"/>
    <n v="22.57"/>
  </r>
  <r>
    <n v="47"/>
    <x v="1"/>
    <n v="43.4"/>
    <n v="1.62"/>
    <n v="179"/>
    <n v="132"/>
    <n v="64"/>
    <n v="0.51"/>
    <n v="303"/>
    <x v="2"/>
    <n v="25.3"/>
    <n v="2.2999999999999998"/>
    <n v="3"/>
    <x v="2"/>
    <n v="16.54"/>
  </r>
  <r>
    <n v="22"/>
    <x v="1"/>
    <n v="42.8"/>
    <n v="1.56"/>
    <n v="174"/>
    <n v="133"/>
    <n v="66"/>
    <n v="1.47"/>
    <n v="978"/>
    <x v="3"/>
    <n v="32.200000000000003"/>
    <n v="2.6"/>
    <n v="3"/>
    <x v="1"/>
    <n v="17.59"/>
  </r>
  <r>
    <n v="50"/>
    <x v="0"/>
    <n v="64.5"/>
    <n v="1.79"/>
    <n v="163"/>
    <n v="130"/>
    <n v="61"/>
    <n v="1.17"/>
    <n v="753"/>
    <x v="0"/>
    <n v="28.1"/>
    <n v="2.4"/>
    <n v="4"/>
    <x v="1"/>
    <n v="20.13"/>
  </r>
  <r>
    <n v="18"/>
    <x v="1"/>
    <n v="50.7"/>
    <n v="1.53"/>
    <n v="181"/>
    <n v="147"/>
    <n v="52"/>
    <n v="1.29"/>
    <n v="948"/>
    <x v="0"/>
    <n v="33"/>
    <n v="2.1"/>
    <n v="3"/>
    <x v="1"/>
    <n v="21.66"/>
  </r>
  <r>
    <n v="35"/>
    <x v="0"/>
    <n v="59.2"/>
    <n v="1.66"/>
    <n v="197"/>
    <n v="161"/>
    <n v="59"/>
    <n v="1.3"/>
    <n v="1151"/>
    <x v="3"/>
    <n v="21.3"/>
    <n v="3.2"/>
    <n v="3"/>
    <x v="2"/>
    <n v="21.48"/>
  </r>
  <r>
    <n v="49"/>
    <x v="1"/>
    <n v="78.900000000000006"/>
    <n v="1.73"/>
    <n v="182"/>
    <n v="151"/>
    <n v="64"/>
    <n v="1.38"/>
    <n v="938"/>
    <x v="2"/>
    <n v="34"/>
    <n v="2.2999999999999998"/>
    <n v="2"/>
    <x v="2"/>
    <n v="26.36"/>
  </r>
  <r>
    <n v="28"/>
    <x v="1"/>
    <n v="78.7"/>
    <n v="1.63"/>
    <n v="185"/>
    <n v="154"/>
    <n v="59"/>
    <n v="1.1000000000000001"/>
    <n v="847"/>
    <x v="3"/>
    <n v="31.7"/>
    <n v="1.8"/>
    <n v="3"/>
    <x v="1"/>
    <n v="29.62"/>
  </r>
  <r>
    <n v="38"/>
    <x v="0"/>
    <n v="68.7"/>
    <n v="1.92"/>
    <n v="170"/>
    <n v="150"/>
    <n v="73"/>
    <n v="1.31"/>
    <n v="1081"/>
    <x v="2"/>
    <n v="29"/>
    <n v="3"/>
    <n v="4"/>
    <x v="1"/>
    <n v="18.64"/>
  </r>
  <r>
    <n v="43"/>
    <x v="1"/>
    <n v="53.1"/>
    <n v="1.59"/>
    <n v="187"/>
    <n v="136"/>
    <n v="72"/>
    <n v="0.82"/>
    <n v="502"/>
    <x v="3"/>
    <n v="29.5"/>
    <n v="2.5"/>
    <n v="2"/>
    <x v="2"/>
    <n v="21"/>
  </r>
  <r>
    <n v="42"/>
    <x v="0"/>
    <n v="64.8"/>
    <n v="1.65"/>
    <n v="161"/>
    <n v="166"/>
    <n v="67"/>
    <n v="1.1000000000000001"/>
    <n v="904"/>
    <x v="2"/>
    <n v="24.4"/>
    <n v="2.8"/>
    <n v="3"/>
    <x v="1"/>
    <n v="23.8"/>
  </r>
  <r>
    <n v="39"/>
    <x v="1"/>
    <n v="50.3"/>
    <n v="1.61"/>
    <n v="167"/>
    <n v="128"/>
    <n v="50"/>
    <n v="1.17"/>
    <n v="749"/>
    <x v="1"/>
    <n v="32.799999999999997"/>
    <n v="2.5"/>
    <n v="2"/>
    <x v="2"/>
    <n v="19.41"/>
  </r>
  <r>
    <n v="44"/>
    <x v="0"/>
    <n v="102.3"/>
    <n v="1.63"/>
    <n v="188"/>
    <n v="129"/>
    <n v="52"/>
    <n v="1.34"/>
    <n v="856"/>
    <x v="0"/>
    <n v="20.9"/>
    <n v="2.6"/>
    <n v="4"/>
    <x v="1"/>
    <n v="38.5"/>
  </r>
  <r>
    <n v="30"/>
    <x v="0"/>
    <n v="62.9"/>
    <n v="1.92"/>
    <n v="170"/>
    <n v="127"/>
    <n v="70"/>
    <n v="1.1299999999999999"/>
    <n v="789"/>
    <x v="1"/>
    <n v="25.2"/>
    <n v="3.6"/>
    <n v="2"/>
    <x v="2"/>
    <n v="17.059999999999999"/>
  </r>
  <r>
    <n v="50"/>
    <x v="1"/>
    <n v="56.5"/>
    <n v="1.6"/>
    <n v="196"/>
    <n v="140"/>
    <n v="61"/>
    <n v="1.88"/>
    <n v="1184"/>
    <x v="0"/>
    <n v="19.2"/>
    <n v="2.7"/>
    <n v="5"/>
    <x v="0"/>
    <n v="22.07"/>
  </r>
  <r>
    <n v="51"/>
    <x v="1"/>
    <n v="74.599999999999994"/>
    <n v="1.55"/>
    <n v="177"/>
    <n v="132"/>
    <n v="50"/>
    <n v="0.71"/>
    <n v="422"/>
    <x v="2"/>
    <n v="33.299999999999997"/>
    <n v="2.1"/>
    <n v="2"/>
    <x v="2"/>
    <n v="31.05"/>
  </r>
  <r>
    <n v="58"/>
    <x v="0"/>
    <n v="52"/>
    <n v="1.79"/>
    <n v="173"/>
    <n v="169"/>
    <n v="52"/>
    <n v="1.1200000000000001"/>
    <n v="937"/>
    <x v="1"/>
    <n v="29.6"/>
    <n v="3"/>
    <n v="3"/>
    <x v="2"/>
    <n v="16.23"/>
  </r>
  <r>
    <n v="52"/>
    <x v="1"/>
    <n v="52.1"/>
    <n v="1.67"/>
    <n v="169"/>
    <n v="124"/>
    <n v="52"/>
    <n v="1.5"/>
    <n v="837"/>
    <x v="0"/>
    <n v="32"/>
    <n v="1.5"/>
    <n v="2"/>
    <x v="2"/>
    <n v="18.68"/>
  </r>
  <r>
    <n v="18"/>
    <x v="1"/>
    <n v="72.2"/>
    <n v="1.54"/>
    <n v="194"/>
    <n v="125"/>
    <n v="54"/>
    <n v="0.97"/>
    <n v="606"/>
    <x v="3"/>
    <n v="27.1"/>
    <n v="1.7"/>
    <n v="2"/>
    <x v="2"/>
    <n v="30.44"/>
  </r>
  <r>
    <n v="38"/>
    <x v="0"/>
    <n v="85.8"/>
    <n v="1.8"/>
    <n v="168"/>
    <n v="149"/>
    <n v="68"/>
    <n v="1.72"/>
    <n v="1410"/>
    <x v="2"/>
    <n v="10.1"/>
    <n v="3.5"/>
    <n v="4"/>
    <x v="0"/>
    <n v="26.48"/>
  </r>
  <r>
    <n v="23"/>
    <x v="0"/>
    <n v="81.400000000000006"/>
    <n v="1.85"/>
    <n v="194"/>
    <n v="150"/>
    <n v="74"/>
    <n v="1.6"/>
    <n v="1320"/>
    <x v="2"/>
    <n v="12.4"/>
    <n v="3.5"/>
    <n v="4"/>
    <x v="0"/>
    <n v="23.78"/>
  </r>
  <r>
    <n v="45"/>
    <x v="1"/>
    <n v="50.9"/>
    <n v="1.65"/>
    <n v="170"/>
    <n v="136"/>
    <n v="50"/>
    <n v="1.45"/>
    <n v="887"/>
    <x v="3"/>
    <n v="30.1"/>
    <n v="2.2999999999999998"/>
    <n v="2"/>
    <x v="2"/>
    <n v="18.7"/>
  </r>
  <r>
    <n v="34"/>
    <x v="0"/>
    <n v="52"/>
    <n v="1.78"/>
    <n v="171"/>
    <n v="130"/>
    <n v="53"/>
    <n v="1.38"/>
    <n v="987"/>
    <x v="3"/>
    <n v="22.4"/>
    <n v="2.7"/>
    <n v="4"/>
    <x v="1"/>
    <n v="16.41"/>
  </r>
  <r>
    <n v="22"/>
    <x v="0"/>
    <n v="71"/>
    <n v="1.93"/>
    <n v="162"/>
    <n v="139"/>
    <n v="53"/>
    <n v="1.42"/>
    <n v="1086"/>
    <x v="0"/>
    <n v="21.2"/>
    <n v="2.9"/>
    <n v="4"/>
    <x v="1"/>
    <n v="19.059999999999999"/>
  </r>
  <r>
    <n v="48"/>
    <x v="0"/>
    <n v="80.599999999999994"/>
    <n v="1.77"/>
    <n v="198"/>
    <n v="167"/>
    <n v="66"/>
    <n v="1.51"/>
    <n v="1248"/>
    <x v="2"/>
    <n v="12.9"/>
    <n v="3.5"/>
    <n v="4"/>
    <x v="0"/>
    <n v="25.73"/>
  </r>
  <r>
    <n v="22"/>
    <x v="1"/>
    <n v="58.3"/>
    <n v="1.72"/>
    <n v="173"/>
    <n v="128"/>
    <n v="63"/>
    <n v="1"/>
    <n v="640"/>
    <x v="0"/>
    <n v="32.6"/>
    <n v="1.6"/>
    <n v="3"/>
    <x v="1"/>
    <n v="19.71"/>
  </r>
  <r>
    <n v="55"/>
    <x v="1"/>
    <n v="63"/>
    <n v="1.7"/>
    <n v="187"/>
    <n v="121"/>
    <n v="67"/>
    <n v="1.32"/>
    <n v="719"/>
    <x v="3"/>
    <n v="34.9"/>
    <n v="2.5"/>
    <n v="3"/>
    <x v="2"/>
    <n v="21.8"/>
  </r>
  <r>
    <n v="20"/>
    <x v="0"/>
    <n v="111"/>
    <n v="1.94"/>
    <n v="170"/>
    <n v="156"/>
    <n v="50"/>
    <n v="1.02"/>
    <n v="875"/>
    <x v="2"/>
    <n v="27.6"/>
    <n v="3.3"/>
    <n v="4"/>
    <x v="1"/>
    <n v="29.49"/>
  </r>
  <r>
    <n v="40"/>
    <x v="1"/>
    <n v="52.6"/>
    <n v="1.66"/>
    <n v="198"/>
    <n v="120"/>
    <n v="71"/>
    <n v="1.27"/>
    <n v="762"/>
    <x v="3"/>
    <n v="32.9"/>
    <n v="1.7"/>
    <n v="3"/>
    <x v="1"/>
    <n v="19.09"/>
  </r>
  <r>
    <n v="54"/>
    <x v="0"/>
    <n v="116.4"/>
    <n v="2"/>
    <n v="184"/>
    <n v="123"/>
    <n v="65"/>
    <n v="1.1299999999999999"/>
    <n v="688"/>
    <x v="0"/>
    <n v="26.2"/>
    <n v="3.1"/>
    <n v="3"/>
    <x v="2"/>
    <n v="29.1"/>
  </r>
  <r>
    <n v="54"/>
    <x v="1"/>
    <n v="75.599999999999994"/>
    <n v="1.61"/>
    <n v="180"/>
    <n v="155"/>
    <n v="52"/>
    <n v="1.41"/>
    <n v="983"/>
    <x v="0"/>
    <n v="34.9"/>
    <n v="2.5"/>
    <n v="4"/>
    <x v="1"/>
    <n v="29.17"/>
  </r>
  <r>
    <n v="27"/>
    <x v="0"/>
    <n v="61.6"/>
    <n v="1.8"/>
    <n v="169"/>
    <n v="144"/>
    <n v="72"/>
    <n v="1.48"/>
    <n v="1172"/>
    <x v="0"/>
    <n v="26.4"/>
    <n v="3.1"/>
    <n v="2"/>
    <x v="2"/>
    <n v="19.010000000000002"/>
  </r>
  <r>
    <n v="27"/>
    <x v="0"/>
    <n v="108"/>
    <n v="1.8"/>
    <n v="174"/>
    <n v="122"/>
    <n v="70"/>
    <n v="1.38"/>
    <n v="926"/>
    <x v="2"/>
    <n v="28.6"/>
    <n v="2.5"/>
    <n v="4"/>
    <x v="1"/>
    <n v="33.33"/>
  </r>
  <r>
    <n v="36"/>
    <x v="1"/>
    <n v="59.3"/>
    <n v="1.75"/>
    <n v="178"/>
    <n v="128"/>
    <n v="58"/>
    <n v="0.99"/>
    <n v="634"/>
    <x v="3"/>
    <n v="34.5"/>
    <n v="2.2999999999999998"/>
    <n v="3"/>
    <x v="2"/>
    <n v="19.36"/>
  </r>
  <r>
    <n v="34"/>
    <x v="0"/>
    <n v="75.7"/>
    <n v="1.94"/>
    <n v="181"/>
    <n v="141"/>
    <n v="72"/>
    <n v="1.18"/>
    <n v="915"/>
    <x v="3"/>
    <n v="29.3"/>
    <n v="2.4"/>
    <n v="4"/>
    <x v="1"/>
    <n v="20.11"/>
  </r>
  <r>
    <n v="38"/>
    <x v="1"/>
    <n v="56.3"/>
    <n v="1.6"/>
    <n v="180"/>
    <n v="142"/>
    <n v="53"/>
    <n v="1.21"/>
    <n v="859"/>
    <x v="0"/>
    <n v="28.8"/>
    <n v="1.9"/>
    <n v="4"/>
    <x v="1"/>
    <n v="21.99"/>
  </r>
  <r>
    <n v="31"/>
    <x v="1"/>
    <n v="58.2"/>
    <n v="1.73"/>
    <n v="191"/>
    <n v="131"/>
    <n v="70"/>
    <n v="1.17"/>
    <n v="766"/>
    <x v="0"/>
    <n v="25.8"/>
    <n v="1.8"/>
    <n v="3"/>
    <x v="1"/>
    <n v="19.45"/>
  </r>
  <r>
    <n v="26"/>
    <x v="0"/>
    <n v="55.7"/>
    <n v="1.68"/>
    <n v="182"/>
    <n v="129"/>
    <n v="54"/>
    <n v="1.1299999999999999"/>
    <n v="802"/>
    <x v="0"/>
    <n v="21.7"/>
    <n v="2.9"/>
    <n v="3"/>
    <x v="2"/>
    <n v="19.73"/>
  </r>
  <r>
    <n v="18"/>
    <x v="0"/>
    <n v="125.9"/>
    <n v="1.67"/>
    <n v="172"/>
    <n v="153"/>
    <n v="60"/>
    <n v="1.46"/>
    <n v="1229"/>
    <x v="0"/>
    <n v="20.6"/>
    <n v="2.2000000000000002"/>
    <n v="3"/>
    <x v="1"/>
    <n v="45.14"/>
  </r>
  <r>
    <n v="30"/>
    <x v="1"/>
    <n v="62.7"/>
    <n v="1.67"/>
    <n v="164"/>
    <n v="162"/>
    <n v="70"/>
    <n v="1.02"/>
    <n v="826"/>
    <x v="1"/>
    <n v="26.1"/>
    <n v="2.6"/>
    <n v="4"/>
    <x v="1"/>
    <n v="22.48"/>
  </r>
  <r>
    <n v="21"/>
    <x v="0"/>
    <n v="86.6"/>
    <n v="1.86"/>
    <n v="163"/>
    <n v="129"/>
    <n v="58"/>
    <n v="1.37"/>
    <n v="972"/>
    <x v="1"/>
    <n v="21.8"/>
    <n v="2.6"/>
    <n v="3"/>
    <x v="1"/>
    <n v="25.03"/>
  </r>
  <r>
    <n v="18"/>
    <x v="0"/>
    <n v="64.5"/>
    <n v="1.82"/>
    <n v="187"/>
    <n v="149"/>
    <n v="52"/>
    <n v="1.2"/>
    <n v="983"/>
    <x v="1"/>
    <n v="23.4"/>
    <n v="2.4"/>
    <n v="3"/>
    <x v="1"/>
    <n v="19.47"/>
  </r>
  <r>
    <n v="57"/>
    <x v="0"/>
    <n v="76.599999999999994"/>
    <n v="1.86"/>
    <n v="173"/>
    <n v="141"/>
    <n v="55"/>
    <n v="1.1399999999999999"/>
    <n v="796"/>
    <x v="0"/>
    <n v="25.4"/>
    <n v="2.8"/>
    <n v="4"/>
    <x v="1"/>
    <n v="22.14"/>
  </r>
  <r>
    <n v="49"/>
    <x v="0"/>
    <n v="81.400000000000006"/>
    <n v="1.83"/>
    <n v="167"/>
    <n v="125"/>
    <n v="73"/>
    <n v="1.98"/>
    <n v="1225"/>
    <x v="0"/>
    <n v="13.6"/>
    <n v="3.5"/>
    <n v="5"/>
    <x v="0"/>
    <n v="24.31"/>
  </r>
  <r>
    <n v="51"/>
    <x v="0"/>
    <n v="60.7"/>
    <n v="1.71"/>
    <n v="168"/>
    <n v="169"/>
    <n v="60"/>
    <n v="1.1399999999999999"/>
    <n v="954"/>
    <x v="3"/>
    <n v="22.1"/>
    <n v="2.5"/>
    <n v="2"/>
    <x v="2"/>
    <n v="20.76"/>
  </r>
  <r>
    <n v="45"/>
    <x v="1"/>
    <n v="57.2"/>
    <n v="1.55"/>
    <n v="194"/>
    <n v="121"/>
    <n v="58"/>
    <n v="1.67"/>
    <n v="909"/>
    <x v="2"/>
    <n v="18.399999999999999"/>
    <n v="2.7"/>
    <n v="5"/>
    <x v="0"/>
    <n v="23.81"/>
  </r>
  <r>
    <n v="48"/>
    <x v="1"/>
    <n v="73"/>
    <n v="1.59"/>
    <n v="196"/>
    <n v="149"/>
    <n v="64"/>
    <n v="1.19"/>
    <n v="798"/>
    <x v="3"/>
    <n v="32"/>
    <n v="2.1"/>
    <n v="3"/>
    <x v="1"/>
    <n v="28.88"/>
  </r>
  <r>
    <n v="25"/>
    <x v="0"/>
    <n v="123.8"/>
    <n v="1.99"/>
    <n v="180"/>
    <n v="121"/>
    <n v="72"/>
    <n v="1.1299999999999999"/>
    <n v="752"/>
    <x v="1"/>
    <n v="25.6"/>
    <n v="2.6"/>
    <n v="3"/>
    <x v="2"/>
    <n v="31.26"/>
  </r>
  <r>
    <n v="56"/>
    <x v="0"/>
    <n v="93.6"/>
    <n v="1.66"/>
    <n v="177"/>
    <n v="151"/>
    <n v="52"/>
    <n v="1.37"/>
    <n v="1024"/>
    <x v="3"/>
    <n v="29"/>
    <n v="2.2000000000000002"/>
    <n v="2"/>
    <x v="2"/>
    <n v="33.97"/>
  </r>
  <r>
    <n v="43"/>
    <x v="0"/>
    <n v="76.8"/>
    <n v="1.92"/>
    <n v="192"/>
    <n v="161"/>
    <n v="50"/>
    <n v="1.24"/>
    <n v="988"/>
    <x v="0"/>
    <n v="21.1"/>
    <n v="2.5"/>
    <n v="3"/>
    <x v="2"/>
    <n v="20.83"/>
  </r>
  <r>
    <n v="51"/>
    <x v="1"/>
    <n v="54.7"/>
    <n v="1.53"/>
    <n v="167"/>
    <n v="135"/>
    <n v="69"/>
    <n v="1.1100000000000001"/>
    <n v="674"/>
    <x v="1"/>
    <n v="26.8"/>
    <n v="2"/>
    <n v="4"/>
    <x v="1"/>
    <n v="23.37"/>
  </r>
  <r>
    <n v="20"/>
    <x v="0"/>
    <n v="92.3"/>
    <n v="1.94"/>
    <n v="176"/>
    <n v="131"/>
    <n v="71"/>
    <n v="1.1399999999999999"/>
    <n v="821"/>
    <x v="1"/>
    <n v="24.3"/>
    <n v="2.1"/>
    <n v="3"/>
    <x v="1"/>
    <n v="24.52"/>
  </r>
  <r>
    <n v="29"/>
    <x v="1"/>
    <n v="71.8"/>
    <n v="1.55"/>
    <n v="190"/>
    <n v="120"/>
    <n v="68"/>
    <n v="1.2"/>
    <n v="720"/>
    <x v="2"/>
    <n v="26.3"/>
    <n v="2.4"/>
    <n v="4"/>
    <x v="1"/>
    <n v="29.89"/>
  </r>
  <r>
    <n v="18"/>
    <x v="1"/>
    <n v="66.900000000000006"/>
    <n v="1.57"/>
    <n v="193"/>
    <n v="127"/>
    <n v="63"/>
    <n v="1.07"/>
    <n v="679"/>
    <x v="2"/>
    <n v="30.7"/>
    <n v="2.2000000000000002"/>
    <n v="3"/>
    <x v="1"/>
    <n v="27.14"/>
  </r>
  <r>
    <n v="22"/>
    <x v="1"/>
    <n v="48.7"/>
    <n v="1.76"/>
    <n v="165"/>
    <n v="167"/>
    <n v="66"/>
    <n v="1.37"/>
    <n v="1144"/>
    <x v="1"/>
    <n v="29"/>
    <n v="2.2000000000000002"/>
    <n v="4"/>
    <x v="1"/>
    <n v="15.72"/>
  </r>
  <r>
    <n v="47"/>
    <x v="0"/>
    <n v="66.2"/>
    <n v="1.71"/>
    <n v="181"/>
    <n v="169"/>
    <n v="71"/>
    <n v="1.42"/>
    <n v="1188"/>
    <x v="1"/>
    <n v="22.8"/>
    <n v="2.9"/>
    <n v="3"/>
    <x v="2"/>
    <n v="22.64"/>
  </r>
  <r>
    <n v="47"/>
    <x v="1"/>
    <n v="40"/>
    <n v="1.76"/>
    <n v="173"/>
    <n v="132"/>
    <n v="63"/>
    <n v="0.8"/>
    <n v="475"/>
    <x v="3"/>
    <n v="26.7"/>
    <n v="2.2000000000000002"/>
    <n v="3"/>
    <x v="2"/>
    <n v="12.91"/>
  </r>
  <r>
    <n v="34"/>
    <x v="0"/>
    <n v="112.4"/>
    <n v="1.85"/>
    <n v="162"/>
    <n v="134"/>
    <n v="66"/>
    <n v="1.18"/>
    <n v="870"/>
    <x v="1"/>
    <n v="23.4"/>
    <n v="3.6"/>
    <n v="4"/>
    <x v="1"/>
    <n v="32.840000000000003"/>
  </r>
  <r>
    <n v="40"/>
    <x v="1"/>
    <n v="70"/>
    <n v="1.55"/>
    <n v="171"/>
    <n v="163"/>
    <n v="74"/>
    <n v="0.85"/>
    <n v="693"/>
    <x v="0"/>
    <n v="31.1"/>
    <n v="1.5"/>
    <n v="3"/>
    <x v="2"/>
    <n v="29.14"/>
  </r>
  <r>
    <n v="32"/>
    <x v="0"/>
    <n v="84"/>
    <n v="1.74"/>
    <n v="195"/>
    <n v="127"/>
    <n v="63"/>
    <n v="1.45"/>
    <n v="1013"/>
    <x v="3"/>
    <n v="25.8"/>
    <n v="2.1"/>
    <n v="3"/>
    <x v="2"/>
    <n v="27.74"/>
  </r>
  <r>
    <n v="54"/>
    <x v="1"/>
    <n v="43.8"/>
    <n v="1.65"/>
    <n v="171"/>
    <n v="129"/>
    <n v="61"/>
    <n v="1.29"/>
    <n v="749"/>
    <x v="0"/>
    <n v="26.6"/>
    <n v="1.7"/>
    <n v="4"/>
    <x v="1"/>
    <n v="16.09"/>
  </r>
  <r>
    <n v="38"/>
    <x v="0"/>
    <n v="123.3"/>
    <n v="1.62"/>
    <n v="161"/>
    <n v="165"/>
    <n v="65"/>
    <n v="1.34"/>
    <n v="1216"/>
    <x v="0"/>
    <n v="21.2"/>
    <n v="2.2999999999999998"/>
    <n v="4"/>
    <x v="1"/>
    <n v="46.98"/>
  </r>
  <r>
    <n v="31"/>
    <x v="1"/>
    <n v="57.9"/>
    <n v="1.56"/>
    <n v="161"/>
    <n v="124"/>
    <n v="50"/>
    <n v="1.8"/>
    <n v="1116"/>
    <x v="0"/>
    <n v="15.1"/>
    <n v="2.7"/>
    <n v="5"/>
    <x v="0"/>
    <n v="23.79"/>
  </r>
  <r>
    <n v="19"/>
    <x v="0"/>
    <n v="82.4"/>
    <n v="1.96"/>
    <n v="174"/>
    <n v="169"/>
    <n v="62"/>
    <n v="1.9"/>
    <n v="1766"/>
    <x v="1"/>
    <n v="10.1"/>
    <n v="3.5"/>
    <n v="5"/>
    <x v="0"/>
    <n v="21.45"/>
  </r>
  <r>
    <n v="28"/>
    <x v="0"/>
    <n v="84.8"/>
    <n v="1.79"/>
    <n v="182"/>
    <n v="138"/>
    <n v="55"/>
    <n v="1.35"/>
    <n v="1025"/>
    <x v="2"/>
    <n v="28.8"/>
    <n v="2.2999999999999998"/>
    <n v="4"/>
    <x v="1"/>
    <n v="26.47"/>
  </r>
  <r>
    <n v="56"/>
    <x v="0"/>
    <n v="109.6"/>
    <n v="1.66"/>
    <n v="188"/>
    <n v="166"/>
    <n v="66"/>
    <n v="1.29"/>
    <n v="1060"/>
    <x v="2"/>
    <n v="20.5"/>
    <n v="3.1"/>
    <n v="3"/>
    <x v="1"/>
    <n v="39.770000000000003"/>
  </r>
  <r>
    <n v="55"/>
    <x v="0"/>
    <n v="86.4"/>
    <n v="1.77"/>
    <n v="176"/>
    <n v="157"/>
    <n v="61"/>
    <n v="1"/>
    <n v="777"/>
    <x v="0"/>
    <n v="27.3"/>
    <n v="2.8"/>
    <n v="3"/>
    <x v="1"/>
    <n v="27.58"/>
  </r>
  <r>
    <n v="51"/>
    <x v="1"/>
    <n v="63.9"/>
    <n v="1.8"/>
    <n v="191"/>
    <n v="130"/>
    <n v="72"/>
    <n v="1.07"/>
    <n v="626"/>
    <x v="1"/>
    <n v="33.700000000000003"/>
    <n v="2.7"/>
    <n v="4"/>
    <x v="1"/>
    <n v="19.72"/>
  </r>
  <r>
    <n v="55"/>
    <x v="1"/>
    <n v="70.8"/>
    <n v="1.62"/>
    <n v="166"/>
    <n v="162"/>
    <n v="68"/>
    <n v="0.54"/>
    <n v="394"/>
    <x v="3"/>
    <n v="26"/>
    <n v="1.8"/>
    <n v="3"/>
    <x v="2"/>
    <n v="26.98"/>
  </r>
  <r>
    <n v="51"/>
    <x v="0"/>
    <n v="115.3"/>
    <n v="1.67"/>
    <n v="189"/>
    <n v="139"/>
    <n v="55"/>
    <n v="1.38"/>
    <n v="950"/>
    <x v="0"/>
    <n v="24.4"/>
    <n v="2.5"/>
    <n v="3"/>
    <x v="1"/>
    <n v="41.34"/>
  </r>
  <r>
    <n v="35"/>
    <x v="1"/>
    <n v="55.3"/>
    <n v="1.56"/>
    <n v="187"/>
    <n v="139"/>
    <n v="56"/>
    <n v="1.71"/>
    <n v="1188"/>
    <x v="3"/>
    <n v="19.8"/>
    <n v="2.7"/>
    <n v="5"/>
    <x v="0"/>
    <n v="22.72"/>
  </r>
  <r>
    <n v="47"/>
    <x v="0"/>
    <n v="73.900000000000006"/>
    <n v="1.8"/>
    <n v="173"/>
    <n v="140"/>
    <n v="50"/>
    <n v="1.36"/>
    <n v="942"/>
    <x v="3"/>
    <n v="28.3"/>
    <n v="3.7"/>
    <n v="3"/>
    <x v="2"/>
    <n v="22.81"/>
  </r>
  <r>
    <n v="32"/>
    <x v="0"/>
    <n v="97.3"/>
    <n v="1.96"/>
    <n v="189"/>
    <n v="137"/>
    <n v="50"/>
    <n v="1.36"/>
    <n v="1025"/>
    <x v="1"/>
    <n v="24.9"/>
    <n v="3.4"/>
    <n v="3"/>
    <x v="1"/>
    <n v="25.33"/>
  </r>
  <r>
    <n v="44"/>
    <x v="1"/>
    <n v="60.4"/>
    <n v="1.65"/>
    <n v="176"/>
    <n v="169"/>
    <n v="54"/>
    <n v="1.27"/>
    <n v="966"/>
    <x v="1"/>
    <n v="32.6"/>
    <n v="2.1"/>
    <n v="4"/>
    <x v="1"/>
    <n v="22.19"/>
  </r>
  <r>
    <n v="51"/>
    <x v="0"/>
    <n v="49.3"/>
    <n v="1.61"/>
    <n v="191"/>
    <n v="129"/>
    <n v="55"/>
    <n v="1.36"/>
    <n v="868"/>
    <x v="2"/>
    <n v="28.3"/>
    <n v="2.9"/>
    <n v="2"/>
    <x v="2"/>
    <n v="19.02"/>
  </r>
  <r>
    <n v="55"/>
    <x v="0"/>
    <n v="91.8"/>
    <n v="1.78"/>
    <n v="165"/>
    <n v="153"/>
    <n v="65"/>
    <n v="1.44"/>
    <n v="1091"/>
    <x v="2"/>
    <n v="23.5"/>
    <n v="3.4"/>
    <n v="3"/>
    <x v="2"/>
    <n v="28.97"/>
  </r>
  <r>
    <n v="50"/>
    <x v="1"/>
    <n v="73.599999999999994"/>
    <n v="1.55"/>
    <n v="183"/>
    <n v="145"/>
    <n v="74"/>
    <n v="0.89"/>
    <n v="581"/>
    <x v="1"/>
    <n v="33.9"/>
    <n v="2.1"/>
    <n v="3"/>
    <x v="2"/>
    <n v="30.63"/>
  </r>
  <r>
    <n v="41"/>
    <x v="0"/>
    <n v="47.1"/>
    <n v="1.78"/>
    <n v="165"/>
    <n v="149"/>
    <n v="65"/>
    <n v="1.26"/>
    <n v="929"/>
    <x v="0"/>
    <n v="24.7"/>
    <n v="2.4"/>
    <n v="3"/>
    <x v="2"/>
    <n v="14.87"/>
  </r>
  <r>
    <n v="32"/>
    <x v="0"/>
    <n v="65.2"/>
    <n v="1.62"/>
    <n v="186"/>
    <n v="128"/>
    <n v="63"/>
    <n v="0.57999999999999996"/>
    <n v="408"/>
    <x v="2"/>
    <n v="25.3"/>
    <n v="3.4"/>
    <n v="2"/>
    <x v="2"/>
    <n v="24.84"/>
  </r>
  <r>
    <n v="47"/>
    <x v="0"/>
    <n v="87.2"/>
    <n v="1.64"/>
    <n v="177"/>
    <n v="165"/>
    <n v="50"/>
    <n v="2"/>
    <n v="1634"/>
    <x v="3"/>
    <n v="15"/>
    <n v="3.5"/>
    <n v="4"/>
    <x v="0"/>
    <n v="32.42"/>
  </r>
  <r>
    <n v="59"/>
    <x v="0"/>
    <n v="96.7"/>
    <n v="1.71"/>
    <n v="183"/>
    <n v="150"/>
    <n v="62"/>
    <n v="0.56999999999999995"/>
    <n v="423"/>
    <x v="0"/>
    <n v="28.4"/>
    <n v="2.9"/>
    <n v="3"/>
    <x v="2"/>
    <n v="33.07"/>
  </r>
  <r>
    <n v="34"/>
    <x v="1"/>
    <n v="46.9"/>
    <n v="1.61"/>
    <n v="196"/>
    <n v="161"/>
    <n v="69"/>
    <n v="1.02"/>
    <n v="821"/>
    <x v="3"/>
    <n v="28.6"/>
    <n v="1.7"/>
    <n v="3"/>
    <x v="1"/>
    <n v="18.09"/>
  </r>
  <r>
    <n v="22"/>
    <x v="1"/>
    <n v="72.099999999999994"/>
    <n v="1.62"/>
    <n v="183"/>
    <n v="123"/>
    <n v="59"/>
    <n v="1.38"/>
    <n v="849"/>
    <x v="1"/>
    <n v="25.1"/>
    <n v="2.1"/>
    <n v="3"/>
    <x v="2"/>
    <n v="27.47"/>
  </r>
  <r>
    <n v="46"/>
    <x v="1"/>
    <n v="62.5"/>
    <n v="1.54"/>
    <n v="197"/>
    <n v="125"/>
    <n v="73"/>
    <n v="1.61"/>
    <n v="906"/>
    <x v="3"/>
    <n v="18.100000000000001"/>
    <n v="2.7"/>
    <n v="4"/>
    <x v="0"/>
    <n v="26.35"/>
  </r>
  <r>
    <n v="21"/>
    <x v="0"/>
    <n v="110.7"/>
    <n v="1.69"/>
    <n v="193"/>
    <n v="133"/>
    <n v="59"/>
    <n v="1.06"/>
    <n v="775"/>
    <x v="0"/>
    <n v="27"/>
    <n v="2.7"/>
    <n v="3"/>
    <x v="2"/>
    <n v="38.76"/>
  </r>
  <r>
    <n v="27"/>
    <x v="0"/>
    <n v="102.6"/>
    <n v="1.83"/>
    <n v="199"/>
    <n v="123"/>
    <n v="58"/>
    <n v="1.41"/>
    <n v="954"/>
    <x v="1"/>
    <n v="26.5"/>
    <n v="3.5"/>
    <n v="3"/>
    <x v="1"/>
    <n v="30.64"/>
  </r>
  <r>
    <n v="34"/>
    <x v="1"/>
    <n v="64.3"/>
    <n v="1.62"/>
    <n v="174"/>
    <n v="145"/>
    <n v="62"/>
    <n v="1.76"/>
    <n v="1276"/>
    <x v="0"/>
    <n v="19.8"/>
    <n v="2.7"/>
    <n v="5"/>
    <x v="0"/>
    <n v="24.5"/>
  </r>
  <r>
    <n v="27"/>
    <x v="0"/>
    <n v="80.7"/>
    <n v="1.61"/>
    <n v="170"/>
    <n v="166"/>
    <n v="52"/>
    <n v="1.75"/>
    <n v="1598"/>
    <x v="3"/>
    <n v="14.3"/>
    <n v="3.5"/>
    <n v="4"/>
    <x v="0"/>
    <n v="31.13"/>
  </r>
  <r>
    <n v="34"/>
    <x v="0"/>
    <n v="115.3"/>
    <n v="1.81"/>
    <n v="181"/>
    <n v="167"/>
    <n v="67"/>
    <n v="1.36"/>
    <n v="1249"/>
    <x v="0"/>
    <n v="24.5"/>
    <n v="2.2000000000000002"/>
    <n v="2"/>
    <x v="2"/>
    <n v="35.19"/>
  </r>
  <r>
    <n v="37"/>
    <x v="0"/>
    <n v="87.8"/>
    <n v="1.69"/>
    <n v="183"/>
    <n v="158"/>
    <n v="69"/>
    <n v="1.81"/>
    <n v="1573"/>
    <x v="1"/>
    <n v="10.3"/>
    <n v="3.5"/>
    <n v="5"/>
    <x v="0"/>
    <n v="30.74"/>
  </r>
  <r>
    <n v="41"/>
    <x v="0"/>
    <n v="74.3"/>
    <n v="1.61"/>
    <n v="160"/>
    <n v="136"/>
    <n v="51"/>
    <n v="1.06"/>
    <n v="714"/>
    <x v="3"/>
    <n v="24.8"/>
    <n v="3.5"/>
    <n v="4"/>
    <x v="1"/>
    <n v="28.66"/>
  </r>
  <r>
    <n v="22"/>
    <x v="1"/>
    <n v="78.5"/>
    <n v="1.7"/>
    <n v="177"/>
    <n v="138"/>
    <n v="66"/>
    <n v="1.36"/>
    <n v="938"/>
    <x v="3"/>
    <n v="31.9"/>
    <n v="2.1"/>
    <n v="4"/>
    <x v="1"/>
    <n v="27.16"/>
  </r>
  <r>
    <n v="51"/>
    <x v="1"/>
    <n v="77.3"/>
    <n v="1.58"/>
    <n v="171"/>
    <n v="168"/>
    <n v="68"/>
    <n v="0.97"/>
    <n v="733"/>
    <x v="2"/>
    <n v="31.1"/>
    <n v="2"/>
    <n v="2"/>
    <x v="2"/>
    <n v="30.96"/>
  </r>
  <r>
    <n v="23"/>
    <x v="1"/>
    <n v="64.5"/>
    <n v="1.7"/>
    <n v="187"/>
    <n v="125"/>
    <n v="72"/>
    <n v="0.51"/>
    <n v="319"/>
    <x v="2"/>
    <n v="30.4"/>
    <n v="1.7"/>
    <n v="2"/>
    <x v="2"/>
    <n v="22.32"/>
  </r>
  <r>
    <n v="19"/>
    <x v="0"/>
    <n v="72"/>
    <n v="1.94"/>
    <n v="199"/>
    <n v="148"/>
    <n v="62"/>
    <n v="1.17"/>
    <n v="952"/>
    <x v="0"/>
    <n v="24.7"/>
    <n v="3.2"/>
    <n v="3"/>
    <x v="1"/>
    <n v="19.13"/>
  </r>
  <r>
    <n v="30"/>
    <x v="1"/>
    <n v="77.900000000000006"/>
    <n v="1.77"/>
    <n v="166"/>
    <n v="130"/>
    <n v="62"/>
    <n v="1.41"/>
    <n v="916"/>
    <x v="2"/>
    <n v="27.9"/>
    <n v="2.6"/>
    <n v="4"/>
    <x v="1"/>
    <n v="24.87"/>
  </r>
  <r>
    <n v="28"/>
    <x v="1"/>
    <n v="69.599999999999994"/>
    <n v="1.58"/>
    <n v="182"/>
    <n v="135"/>
    <n v="50"/>
    <n v="1.49"/>
    <n v="1006"/>
    <x v="2"/>
    <n v="27.8"/>
    <n v="2"/>
    <n v="3"/>
    <x v="1"/>
    <n v="27.88"/>
  </r>
  <r>
    <n v="40"/>
    <x v="0"/>
    <n v="68.900000000000006"/>
    <n v="1.99"/>
    <n v="180"/>
    <n v="149"/>
    <n v="51"/>
    <n v="1.1599999999999999"/>
    <n v="951"/>
    <x v="2"/>
    <n v="25"/>
    <n v="2.4"/>
    <n v="4"/>
    <x v="1"/>
    <n v="17.399999999999999"/>
  </r>
  <r>
    <n v="33"/>
    <x v="0"/>
    <n v="45.9"/>
    <n v="1.89"/>
    <n v="193"/>
    <n v="144"/>
    <n v="50"/>
    <n v="1.45"/>
    <n v="1148"/>
    <x v="2"/>
    <n v="21.6"/>
    <n v="2.9"/>
    <n v="3"/>
    <x v="1"/>
    <n v="12.85"/>
  </r>
  <r>
    <n v="48"/>
    <x v="1"/>
    <n v="68.2"/>
    <n v="1.69"/>
    <n v="170"/>
    <n v="159"/>
    <n v="73"/>
    <n v="0.75"/>
    <n v="537"/>
    <x v="1"/>
    <n v="28.4"/>
    <n v="2.5"/>
    <n v="3"/>
    <x v="2"/>
    <n v="23.88"/>
  </r>
  <r>
    <n v="28"/>
    <x v="1"/>
    <n v="79.599999999999994"/>
    <n v="1.59"/>
    <n v="181"/>
    <n v="130"/>
    <n v="54"/>
    <n v="1.49"/>
    <n v="968"/>
    <x v="1"/>
    <n v="28.2"/>
    <n v="1.5"/>
    <n v="3"/>
    <x v="1"/>
    <n v="31.49"/>
  </r>
  <r>
    <n v="33"/>
    <x v="1"/>
    <n v="53.6"/>
    <n v="1.52"/>
    <n v="194"/>
    <n v="126"/>
    <n v="73"/>
    <n v="1.02"/>
    <n v="643"/>
    <x v="2"/>
    <n v="30.9"/>
    <n v="2.2999999999999998"/>
    <n v="2"/>
    <x v="2"/>
    <n v="23.2"/>
  </r>
  <r>
    <n v="25"/>
    <x v="1"/>
    <n v="57.7"/>
    <n v="1.58"/>
    <n v="188"/>
    <n v="145"/>
    <n v="52"/>
    <n v="1.36"/>
    <n v="986"/>
    <x v="0"/>
    <n v="25.7"/>
    <n v="2.2000000000000002"/>
    <n v="3"/>
    <x v="1"/>
    <n v="23.11"/>
  </r>
  <r>
    <n v="21"/>
    <x v="0"/>
    <n v="74.2"/>
    <n v="1.93"/>
    <n v="187"/>
    <n v="141"/>
    <n v="56"/>
    <n v="1.32"/>
    <n v="1024"/>
    <x v="1"/>
    <n v="28.3"/>
    <n v="2.5"/>
    <n v="3"/>
    <x v="1"/>
    <n v="19.920000000000002"/>
  </r>
  <r>
    <n v="57"/>
    <x v="1"/>
    <n v="64.400000000000006"/>
    <n v="1.56"/>
    <n v="177"/>
    <n v="144"/>
    <n v="73"/>
    <n v="1.52"/>
    <n v="985"/>
    <x v="2"/>
    <n v="17.8"/>
    <n v="2.7"/>
    <n v="5"/>
    <x v="0"/>
    <n v="26.46"/>
  </r>
  <r>
    <n v="21"/>
    <x v="1"/>
    <n v="54.9"/>
    <n v="1.78"/>
    <n v="173"/>
    <n v="138"/>
    <n v="71"/>
    <n v="0.55000000000000004"/>
    <n v="380"/>
    <x v="1"/>
    <n v="31.7"/>
    <n v="2"/>
    <n v="2"/>
    <x v="2"/>
    <n v="17.329999999999998"/>
  </r>
  <r>
    <n v="42"/>
    <x v="0"/>
    <n v="50.3"/>
    <n v="1.64"/>
    <n v="177"/>
    <n v="150"/>
    <n v="62"/>
    <n v="0.63"/>
    <n v="468"/>
    <x v="3"/>
    <n v="27"/>
    <n v="2.4"/>
    <n v="3"/>
    <x v="2"/>
    <n v="18.7"/>
  </r>
  <r>
    <n v="20"/>
    <x v="1"/>
    <n v="46.5"/>
    <n v="1.68"/>
    <n v="187"/>
    <n v="145"/>
    <n v="72"/>
    <n v="0.91"/>
    <n v="660"/>
    <x v="1"/>
    <n v="27.9"/>
    <n v="2.4"/>
    <n v="2"/>
    <x v="2"/>
    <n v="16.48"/>
  </r>
  <r>
    <n v="49"/>
    <x v="0"/>
    <n v="57.8"/>
    <n v="1.99"/>
    <n v="183"/>
    <n v="161"/>
    <n v="67"/>
    <n v="0.93"/>
    <n v="741"/>
    <x v="1"/>
    <n v="24.7"/>
    <n v="3.1"/>
    <n v="3"/>
    <x v="2"/>
    <n v="14.6"/>
  </r>
  <r>
    <n v="20"/>
    <x v="0"/>
    <n v="83"/>
    <n v="1.8"/>
    <n v="167"/>
    <n v="160"/>
    <n v="73"/>
    <n v="0.79"/>
    <n v="695"/>
    <x v="0"/>
    <n v="29.6"/>
    <n v="2.9"/>
    <n v="2"/>
    <x v="2"/>
    <n v="25.62"/>
  </r>
  <r>
    <n v="44"/>
    <x v="0"/>
    <n v="82.5"/>
    <n v="1.79"/>
    <n v="167"/>
    <n v="155"/>
    <n v="70"/>
    <n v="1.51"/>
    <n v="1159"/>
    <x v="1"/>
    <n v="13.8"/>
    <n v="3.5"/>
    <n v="5"/>
    <x v="0"/>
    <n v="25.75"/>
  </r>
  <r>
    <n v="46"/>
    <x v="1"/>
    <n v="66.5"/>
    <n v="1.73"/>
    <n v="163"/>
    <n v="142"/>
    <n v="56"/>
    <n v="1.1100000000000001"/>
    <n v="709"/>
    <x v="0"/>
    <n v="34.700000000000003"/>
    <n v="2"/>
    <n v="3"/>
    <x v="2"/>
    <n v="22.22"/>
  </r>
  <r>
    <n v="49"/>
    <x v="1"/>
    <n v="70.2"/>
    <n v="1.67"/>
    <n v="186"/>
    <n v="166"/>
    <n v="50"/>
    <n v="0.93"/>
    <n v="695"/>
    <x v="3"/>
    <n v="32.5"/>
    <n v="1.8"/>
    <n v="3"/>
    <x v="2"/>
    <n v="25.17"/>
  </r>
  <r>
    <n v="36"/>
    <x v="0"/>
    <n v="121.9"/>
    <n v="1.93"/>
    <n v="195"/>
    <n v="132"/>
    <n v="54"/>
    <n v="1.49"/>
    <n v="1082"/>
    <x v="2"/>
    <n v="21.8"/>
    <n v="3.4"/>
    <n v="3"/>
    <x v="1"/>
    <n v="32.729999999999997"/>
  </r>
  <r>
    <n v="38"/>
    <x v="1"/>
    <n v="70.3"/>
    <n v="1.52"/>
    <n v="164"/>
    <n v="144"/>
    <n v="66"/>
    <n v="1.19"/>
    <n v="857"/>
    <x v="0"/>
    <n v="25.6"/>
    <n v="2"/>
    <n v="4"/>
    <x v="1"/>
    <n v="30.43"/>
  </r>
  <r>
    <n v="22"/>
    <x v="1"/>
    <n v="40.299999999999997"/>
    <n v="1.56"/>
    <n v="192"/>
    <n v="121"/>
    <n v="57"/>
    <n v="1.45"/>
    <n v="877"/>
    <x v="1"/>
    <n v="30.8"/>
    <n v="2.1"/>
    <n v="4"/>
    <x v="1"/>
    <n v="16.559999999999999"/>
  </r>
  <r>
    <n v="35"/>
    <x v="0"/>
    <n v="101.4"/>
    <n v="1.76"/>
    <n v="193"/>
    <n v="121"/>
    <n v="64"/>
    <n v="0.84"/>
    <n v="559"/>
    <x v="1"/>
    <n v="23.6"/>
    <n v="2.9"/>
    <n v="2"/>
    <x v="2"/>
    <n v="32.74"/>
  </r>
  <r>
    <n v="45"/>
    <x v="0"/>
    <n v="79.2"/>
    <n v="1.95"/>
    <n v="189"/>
    <n v="135"/>
    <n v="69"/>
    <n v="1.47"/>
    <n v="982"/>
    <x v="0"/>
    <n v="22.8"/>
    <n v="2.8"/>
    <n v="3"/>
    <x v="1"/>
    <n v="20.83"/>
  </r>
  <r>
    <n v="59"/>
    <x v="1"/>
    <n v="75.8"/>
    <n v="1.77"/>
    <n v="167"/>
    <n v="128"/>
    <n v="53"/>
    <n v="1.46"/>
    <n v="841"/>
    <x v="3"/>
    <n v="33.1"/>
    <n v="1.8"/>
    <n v="3"/>
    <x v="2"/>
    <n v="24.19"/>
  </r>
  <r>
    <n v="39"/>
    <x v="0"/>
    <n v="71.7"/>
    <n v="1.88"/>
    <n v="198"/>
    <n v="147"/>
    <n v="51"/>
    <n v="0.55000000000000004"/>
    <n v="445"/>
    <x v="2"/>
    <n v="23.7"/>
    <n v="2.2000000000000002"/>
    <n v="2"/>
    <x v="2"/>
    <n v="20.29"/>
  </r>
  <r>
    <n v="38"/>
    <x v="1"/>
    <n v="57.7"/>
    <n v="1.56"/>
    <n v="185"/>
    <n v="132"/>
    <n v="54"/>
    <n v="1.64"/>
    <n v="1082"/>
    <x v="1"/>
    <n v="16.600000000000001"/>
    <n v="2.7"/>
    <n v="5"/>
    <x v="0"/>
    <n v="23.71"/>
  </r>
  <r>
    <n v="23"/>
    <x v="1"/>
    <n v="47.4"/>
    <n v="1.6"/>
    <n v="196"/>
    <n v="154"/>
    <n v="50"/>
    <n v="0.76"/>
    <n v="585"/>
    <x v="3"/>
    <n v="33.5"/>
    <n v="1.6"/>
    <n v="3"/>
    <x v="2"/>
    <n v="18.52"/>
  </r>
  <r>
    <n v="18"/>
    <x v="1"/>
    <n v="57.2"/>
    <n v="1.75"/>
    <n v="193"/>
    <n v="160"/>
    <n v="74"/>
    <n v="1.29"/>
    <n v="1032"/>
    <x v="2"/>
    <n v="33.5"/>
    <n v="2.4"/>
    <n v="3"/>
    <x v="1"/>
    <n v="18.68"/>
  </r>
  <r>
    <n v="22"/>
    <x v="1"/>
    <n v="44.8"/>
    <n v="1.72"/>
    <n v="166"/>
    <n v="132"/>
    <n v="54"/>
    <n v="1.48"/>
    <n v="977"/>
    <x v="2"/>
    <n v="28.6"/>
    <n v="1.8"/>
    <n v="4"/>
    <x v="1"/>
    <n v="15.14"/>
  </r>
  <r>
    <n v="58"/>
    <x v="0"/>
    <n v="90.2"/>
    <n v="1.72"/>
    <n v="199"/>
    <n v="150"/>
    <n v="55"/>
    <n v="0.9"/>
    <n v="668"/>
    <x v="1"/>
    <n v="28.3"/>
    <n v="2.1"/>
    <n v="2"/>
    <x v="2"/>
    <n v="30.49"/>
  </r>
  <r>
    <n v="29"/>
    <x v="0"/>
    <n v="84.9"/>
    <n v="1.72"/>
    <n v="187"/>
    <n v="140"/>
    <n v="51"/>
    <n v="1.79"/>
    <n v="1378"/>
    <x v="0"/>
    <n v="14.3"/>
    <n v="3.5"/>
    <n v="4"/>
    <x v="0"/>
    <n v="28.7"/>
  </r>
  <r>
    <n v="43"/>
    <x v="0"/>
    <n v="95.7"/>
    <n v="1.77"/>
    <n v="198"/>
    <n v="151"/>
    <n v="50"/>
    <n v="1.08"/>
    <n v="807"/>
    <x v="1"/>
    <n v="24.2"/>
    <n v="3.4"/>
    <n v="3"/>
    <x v="2"/>
    <n v="30.55"/>
  </r>
  <r>
    <n v="51"/>
    <x v="0"/>
    <n v="59"/>
    <n v="1.65"/>
    <n v="198"/>
    <n v="153"/>
    <n v="53"/>
    <n v="1.22"/>
    <n v="924"/>
    <x v="1"/>
    <n v="20.7"/>
    <n v="2.2999999999999998"/>
    <n v="3"/>
    <x v="1"/>
    <n v="21.67"/>
  </r>
  <r>
    <n v="31"/>
    <x v="1"/>
    <n v="60.5"/>
    <n v="1.77"/>
    <n v="187"/>
    <n v="127"/>
    <n v="56"/>
    <n v="1.72"/>
    <n v="1092"/>
    <x v="1"/>
    <n v="15"/>
    <n v="2.7"/>
    <n v="4"/>
    <x v="0"/>
    <n v="19.309999999999999"/>
  </r>
  <r>
    <n v="43"/>
    <x v="1"/>
    <n v="53.8"/>
    <n v="1.72"/>
    <n v="173"/>
    <n v="160"/>
    <n v="71"/>
    <n v="1.03"/>
    <n v="742"/>
    <x v="3"/>
    <n v="30.2"/>
    <n v="2.2999999999999998"/>
    <n v="4"/>
    <x v="1"/>
    <n v="18.190000000000001"/>
  </r>
  <r>
    <n v="44"/>
    <x v="0"/>
    <n v="86.6"/>
    <n v="1.97"/>
    <n v="197"/>
    <n v="167"/>
    <n v="50"/>
    <n v="1.66"/>
    <n v="1372"/>
    <x v="0"/>
    <n v="11.7"/>
    <n v="3.5"/>
    <n v="5"/>
    <x v="0"/>
    <n v="22.31"/>
  </r>
  <r>
    <n v="26"/>
    <x v="1"/>
    <n v="72.8"/>
    <n v="1.67"/>
    <n v="163"/>
    <n v="121"/>
    <n v="50"/>
    <n v="1.37"/>
    <n v="829"/>
    <x v="3"/>
    <n v="35"/>
    <n v="1.9"/>
    <n v="2"/>
    <x v="2"/>
    <n v="26.1"/>
  </r>
  <r>
    <n v="43"/>
    <x v="1"/>
    <n v="66.3"/>
    <n v="1.77"/>
    <n v="177"/>
    <n v="157"/>
    <n v="57"/>
    <n v="1.48"/>
    <n v="1046"/>
    <x v="1"/>
    <n v="32.700000000000003"/>
    <n v="1.7"/>
    <n v="4"/>
    <x v="1"/>
    <n v="21.16"/>
  </r>
  <r>
    <n v="39"/>
    <x v="1"/>
    <n v="56"/>
    <n v="1.6"/>
    <n v="184"/>
    <n v="151"/>
    <n v="69"/>
    <n v="0.89"/>
    <n v="672"/>
    <x v="0"/>
    <n v="32.6"/>
    <n v="2"/>
    <n v="2"/>
    <x v="2"/>
    <n v="21.87"/>
  </r>
  <r>
    <n v="47"/>
    <x v="0"/>
    <n v="45.9"/>
    <n v="1.93"/>
    <n v="166"/>
    <n v="159"/>
    <n v="65"/>
    <n v="1.29"/>
    <n v="1015"/>
    <x v="2"/>
    <n v="29.6"/>
    <n v="2"/>
    <n v="3"/>
    <x v="1"/>
    <n v="12.32"/>
  </r>
  <r>
    <n v="34"/>
    <x v="0"/>
    <n v="88"/>
    <n v="1.64"/>
    <n v="197"/>
    <n v="147"/>
    <n v="70"/>
    <n v="1.9"/>
    <n v="1536"/>
    <x v="0"/>
    <n v="14.4"/>
    <n v="3.5"/>
    <n v="4"/>
    <x v="0"/>
    <n v="32.72"/>
  </r>
  <r>
    <n v="43"/>
    <x v="0"/>
    <n v="94"/>
    <n v="1.79"/>
    <n v="187"/>
    <n v="156"/>
    <n v="62"/>
    <n v="1.31"/>
    <n v="1012"/>
    <x v="1"/>
    <n v="23.2"/>
    <n v="3.4"/>
    <n v="2"/>
    <x v="2"/>
    <n v="29.34"/>
  </r>
  <r>
    <n v="53"/>
    <x v="1"/>
    <n v="44.7"/>
    <n v="1.79"/>
    <n v="164"/>
    <n v="160"/>
    <n v="72"/>
    <n v="1.34"/>
    <n v="965"/>
    <x v="0"/>
    <n v="26.7"/>
    <n v="2.1"/>
    <n v="3"/>
    <x v="1"/>
    <n v="13.95"/>
  </r>
  <r>
    <n v="18"/>
    <x v="0"/>
    <n v="63.2"/>
    <n v="1.63"/>
    <n v="162"/>
    <n v="120"/>
    <n v="73"/>
    <n v="0.66"/>
    <n v="436"/>
    <x v="2"/>
    <n v="27.5"/>
    <n v="2.2000000000000002"/>
    <n v="3"/>
    <x v="2"/>
    <n v="23.79"/>
  </r>
  <r>
    <n v="25"/>
    <x v="0"/>
    <n v="95.6"/>
    <n v="1.9"/>
    <n v="190"/>
    <n v="160"/>
    <n v="72"/>
    <n v="1.47"/>
    <n v="1294"/>
    <x v="2"/>
    <n v="23.8"/>
    <n v="2.4"/>
    <n v="4"/>
    <x v="1"/>
    <n v="26.48"/>
  </r>
  <r>
    <n v="52"/>
    <x v="0"/>
    <n v="47.8"/>
    <n v="1.86"/>
    <n v="179"/>
    <n v="129"/>
    <n v="67"/>
    <n v="1.01"/>
    <n v="645"/>
    <x v="0"/>
    <n v="24.7"/>
    <n v="2.8"/>
    <n v="3"/>
    <x v="1"/>
    <n v="13.82"/>
  </r>
  <r>
    <n v="32"/>
    <x v="0"/>
    <n v="85.3"/>
    <n v="1.64"/>
    <n v="178"/>
    <n v="123"/>
    <n v="69"/>
    <n v="1.77"/>
    <n v="1197"/>
    <x v="2"/>
    <n v="13.2"/>
    <n v="3.5"/>
    <n v="4"/>
    <x v="0"/>
    <n v="31.71"/>
  </r>
  <r>
    <n v="39"/>
    <x v="0"/>
    <n v="59.7"/>
    <n v="1.83"/>
    <n v="170"/>
    <n v="154"/>
    <n v="59"/>
    <n v="1.35"/>
    <n v="1143"/>
    <x v="3"/>
    <n v="29.1"/>
    <n v="2.2999999999999998"/>
    <n v="4"/>
    <x v="1"/>
    <n v="17.829999999999998"/>
  </r>
  <r>
    <n v="31"/>
    <x v="0"/>
    <n v="70.2"/>
    <n v="1.98"/>
    <n v="199"/>
    <n v="129"/>
    <n v="61"/>
    <n v="0.71"/>
    <n v="504"/>
    <x v="0"/>
    <n v="24.2"/>
    <n v="2.5"/>
    <n v="2"/>
    <x v="2"/>
    <n v="17.91"/>
  </r>
  <r>
    <n v="43"/>
    <x v="1"/>
    <n v="72.7"/>
    <n v="1.8"/>
    <n v="162"/>
    <n v="166"/>
    <n v="50"/>
    <n v="0.79"/>
    <n v="590"/>
    <x v="2"/>
    <n v="32.799999999999997"/>
    <n v="2.1"/>
    <n v="3"/>
    <x v="2"/>
    <n v="22.44"/>
  </r>
  <r>
    <n v="45"/>
    <x v="1"/>
    <n v="50.4"/>
    <n v="1.79"/>
    <n v="182"/>
    <n v="130"/>
    <n v="59"/>
    <n v="0.74"/>
    <n v="433"/>
    <x v="2"/>
    <n v="27.7"/>
    <n v="2.5"/>
    <n v="2"/>
    <x v="2"/>
    <n v="15.73"/>
  </r>
  <r>
    <n v="40"/>
    <x v="0"/>
    <n v="81.7"/>
    <n v="1.74"/>
    <n v="166"/>
    <n v="133"/>
    <n v="58"/>
    <n v="0.91"/>
    <n v="666"/>
    <x v="0"/>
    <n v="27"/>
    <n v="2.7"/>
    <n v="2"/>
    <x v="2"/>
    <n v="26.99"/>
  </r>
  <r>
    <n v="31"/>
    <x v="0"/>
    <n v="49.3"/>
    <n v="1.62"/>
    <n v="182"/>
    <n v="157"/>
    <n v="52"/>
    <n v="0.56000000000000005"/>
    <n v="484"/>
    <x v="3"/>
    <n v="20"/>
    <n v="3.2"/>
    <n v="2"/>
    <x v="2"/>
    <n v="18.79"/>
  </r>
  <r>
    <n v="41"/>
    <x v="1"/>
    <n v="61.9"/>
    <n v="1.64"/>
    <n v="166"/>
    <n v="131"/>
    <n v="68"/>
    <n v="1.93"/>
    <n v="1138"/>
    <x v="0"/>
    <n v="19.399999999999999"/>
    <n v="2.7"/>
    <n v="4"/>
    <x v="0"/>
    <n v="23.01"/>
  </r>
  <r>
    <n v="19"/>
    <x v="1"/>
    <n v="49.1"/>
    <n v="1.68"/>
    <n v="193"/>
    <n v="164"/>
    <n v="58"/>
    <n v="1.42"/>
    <n v="1164"/>
    <x v="2"/>
    <n v="25.3"/>
    <n v="2.6"/>
    <n v="4"/>
    <x v="1"/>
    <n v="17.399999999999999"/>
  </r>
  <r>
    <n v="43"/>
    <x v="0"/>
    <n v="66.5"/>
    <n v="1.83"/>
    <n v="178"/>
    <n v="136"/>
    <n v="59"/>
    <n v="1.1100000000000001"/>
    <n v="747"/>
    <x v="0"/>
    <n v="27.1"/>
    <n v="2.4"/>
    <n v="3"/>
    <x v="1"/>
    <n v="19.86"/>
  </r>
  <r>
    <n v="31"/>
    <x v="0"/>
    <n v="75.5"/>
    <n v="1.93"/>
    <n v="168"/>
    <n v="135"/>
    <n v="68"/>
    <n v="0.6"/>
    <n v="446"/>
    <x v="2"/>
    <n v="20.5"/>
    <n v="3.4"/>
    <n v="2"/>
    <x v="2"/>
    <n v="20.27"/>
  </r>
  <r>
    <n v="24"/>
    <x v="0"/>
    <n v="88.2"/>
    <n v="1.79"/>
    <n v="177"/>
    <n v="154"/>
    <n v="65"/>
    <n v="1.76"/>
    <n v="1491"/>
    <x v="1"/>
    <n v="11.3"/>
    <n v="3.5"/>
    <n v="4"/>
    <x v="0"/>
    <n v="27.53"/>
  </r>
  <r>
    <n v="20"/>
    <x v="0"/>
    <n v="74.8"/>
    <n v="1.75"/>
    <n v="184"/>
    <n v="121"/>
    <n v="73"/>
    <n v="1.33"/>
    <n v="885"/>
    <x v="0"/>
    <n v="25"/>
    <n v="3.3"/>
    <n v="3"/>
    <x v="1"/>
    <n v="24.42"/>
  </r>
  <r>
    <n v="40"/>
    <x v="1"/>
    <n v="72.2"/>
    <n v="1.6"/>
    <n v="173"/>
    <n v="130"/>
    <n v="67"/>
    <n v="0.87"/>
    <n v="566"/>
    <x v="0"/>
    <n v="29.2"/>
    <n v="1.9"/>
    <n v="3"/>
    <x v="2"/>
    <n v="28.2"/>
  </r>
  <r>
    <n v="35"/>
    <x v="0"/>
    <n v="62.8"/>
    <n v="1.63"/>
    <n v="184"/>
    <n v="160"/>
    <n v="63"/>
    <n v="1.41"/>
    <n v="1241"/>
    <x v="2"/>
    <n v="21.9"/>
    <n v="3.7"/>
    <n v="4"/>
    <x v="1"/>
    <n v="23.64"/>
  </r>
  <r>
    <n v="55"/>
    <x v="0"/>
    <n v="84.7"/>
    <n v="1.79"/>
    <n v="178"/>
    <n v="122"/>
    <n v="52"/>
    <n v="1.19"/>
    <n v="719"/>
    <x v="2"/>
    <n v="23.3"/>
    <n v="2.4"/>
    <n v="3"/>
    <x v="1"/>
    <n v="26.43"/>
  </r>
  <r>
    <n v="52"/>
    <x v="0"/>
    <n v="116.5"/>
    <n v="1.69"/>
    <n v="198"/>
    <n v="148"/>
    <n v="51"/>
    <n v="0.53"/>
    <n v="388"/>
    <x v="2"/>
    <n v="27.3"/>
    <n v="2.4"/>
    <n v="2"/>
    <x v="2"/>
    <n v="40.79"/>
  </r>
  <r>
    <n v="32"/>
    <x v="0"/>
    <n v="77.400000000000006"/>
    <n v="1.92"/>
    <n v="174"/>
    <n v="137"/>
    <n v="50"/>
    <n v="1.39"/>
    <n v="1047"/>
    <x v="2"/>
    <n v="26.7"/>
    <n v="3.3"/>
    <n v="3"/>
    <x v="1"/>
    <n v="21"/>
  </r>
  <r>
    <n v="42"/>
    <x v="1"/>
    <n v="72.900000000000006"/>
    <n v="1.62"/>
    <n v="175"/>
    <n v="139"/>
    <n v="67"/>
    <n v="1.17"/>
    <n v="732"/>
    <x v="0"/>
    <n v="25.7"/>
    <n v="2"/>
    <n v="4"/>
    <x v="1"/>
    <n v="27.78"/>
  </r>
  <r>
    <n v="54"/>
    <x v="1"/>
    <n v="58.4"/>
    <n v="1.59"/>
    <n v="186"/>
    <n v="166"/>
    <n v="73"/>
    <n v="1.08"/>
    <n v="807"/>
    <x v="2"/>
    <n v="32.5"/>
    <n v="1.9"/>
    <n v="2"/>
    <x v="2"/>
    <n v="23.1"/>
  </r>
  <r>
    <n v="45"/>
    <x v="1"/>
    <n v="64.3"/>
    <n v="1.54"/>
    <n v="199"/>
    <n v="133"/>
    <n v="58"/>
    <n v="1.67"/>
    <n v="999"/>
    <x v="0"/>
    <n v="15.3"/>
    <n v="2.7"/>
    <n v="4"/>
    <x v="0"/>
    <n v="27.11"/>
  </r>
  <r>
    <n v="27"/>
    <x v="0"/>
    <n v="89.3"/>
    <n v="1.87"/>
    <n v="169"/>
    <n v="153"/>
    <n v="62"/>
    <n v="1.62"/>
    <n v="1363"/>
    <x v="3"/>
    <n v="12.7"/>
    <n v="3.5"/>
    <n v="5"/>
    <x v="0"/>
    <n v="25.54"/>
  </r>
  <r>
    <n v="56"/>
    <x v="0"/>
    <n v="90.2"/>
    <n v="1.61"/>
    <n v="163"/>
    <n v="168"/>
    <n v="51"/>
    <n v="1.38"/>
    <n v="1148"/>
    <x v="0"/>
    <n v="22.6"/>
    <n v="2.2999999999999998"/>
    <n v="3"/>
    <x v="1"/>
    <n v="34.799999999999997"/>
  </r>
  <r>
    <n v="34"/>
    <x v="1"/>
    <n v="59"/>
    <n v="1.62"/>
    <n v="178"/>
    <n v="150"/>
    <n v="56"/>
    <n v="1.1299999999999999"/>
    <n v="847"/>
    <x v="2"/>
    <n v="30.9"/>
    <n v="2.4"/>
    <n v="4"/>
    <x v="1"/>
    <n v="22.48"/>
  </r>
  <r>
    <n v="56"/>
    <x v="0"/>
    <n v="58.7"/>
    <n v="1.86"/>
    <n v="187"/>
    <n v="159"/>
    <n v="65"/>
    <n v="1.0900000000000001"/>
    <n v="858"/>
    <x v="2"/>
    <n v="22.6"/>
    <n v="3.3"/>
    <n v="3"/>
    <x v="1"/>
    <n v="16.97"/>
  </r>
  <r>
    <n v="39"/>
    <x v="0"/>
    <n v="127.5"/>
    <n v="1.82"/>
    <n v="180"/>
    <n v="161"/>
    <n v="70"/>
    <n v="1.26"/>
    <n v="1116"/>
    <x v="3"/>
    <n v="29.8"/>
    <n v="3"/>
    <n v="3"/>
    <x v="1"/>
    <n v="38.49"/>
  </r>
  <r>
    <n v="43"/>
    <x v="1"/>
    <n v="68.599999999999994"/>
    <n v="1.52"/>
    <n v="173"/>
    <n v="137"/>
    <n v="68"/>
    <n v="1.42"/>
    <n v="875"/>
    <x v="0"/>
    <n v="28.1"/>
    <n v="2.6"/>
    <n v="4"/>
    <x v="1"/>
    <n v="29.69"/>
  </r>
  <r>
    <n v="42"/>
    <x v="1"/>
    <n v="56.7"/>
    <n v="1.53"/>
    <n v="192"/>
    <n v="149"/>
    <n v="74"/>
    <n v="1.07"/>
    <n v="717"/>
    <x v="3"/>
    <n v="27.4"/>
    <n v="1.9"/>
    <n v="3"/>
    <x v="2"/>
    <n v="24.22"/>
  </r>
  <r>
    <n v="34"/>
    <x v="1"/>
    <n v="64.5"/>
    <n v="1.78"/>
    <n v="169"/>
    <n v="144"/>
    <n v="64"/>
    <n v="1.33"/>
    <n v="958"/>
    <x v="0"/>
    <n v="27.8"/>
    <n v="1.8"/>
    <n v="4"/>
    <x v="1"/>
    <n v="20.36"/>
  </r>
  <r>
    <n v="30"/>
    <x v="1"/>
    <n v="61.6"/>
    <n v="1.52"/>
    <n v="178"/>
    <n v="138"/>
    <n v="71"/>
    <n v="1.78"/>
    <n v="1228"/>
    <x v="2"/>
    <n v="19.5"/>
    <n v="2.7"/>
    <n v="4"/>
    <x v="0"/>
    <n v="26.66"/>
  </r>
  <r>
    <n v="37"/>
    <x v="0"/>
    <n v="75.099999999999994"/>
    <n v="1.82"/>
    <n v="189"/>
    <n v="127"/>
    <n v="60"/>
    <n v="1.23"/>
    <n v="859"/>
    <x v="0"/>
    <n v="26.4"/>
    <n v="3.2"/>
    <n v="4"/>
    <x v="1"/>
    <n v="22.67"/>
  </r>
  <r>
    <n v="42"/>
    <x v="0"/>
    <n v="79.3"/>
    <n v="1.93"/>
    <n v="181"/>
    <n v="147"/>
    <n v="50"/>
    <n v="1.22"/>
    <n v="888"/>
    <x v="2"/>
    <n v="27.3"/>
    <n v="3.3"/>
    <n v="2"/>
    <x v="2"/>
    <n v="21.29"/>
  </r>
  <r>
    <n v="21"/>
    <x v="1"/>
    <n v="72.599999999999994"/>
    <n v="1.68"/>
    <n v="162"/>
    <n v="127"/>
    <n v="70"/>
    <n v="1.19"/>
    <n v="756"/>
    <x v="2"/>
    <n v="34.200000000000003"/>
    <n v="1.8"/>
    <n v="3"/>
    <x v="1"/>
    <n v="25.72"/>
  </r>
  <r>
    <n v="27"/>
    <x v="0"/>
    <n v="76.7"/>
    <n v="1.7"/>
    <n v="196"/>
    <n v="150"/>
    <n v="56"/>
    <n v="0.96"/>
    <n v="792"/>
    <x v="1"/>
    <n v="29.1"/>
    <n v="2.1"/>
    <n v="3"/>
    <x v="2"/>
    <n v="26.54"/>
  </r>
  <r>
    <n v="20"/>
    <x v="1"/>
    <n v="44.2"/>
    <n v="1.61"/>
    <n v="177"/>
    <n v="122"/>
    <n v="69"/>
    <n v="1.08"/>
    <n v="659"/>
    <x v="1"/>
    <n v="32.4"/>
    <n v="2.5"/>
    <n v="2"/>
    <x v="2"/>
    <n v="17.05"/>
  </r>
  <r>
    <n v="58"/>
    <x v="1"/>
    <n v="56.5"/>
    <n v="1.7"/>
    <n v="170"/>
    <n v="122"/>
    <n v="57"/>
    <n v="0.74"/>
    <n v="406"/>
    <x v="0"/>
    <n v="27"/>
    <n v="2.7"/>
    <n v="2"/>
    <x v="2"/>
    <n v="19.55"/>
  </r>
  <r>
    <n v="35"/>
    <x v="0"/>
    <n v="100.9"/>
    <n v="1.63"/>
    <n v="161"/>
    <n v="163"/>
    <n v="59"/>
    <n v="1.1000000000000001"/>
    <n v="986"/>
    <x v="2"/>
    <n v="28.4"/>
    <n v="3.1"/>
    <n v="2"/>
    <x v="2"/>
    <n v="37.979999999999997"/>
  </r>
  <r>
    <n v="53"/>
    <x v="1"/>
    <n v="55.8"/>
    <n v="1.55"/>
    <n v="171"/>
    <n v="141"/>
    <n v="54"/>
    <n v="1.1200000000000001"/>
    <n v="711"/>
    <x v="3"/>
    <n v="27"/>
    <n v="1.8"/>
    <n v="4"/>
    <x v="1"/>
    <n v="23.23"/>
  </r>
  <r>
    <n v="39"/>
    <x v="0"/>
    <n v="58.3"/>
    <n v="1.93"/>
    <n v="165"/>
    <n v="136"/>
    <n v="58"/>
    <n v="1.35"/>
    <n v="1010"/>
    <x v="2"/>
    <n v="27.4"/>
    <n v="3.7"/>
    <n v="4"/>
    <x v="1"/>
    <n v="15.65"/>
  </r>
  <r>
    <n v="51"/>
    <x v="0"/>
    <n v="48.6"/>
    <n v="1.77"/>
    <n v="199"/>
    <n v="155"/>
    <n v="74"/>
    <n v="1.47"/>
    <n v="1128"/>
    <x v="3"/>
    <n v="26.9"/>
    <n v="3.5"/>
    <n v="2"/>
    <x v="2"/>
    <n v="15.51"/>
  </r>
  <r>
    <n v="25"/>
    <x v="0"/>
    <n v="81.7"/>
    <n v="1.95"/>
    <n v="188"/>
    <n v="136"/>
    <n v="74"/>
    <n v="1.94"/>
    <n v="1451"/>
    <x v="0"/>
    <n v="13.8"/>
    <n v="3.5"/>
    <n v="4"/>
    <x v="0"/>
    <n v="21.49"/>
  </r>
  <r>
    <n v="57"/>
    <x v="0"/>
    <n v="85.6"/>
    <n v="1.69"/>
    <n v="189"/>
    <n v="133"/>
    <n v="50"/>
    <n v="1.76"/>
    <n v="1159"/>
    <x v="0"/>
    <n v="12.7"/>
    <n v="3.5"/>
    <n v="5"/>
    <x v="0"/>
    <n v="29.97"/>
  </r>
  <r>
    <n v="36"/>
    <x v="1"/>
    <n v="60"/>
    <n v="1.72"/>
    <n v="161"/>
    <n v="128"/>
    <n v="51"/>
    <n v="1.63"/>
    <n v="1043"/>
    <x v="3"/>
    <n v="18.2"/>
    <n v="2.7"/>
    <n v="5"/>
    <x v="0"/>
    <n v="20.28"/>
  </r>
  <r>
    <n v="59"/>
    <x v="0"/>
    <n v="126.4"/>
    <n v="1.69"/>
    <n v="168"/>
    <n v="149"/>
    <n v="68"/>
    <n v="1.24"/>
    <n v="915"/>
    <x v="3"/>
    <n v="29.5"/>
    <n v="2.9"/>
    <n v="3"/>
    <x v="2"/>
    <n v="44.26"/>
  </r>
  <r>
    <n v="58"/>
    <x v="1"/>
    <n v="75.400000000000006"/>
    <n v="1.78"/>
    <n v="161"/>
    <n v="140"/>
    <n v="63"/>
    <n v="1.05"/>
    <n v="662"/>
    <x v="2"/>
    <n v="26"/>
    <n v="2.5"/>
    <n v="4"/>
    <x v="1"/>
    <n v="23.8"/>
  </r>
  <r>
    <n v="54"/>
    <x v="1"/>
    <n v="64.2"/>
    <n v="1.69"/>
    <n v="188"/>
    <n v="131"/>
    <n v="69"/>
    <n v="1.69"/>
    <n v="996"/>
    <x v="0"/>
    <n v="16.5"/>
    <n v="2.7"/>
    <n v="4"/>
    <x v="0"/>
    <n v="22.48"/>
  </r>
  <r>
    <n v="23"/>
    <x v="1"/>
    <n v="65.2"/>
    <n v="1.62"/>
    <n v="192"/>
    <n v="156"/>
    <n v="59"/>
    <n v="1.37"/>
    <n v="1069"/>
    <x v="2"/>
    <n v="31.1"/>
    <n v="2.5"/>
    <n v="3"/>
    <x v="1"/>
    <n v="24.84"/>
  </r>
  <r>
    <n v="43"/>
    <x v="1"/>
    <n v="70.099999999999994"/>
    <n v="1.66"/>
    <n v="169"/>
    <n v="151"/>
    <n v="58"/>
    <n v="0.99"/>
    <n v="673"/>
    <x v="3"/>
    <n v="34.6"/>
    <n v="2.6"/>
    <n v="2"/>
    <x v="2"/>
    <n v="25.44"/>
  </r>
  <r>
    <n v="51"/>
    <x v="0"/>
    <n v="102.6"/>
    <n v="1.77"/>
    <n v="193"/>
    <n v="130"/>
    <n v="59"/>
    <n v="1.21"/>
    <n v="779"/>
    <x v="1"/>
    <n v="21"/>
    <n v="3.4"/>
    <n v="2"/>
    <x v="2"/>
    <n v="32.75"/>
  </r>
  <r>
    <n v="23"/>
    <x v="0"/>
    <n v="107.2"/>
    <n v="1.93"/>
    <n v="167"/>
    <n v="139"/>
    <n v="55"/>
    <n v="1.1499999999999999"/>
    <n v="879"/>
    <x v="1"/>
    <n v="20.2"/>
    <n v="3.1"/>
    <n v="4"/>
    <x v="1"/>
    <n v="28.78"/>
  </r>
  <r>
    <n v="54"/>
    <x v="1"/>
    <n v="56.5"/>
    <n v="1.75"/>
    <n v="196"/>
    <n v="154"/>
    <n v="66"/>
    <n v="1.76"/>
    <n v="1220"/>
    <x v="1"/>
    <n v="15.3"/>
    <n v="2.7"/>
    <n v="5"/>
    <x v="0"/>
    <n v="18.45"/>
  </r>
  <r>
    <n v="50"/>
    <x v="1"/>
    <n v="61.6"/>
    <n v="1.75"/>
    <n v="192"/>
    <n v="166"/>
    <n v="74"/>
    <n v="1.22"/>
    <n v="911"/>
    <x v="3"/>
    <n v="25.5"/>
    <n v="2.2000000000000002"/>
    <n v="4"/>
    <x v="1"/>
    <n v="20.11"/>
  </r>
  <r>
    <n v="39"/>
    <x v="0"/>
    <n v="81.7"/>
    <n v="1.75"/>
    <n v="165"/>
    <n v="165"/>
    <n v="55"/>
    <n v="1.32"/>
    <n v="1198"/>
    <x v="2"/>
    <n v="29.1"/>
    <n v="2.8"/>
    <n v="4"/>
    <x v="1"/>
    <n v="26.68"/>
  </r>
  <r>
    <n v="38"/>
    <x v="1"/>
    <n v="76.599999999999994"/>
    <n v="1.58"/>
    <n v="199"/>
    <n v="130"/>
    <n v="53"/>
    <n v="0.74"/>
    <n v="481"/>
    <x v="0"/>
    <n v="32.200000000000003"/>
    <n v="2.2999999999999998"/>
    <n v="2"/>
    <x v="2"/>
    <n v="30.68"/>
  </r>
  <r>
    <n v="23"/>
    <x v="0"/>
    <n v="116.8"/>
    <n v="1.79"/>
    <n v="178"/>
    <n v="127"/>
    <n v="69"/>
    <n v="1"/>
    <n v="698"/>
    <x v="3"/>
    <n v="26.8"/>
    <n v="3.4"/>
    <n v="4"/>
    <x v="1"/>
    <n v="36.450000000000003"/>
  </r>
  <r>
    <n v="23"/>
    <x v="1"/>
    <n v="60.1"/>
    <n v="1.59"/>
    <n v="191"/>
    <n v="123"/>
    <n v="52"/>
    <n v="1.8"/>
    <n v="1107"/>
    <x v="1"/>
    <n v="17.600000000000001"/>
    <n v="2.7"/>
    <n v="4"/>
    <x v="0"/>
    <n v="23.77"/>
  </r>
  <r>
    <n v="21"/>
    <x v="0"/>
    <n v="93.7"/>
    <n v="1.73"/>
    <n v="186"/>
    <n v="146"/>
    <n v="72"/>
    <n v="1"/>
    <n v="803"/>
    <x v="2"/>
    <n v="27.8"/>
    <n v="3.6"/>
    <n v="2"/>
    <x v="2"/>
    <n v="31.31"/>
  </r>
  <r>
    <n v="47"/>
    <x v="1"/>
    <n v="41.6"/>
    <n v="1.58"/>
    <n v="160"/>
    <n v="163"/>
    <n v="68"/>
    <n v="1.03"/>
    <n v="756"/>
    <x v="0"/>
    <n v="26.6"/>
    <n v="2.1"/>
    <n v="4"/>
    <x v="1"/>
    <n v="16.66"/>
  </r>
  <r>
    <n v="28"/>
    <x v="1"/>
    <n v="55.1"/>
    <n v="1.79"/>
    <n v="192"/>
    <n v="159"/>
    <n v="67"/>
    <n v="1.99"/>
    <n v="1582"/>
    <x v="0"/>
    <n v="17"/>
    <n v="2.7"/>
    <n v="5"/>
    <x v="0"/>
    <n v="17.2"/>
  </r>
  <r>
    <n v="47"/>
    <x v="0"/>
    <n v="127.1"/>
    <n v="1.76"/>
    <n v="199"/>
    <n v="157"/>
    <n v="73"/>
    <n v="0.71"/>
    <n v="552"/>
    <x v="3"/>
    <n v="24.9"/>
    <n v="3"/>
    <n v="2"/>
    <x v="2"/>
    <n v="41.03"/>
  </r>
  <r>
    <n v="48"/>
    <x v="1"/>
    <n v="69.099999999999994"/>
    <n v="1.6"/>
    <n v="191"/>
    <n v="166"/>
    <n v="53"/>
    <n v="1.34"/>
    <n v="1001"/>
    <x v="3"/>
    <n v="26.1"/>
    <n v="2"/>
    <n v="4"/>
    <x v="1"/>
    <n v="26.99"/>
  </r>
  <r>
    <n v="41"/>
    <x v="1"/>
    <n v="66.8"/>
    <n v="1.74"/>
    <n v="164"/>
    <n v="149"/>
    <n v="57"/>
    <n v="1.34"/>
    <n v="898"/>
    <x v="0"/>
    <n v="29.2"/>
    <n v="2.2999999999999998"/>
    <n v="3"/>
    <x v="2"/>
    <n v="22.06"/>
  </r>
  <r>
    <n v="26"/>
    <x v="0"/>
    <n v="125.5"/>
    <n v="1.76"/>
    <n v="176"/>
    <n v="163"/>
    <n v="66"/>
    <n v="1.1499999999999999"/>
    <n v="1031"/>
    <x v="0"/>
    <n v="23.2"/>
    <n v="3.1"/>
    <n v="4"/>
    <x v="1"/>
    <n v="40.520000000000003"/>
  </r>
  <r>
    <n v="20"/>
    <x v="1"/>
    <n v="71.3"/>
    <n v="1.58"/>
    <n v="167"/>
    <n v="167"/>
    <n v="54"/>
    <n v="1.07"/>
    <n v="893"/>
    <x v="1"/>
    <n v="25.4"/>
    <n v="1.5"/>
    <n v="3"/>
    <x v="1"/>
    <n v="28.56"/>
  </r>
  <r>
    <n v="48"/>
    <x v="0"/>
    <n v="129.19999999999999"/>
    <n v="1.61"/>
    <n v="193"/>
    <n v="167"/>
    <n v="62"/>
    <n v="1.06"/>
    <n v="876"/>
    <x v="0"/>
    <n v="21.4"/>
    <n v="2.9"/>
    <n v="4"/>
    <x v="1"/>
    <n v="49.84"/>
  </r>
  <r>
    <n v="57"/>
    <x v="0"/>
    <n v="96.3"/>
    <n v="1.86"/>
    <n v="168"/>
    <n v="146"/>
    <n v="74"/>
    <n v="1.1000000000000001"/>
    <n v="795"/>
    <x v="3"/>
    <n v="27.6"/>
    <n v="2.2000000000000002"/>
    <n v="3"/>
    <x v="1"/>
    <n v="27.84"/>
  </r>
  <r>
    <n v="54"/>
    <x v="1"/>
    <n v="67.5"/>
    <n v="1.54"/>
    <n v="182"/>
    <n v="140"/>
    <n v="50"/>
    <n v="0.72"/>
    <n v="454"/>
    <x v="2"/>
    <n v="25.2"/>
    <n v="1.5"/>
    <n v="3"/>
    <x v="2"/>
    <n v="28.46"/>
  </r>
  <r>
    <n v="53"/>
    <x v="1"/>
    <n v="64.400000000000006"/>
    <n v="1.55"/>
    <n v="194"/>
    <n v="139"/>
    <n v="62"/>
    <n v="1.77"/>
    <n v="1107"/>
    <x v="1"/>
    <n v="19.7"/>
    <n v="2.7"/>
    <n v="4"/>
    <x v="0"/>
    <n v="26.81"/>
  </r>
  <r>
    <n v="41"/>
    <x v="1"/>
    <n v="64.900000000000006"/>
    <n v="1.57"/>
    <n v="166"/>
    <n v="123"/>
    <n v="53"/>
    <n v="1.04"/>
    <n v="576"/>
    <x v="1"/>
    <n v="25.9"/>
    <n v="2.4"/>
    <n v="4"/>
    <x v="1"/>
    <n v="26.33"/>
  </r>
  <r>
    <n v="48"/>
    <x v="1"/>
    <n v="52.3"/>
    <n v="1.66"/>
    <n v="174"/>
    <n v="130"/>
    <n v="71"/>
    <n v="0.74"/>
    <n v="433"/>
    <x v="0"/>
    <n v="33"/>
    <n v="1.8"/>
    <n v="3"/>
    <x v="2"/>
    <n v="18.98"/>
  </r>
  <r>
    <n v="23"/>
    <x v="1"/>
    <n v="56.7"/>
    <n v="1.55"/>
    <n v="179"/>
    <n v="132"/>
    <n v="73"/>
    <n v="1.38"/>
    <n v="911"/>
    <x v="2"/>
    <n v="34"/>
    <n v="1.9"/>
    <n v="4"/>
    <x v="1"/>
    <n v="23.6"/>
  </r>
  <r>
    <n v="19"/>
    <x v="1"/>
    <n v="46.8"/>
    <n v="1.63"/>
    <n v="184"/>
    <n v="128"/>
    <n v="63"/>
    <n v="1.35"/>
    <n v="864"/>
    <x v="1"/>
    <n v="34.4"/>
    <n v="1.6"/>
    <n v="4"/>
    <x v="1"/>
    <n v="17.61"/>
  </r>
  <r>
    <n v="37"/>
    <x v="1"/>
    <n v="70.3"/>
    <n v="1.77"/>
    <n v="162"/>
    <n v="123"/>
    <n v="52"/>
    <n v="1.01"/>
    <n v="621"/>
    <x v="3"/>
    <n v="33.700000000000003"/>
    <n v="1.7"/>
    <n v="2"/>
    <x v="2"/>
    <n v="22.44"/>
  </r>
  <r>
    <n v="45"/>
    <x v="0"/>
    <n v="80.8"/>
    <n v="1.76"/>
    <n v="183"/>
    <n v="131"/>
    <n v="54"/>
    <n v="1.7"/>
    <n v="1102"/>
    <x v="0"/>
    <n v="11.4"/>
    <n v="3.5"/>
    <n v="4"/>
    <x v="0"/>
    <n v="26.08"/>
  </r>
  <r>
    <n v="28"/>
    <x v="1"/>
    <n v="56"/>
    <n v="1.5"/>
    <n v="193"/>
    <n v="128"/>
    <n v="56"/>
    <n v="1.94"/>
    <n v="1242"/>
    <x v="3"/>
    <n v="16.7"/>
    <n v="2.7"/>
    <n v="5"/>
    <x v="0"/>
    <n v="24.89"/>
  </r>
  <r>
    <n v="21"/>
    <x v="0"/>
    <n v="101.2"/>
    <n v="1.84"/>
    <n v="181"/>
    <n v="132"/>
    <n v="50"/>
    <n v="1.3"/>
    <n v="944"/>
    <x v="0"/>
    <n v="24.3"/>
    <n v="3.3"/>
    <n v="2"/>
    <x v="2"/>
    <n v="29.89"/>
  </r>
  <r>
    <n v="32"/>
    <x v="1"/>
    <n v="56.6"/>
    <n v="1.57"/>
    <n v="170"/>
    <n v="167"/>
    <n v="72"/>
    <n v="1.65"/>
    <n v="1378"/>
    <x v="1"/>
    <n v="15.7"/>
    <n v="2.7"/>
    <n v="4"/>
    <x v="0"/>
    <n v="22.96"/>
  </r>
  <r>
    <n v="23"/>
    <x v="1"/>
    <n v="40.9"/>
    <n v="1.75"/>
    <n v="167"/>
    <n v="145"/>
    <n v="61"/>
    <n v="0.82"/>
    <n v="594"/>
    <x v="0"/>
    <n v="25.2"/>
    <n v="2.1"/>
    <n v="3"/>
    <x v="2"/>
    <n v="13.36"/>
  </r>
  <r>
    <n v="47"/>
    <x v="0"/>
    <n v="127.8"/>
    <n v="1.65"/>
    <n v="198"/>
    <n v="157"/>
    <n v="60"/>
    <n v="0.77"/>
    <n v="598"/>
    <x v="2"/>
    <n v="28.7"/>
    <n v="3.5"/>
    <n v="2"/>
    <x v="2"/>
    <n v="46.94"/>
  </r>
  <r>
    <n v="55"/>
    <x v="1"/>
    <n v="49.3"/>
    <n v="1.76"/>
    <n v="194"/>
    <n v="161"/>
    <n v="73"/>
    <n v="1.28"/>
    <n v="927"/>
    <x v="3"/>
    <n v="30.5"/>
    <n v="2"/>
    <n v="2"/>
    <x v="2"/>
    <n v="15.92"/>
  </r>
  <r>
    <n v="19"/>
    <x v="1"/>
    <n v="64.3"/>
    <n v="1.63"/>
    <n v="197"/>
    <n v="132"/>
    <n v="57"/>
    <n v="1.87"/>
    <n v="1234"/>
    <x v="2"/>
    <n v="18"/>
    <n v="2.7"/>
    <n v="5"/>
    <x v="0"/>
    <n v="24.2"/>
  </r>
  <r>
    <n v="32"/>
    <x v="0"/>
    <n v="49.3"/>
    <n v="1.62"/>
    <n v="167"/>
    <n v="158"/>
    <n v="74"/>
    <n v="1.18"/>
    <n v="1025"/>
    <x v="3"/>
    <n v="29.3"/>
    <n v="2.5"/>
    <n v="3"/>
    <x v="1"/>
    <n v="18.79"/>
  </r>
  <r>
    <n v="28"/>
    <x v="1"/>
    <n v="63"/>
    <n v="1.62"/>
    <n v="196"/>
    <n v="147"/>
    <n v="55"/>
    <n v="0.68"/>
    <n v="500"/>
    <x v="3"/>
    <n v="31.7"/>
    <n v="1.9"/>
    <n v="2"/>
    <x v="2"/>
    <n v="24.01"/>
  </r>
  <r>
    <n v="25"/>
    <x v="1"/>
    <n v="41.1"/>
    <n v="1.67"/>
    <n v="186"/>
    <n v="138"/>
    <n v="71"/>
    <n v="1.03"/>
    <n v="711"/>
    <x v="0"/>
    <n v="31.9"/>
    <n v="2.4"/>
    <n v="3"/>
    <x v="1"/>
    <n v="14.74"/>
  </r>
  <r>
    <n v="43"/>
    <x v="1"/>
    <n v="40.5"/>
    <n v="1.74"/>
    <n v="187"/>
    <n v="143"/>
    <n v="51"/>
    <n v="1.5"/>
    <n v="965"/>
    <x v="1"/>
    <n v="32.9"/>
    <n v="2.2000000000000002"/>
    <n v="3"/>
    <x v="1"/>
    <n v="13.38"/>
  </r>
  <r>
    <n v="22"/>
    <x v="0"/>
    <n v="71"/>
    <n v="1.62"/>
    <n v="199"/>
    <n v="138"/>
    <n v="68"/>
    <n v="0.91"/>
    <n v="691"/>
    <x v="1"/>
    <n v="21.2"/>
    <n v="3.5"/>
    <n v="2"/>
    <x v="2"/>
    <n v="27.05"/>
  </r>
  <r>
    <n v="23"/>
    <x v="1"/>
    <n v="60.9"/>
    <n v="1.62"/>
    <n v="193"/>
    <n v="168"/>
    <n v="69"/>
    <n v="1.59"/>
    <n v="1336"/>
    <x v="2"/>
    <n v="16.8"/>
    <n v="2.7"/>
    <n v="5"/>
    <x v="0"/>
    <n v="23.21"/>
  </r>
  <r>
    <n v="43"/>
    <x v="1"/>
    <n v="64.7"/>
    <n v="1.66"/>
    <n v="191"/>
    <n v="132"/>
    <n v="69"/>
    <n v="1.88"/>
    <n v="1117"/>
    <x v="0"/>
    <n v="19.8"/>
    <n v="2.7"/>
    <n v="4"/>
    <x v="0"/>
    <n v="23.48"/>
  </r>
  <r>
    <n v="21"/>
    <x v="1"/>
    <n v="51"/>
    <n v="1.71"/>
    <n v="174"/>
    <n v="132"/>
    <n v="73"/>
    <n v="1.07"/>
    <n v="706"/>
    <x v="1"/>
    <n v="34.200000000000003"/>
    <n v="2.2000000000000002"/>
    <n v="3"/>
    <x v="1"/>
    <n v="17.440000000000001"/>
  </r>
  <r>
    <n v="36"/>
    <x v="1"/>
    <n v="57.7"/>
    <n v="1.77"/>
    <n v="176"/>
    <n v="147"/>
    <n v="63"/>
    <n v="1.65"/>
    <n v="1213"/>
    <x v="3"/>
    <n v="19.399999999999999"/>
    <n v="2.7"/>
    <n v="4"/>
    <x v="0"/>
    <n v="18.420000000000002"/>
  </r>
  <r>
    <n v="37"/>
    <x v="0"/>
    <n v="76.900000000000006"/>
    <n v="1.82"/>
    <n v="192"/>
    <n v="121"/>
    <n v="50"/>
    <n v="1.49"/>
    <n v="992"/>
    <x v="3"/>
    <n v="24.5"/>
    <n v="2.8"/>
    <n v="4"/>
    <x v="1"/>
    <n v="23.22"/>
  </r>
  <r>
    <n v="50"/>
    <x v="0"/>
    <n v="80.5"/>
    <n v="1.77"/>
    <n v="175"/>
    <n v="129"/>
    <n v="59"/>
    <n v="1.85"/>
    <n v="1181"/>
    <x v="0"/>
    <n v="14.3"/>
    <n v="3.5"/>
    <n v="4"/>
    <x v="0"/>
    <n v="25.7"/>
  </r>
  <r>
    <n v="37"/>
    <x v="1"/>
    <n v="73.3"/>
    <n v="1.74"/>
    <n v="188"/>
    <n v="141"/>
    <n v="65"/>
    <n v="1.03"/>
    <n v="726"/>
    <x v="2"/>
    <n v="25.5"/>
    <n v="2.4"/>
    <n v="3"/>
    <x v="1"/>
    <n v="24.21"/>
  </r>
  <r>
    <n v="29"/>
    <x v="1"/>
    <n v="49"/>
    <n v="1.57"/>
    <n v="168"/>
    <n v="132"/>
    <n v="53"/>
    <n v="1.33"/>
    <n v="878"/>
    <x v="0"/>
    <n v="26.5"/>
    <n v="2.6"/>
    <n v="3"/>
    <x v="1"/>
    <n v="19.88"/>
  </r>
  <r>
    <n v="18"/>
    <x v="0"/>
    <n v="114.5"/>
    <n v="1.97"/>
    <n v="192"/>
    <n v="128"/>
    <n v="60"/>
    <n v="1.03"/>
    <n v="725"/>
    <x v="2"/>
    <n v="24.1"/>
    <n v="2.6"/>
    <n v="3"/>
    <x v="2"/>
    <n v="29.5"/>
  </r>
  <r>
    <n v="43"/>
    <x v="0"/>
    <n v="81"/>
    <n v="1.78"/>
    <n v="188"/>
    <n v="152"/>
    <n v="65"/>
    <n v="1.58"/>
    <n v="1189"/>
    <x v="0"/>
    <n v="12.4"/>
    <n v="3.5"/>
    <n v="5"/>
    <x v="0"/>
    <n v="25.56"/>
  </r>
  <r>
    <n v="31"/>
    <x v="1"/>
    <n v="53.5"/>
    <n v="1.76"/>
    <n v="172"/>
    <n v="133"/>
    <n v="69"/>
    <n v="1.22"/>
    <n v="811"/>
    <x v="3"/>
    <n v="27.6"/>
    <n v="1.8"/>
    <n v="4"/>
    <x v="1"/>
    <n v="17.27"/>
  </r>
  <r>
    <n v="55"/>
    <x v="0"/>
    <n v="52.1"/>
    <n v="1.68"/>
    <n v="180"/>
    <n v="167"/>
    <n v="50"/>
    <n v="0.77"/>
    <n v="637"/>
    <x v="0"/>
    <n v="23.6"/>
    <n v="3"/>
    <n v="3"/>
    <x v="2"/>
    <n v="18.46"/>
  </r>
  <r>
    <n v="54"/>
    <x v="1"/>
    <n v="70.099999999999994"/>
    <n v="1.52"/>
    <n v="180"/>
    <n v="139"/>
    <n v="65"/>
    <n v="0.76"/>
    <n v="475"/>
    <x v="1"/>
    <n v="26.6"/>
    <n v="2.1"/>
    <n v="2"/>
    <x v="2"/>
    <n v="30.34"/>
  </r>
  <r>
    <n v="28"/>
    <x v="0"/>
    <n v="86.9"/>
    <n v="1.78"/>
    <n v="164"/>
    <n v="134"/>
    <n v="68"/>
    <n v="1.29"/>
    <n v="951"/>
    <x v="1"/>
    <n v="24.9"/>
    <n v="3.7"/>
    <n v="4"/>
    <x v="1"/>
    <n v="27.43"/>
  </r>
  <r>
    <n v="53"/>
    <x v="0"/>
    <n v="73.400000000000006"/>
    <n v="1.76"/>
    <n v="169"/>
    <n v="151"/>
    <n v="70"/>
    <n v="1.0900000000000001"/>
    <n v="815"/>
    <x v="0"/>
    <n v="27.9"/>
    <n v="2.8"/>
    <n v="3"/>
    <x v="1"/>
    <n v="23.7"/>
  </r>
  <r>
    <n v="30"/>
    <x v="0"/>
    <n v="90"/>
    <n v="1.66"/>
    <n v="165"/>
    <n v="152"/>
    <n v="71"/>
    <n v="1.32"/>
    <n v="1104"/>
    <x v="2"/>
    <n v="26.6"/>
    <n v="2.1"/>
    <n v="4"/>
    <x v="1"/>
    <n v="32.659999999999997"/>
  </r>
  <r>
    <n v="20"/>
    <x v="0"/>
    <n v="85.7"/>
    <n v="1.92"/>
    <n v="172"/>
    <n v="136"/>
    <n v="58"/>
    <n v="1.72"/>
    <n v="1287"/>
    <x v="2"/>
    <n v="10.5"/>
    <n v="3.5"/>
    <n v="5"/>
    <x v="0"/>
    <n v="23.25"/>
  </r>
  <r>
    <n v="50"/>
    <x v="1"/>
    <n v="70.400000000000006"/>
    <n v="1.55"/>
    <n v="160"/>
    <n v="143"/>
    <n v="58"/>
    <n v="0.73"/>
    <n v="470"/>
    <x v="3"/>
    <n v="29.9"/>
    <n v="2.7"/>
    <n v="2"/>
    <x v="2"/>
    <n v="29.3"/>
  </r>
  <r>
    <n v="23"/>
    <x v="0"/>
    <n v="57.7"/>
    <n v="1.71"/>
    <n v="179"/>
    <n v="149"/>
    <n v="58"/>
    <n v="1.1499999999999999"/>
    <n v="942"/>
    <x v="3"/>
    <n v="27"/>
    <n v="3.4"/>
    <n v="3"/>
    <x v="1"/>
    <n v="19.73"/>
  </r>
  <r>
    <n v="27"/>
    <x v="0"/>
    <n v="75.7"/>
    <n v="1.76"/>
    <n v="167"/>
    <n v="132"/>
    <n v="66"/>
    <n v="0.68"/>
    <n v="494"/>
    <x v="2"/>
    <n v="25.3"/>
    <n v="2.2999999999999998"/>
    <n v="3"/>
    <x v="2"/>
    <n v="24.44"/>
  </r>
  <r>
    <n v="22"/>
    <x v="1"/>
    <n v="61.8"/>
    <n v="1.52"/>
    <n v="169"/>
    <n v="166"/>
    <n v="61"/>
    <n v="1.83"/>
    <n v="1519"/>
    <x v="0"/>
    <n v="17"/>
    <n v="2.7"/>
    <n v="5"/>
    <x v="0"/>
    <n v="26.75"/>
  </r>
  <r>
    <n v="40"/>
    <x v="0"/>
    <n v="80.3"/>
    <n v="1.76"/>
    <n v="168"/>
    <n v="167"/>
    <n v="74"/>
    <n v="1.63"/>
    <n v="1497"/>
    <x v="3"/>
    <n v="13.1"/>
    <n v="3.5"/>
    <n v="5"/>
    <x v="0"/>
    <n v="25.92"/>
  </r>
  <r>
    <n v="27"/>
    <x v="0"/>
    <n v="104.3"/>
    <n v="1.68"/>
    <n v="162"/>
    <n v="135"/>
    <n v="62"/>
    <n v="1.28"/>
    <n v="950"/>
    <x v="2"/>
    <n v="29.7"/>
    <n v="3.5"/>
    <n v="3"/>
    <x v="1"/>
    <n v="36.950000000000003"/>
  </r>
  <r>
    <n v="19"/>
    <x v="1"/>
    <n v="65.7"/>
    <n v="1.58"/>
    <n v="170"/>
    <n v="121"/>
    <n v="57"/>
    <n v="1.46"/>
    <n v="883"/>
    <x v="2"/>
    <n v="25.9"/>
    <n v="1.9"/>
    <n v="3"/>
    <x v="1"/>
    <n v="26.32"/>
  </r>
  <r>
    <n v="30"/>
    <x v="0"/>
    <n v="120.3"/>
    <n v="1.96"/>
    <n v="171"/>
    <n v="136"/>
    <n v="65"/>
    <n v="0.66"/>
    <n v="494"/>
    <x v="0"/>
    <n v="23.9"/>
    <n v="2.6"/>
    <n v="2"/>
    <x v="2"/>
    <n v="31.32"/>
  </r>
  <r>
    <n v="57"/>
    <x v="1"/>
    <n v="51.9"/>
    <n v="1.57"/>
    <n v="169"/>
    <n v="151"/>
    <n v="67"/>
    <n v="1.05"/>
    <n v="713"/>
    <x v="1"/>
    <n v="29.1"/>
    <n v="2.6"/>
    <n v="3"/>
    <x v="1"/>
    <n v="21.06"/>
  </r>
  <r>
    <n v="19"/>
    <x v="1"/>
    <n v="59.1"/>
    <n v="1.57"/>
    <n v="184"/>
    <n v="162"/>
    <n v="50"/>
    <n v="1.65"/>
    <n v="1336"/>
    <x v="2"/>
    <n v="17.899999999999999"/>
    <n v="2.7"/>
    <n v="5"/>
    <x v="0"/>
    <n v="23.98"/>
  </r>
  <r>
    <n v="37"/>
    <x v="1"/>
    <n v="66.900000000000006"/>
    <n v="1.75"/>
    <n v="184"/>
    <n v="127"/>
    <n v="50"/>
    <n v="1.38"/>
    <n v="876"/>
    <x v="3"/>
    <n v="26.5"/>
    <n v="2.1"/>
    <n v="4"/>
    <x v="1"/>
    <n v="21.84"/>
  </r>
  <r>
    <n v="18"/>
    <x v="1"/>
    <n v="66.900000000000006"/>
    <n v="1.75"/>
    <n v="170"/>
    <n v="122"/>
    <n v="61"/>
    <n v="0.94"/>
    <n v="573"/>
    <x v="0"/>
    <n v="26.8"/>
    <n v="1.7"/>
    <n v="2"/>
    <x v="2"/>
    <n v="21.84"/>
  </r>
  <r>
    <n v="54"/>
    <x v="0"/>
    <n v="78.7"/>
    <n v="1.66"/>
    <n v="195"/>
    <n v="131"/>
    <n v="55"/>
    <n v="1.42"/>
    <n v="921"/>
    <x v="0"/>
    <n v="22.9"/>
    <n v="2.6"/>
    <n v="3"/>
    <x v="1"/>
    <n v="28.56"/>
  </r>
  <r>
    <n v="26"/>
    <x v="1"/>
    <n v="62.4"/>
    <n v="1.61"/>
    <n v="198"/>
    <n v="139"/>
    <n v="58"/>
    <n v="1.88"/>
    <n v="1307"/>
    <x v="0"/>
    <n v="19.8"/>
    <n v="2.7"/>
    <n v="4"/>
    <x v="0"/>
    <n v="24.07"/>
  </r>
  <r>
    <n v="34"/>
    <x v="0"/>
    <n v="102.1"/>
    <n v="1.71"/>
    <n v="185"/>
    <n v="135"/>
    <n v="72"/>
    <n v="0.96"/>
    <n v="713"/>
    <x v="1"/>
    <n v="27.3"/>
    <n v="3.2"/>
    <n v="2"/>
    <x v="2"/>
    <n v="34.92"/>
  </r>
  <r>
    <n v="26"/>
    <x v="0"/>
    <n v="51.9"/>
    <n v="2"/>
    <n v="173"/>
    <n v="133"/>
    <n v="54"/>
    <n v="0.75"/>
    <n v="549"/>
    <x v="1"/>
    <n v="26.6"/>
    <n v="2.2999999999999998"/>
    <n v="2"/>
    <x v="2"/>
    <n v="12.97"/>
  </r>
  <r>
    <n v="28"/>
    <x v="0"/>
    <n v="58.3"/>
    <n v="2"/>
    <n v="198"/>
    <n v="135"/>
    <n v="65"/>
    <n v="1.32"/>
    <n v="980"/>
    <x v="3"/>
    <n v="28.2"/>
    <n v="3"/>
    <n v="4"/>
    <x v="1"/>
    <n v="14.57"/>
  </r>
  <r>
    <n v="32"/>
    <x v="0"/>
    <n v="89.8"/>
    <n v="1.92"/>
    <n v="199"/>
    <n v="168"/>
    <n v="67"/>
    <n v="1.93"/>
    <n v="1783"/>
    <x v="3"/>
    <n v="10.6"/>
    <n v="3.5"/>
    <n v="4"/>
    <x v="0"/>
    <n v="24.36"/>
  </r>
  <r>
    <n v="41"/>
    <x v="0"/>
    <n v="101.1"/>
    <n v="1.83"/>
    <n v="160"/>
    <n v="162"/>
    <n v="66"/>
    <n v="0.79"/>
    <n v="634"/>
    <x v="0"/>
    <n v="28.6"/>
    <n v="3.2"/>
    <n v="2"/>
    <x v="2"/>
    <n v="30.19"/>
  </r>
  <r>
    <n v="55"/>
    <x v="0"/>
    <n v="118.6"/>
    <n v="1.72"/>
    <n v="163"/>
    <n v="168"/>
    <n v="67"/>
    <n v="0.77"/>
    <n v="640"/>
    <x v="3"/>
    <n v="25.9"/>
    <n v="2.6"/>
    <n v="3"/>
    <x v="2"/>
    <n v="40.090000000000003"/>
  </r>
  <r>
    <n v="52"/>
    <x v="0"/>
    <n v="84.8"/>
    <n v="1.85"/>
    <n v="189"/>
    <n v="152"/>
    <n v="50"/>
    <n v="1.19"/>
    <n v="895"/>
    <x v="2"/>
    <n v="23.4"/>
    <n v="3.2"/>
    <n v="2"/>
    <x v="2"/>
    <n v="24.78"/>
  </r>
  <r>
    <n v="47"/>
    <x v="0"/>
    <n v="80"/>
    <n v="1.77"/>
    <n v="171"/>
    <n v="149"/>
    <n v="68"/>
    <n v="0.72"/>
    <n v="531"/>
    <x v="1"/>
    <n v="28.2"/>
    <n v="3.5"/>
    <n v="3"/>
    <x v="2"/>
    <n v="25.54"/>
  </r>
  <r>
    <n v="48"/>
    <x v="0"/>
    <n v="73.099999999999994"/>
    <n v="1.83"/>
    <n v="194"/>
    <n v="131"/>
    <n v="71"/>
    <n v="1.05"/>
    <n v="681"/>
    <x v="0"/>
    <n v="28"/>
    <n v="2.8"/>
    <n v="4"/>
    <x v="1"/>
    <n v="21.83"/>
  </r>
  <r>
    <n v="22"/>
    <x v="0"/>
    <n v="117.3"/>
    <n v="1.68"/>
    <n v="172"/>
    <n v="134"/>
    <n v="57"/>
    <n v="1.24"/>
    <n v="914"/>
    <x v="0"/>
    <n v="28.5"/>
    <n v="2.7"/>
    <n v="3"/>
    <x v="1"/>
    <n v="41.56"/>
  </r>
  <r>
    <n v="31"/>
    <x v="1"/>
    <n v="77.400000000000006"/>
    <n v="1.71"/>
    <n v="190"/>
    <n v="137"/>
    <n v="52"/>
    <n v="1.26"/>
    <n v="863"/>
    <x v="2"/>
    <n v="26.2"/>
    <n v="1.8"/>
    <n v="4"/>
    <x v="1"/>
    <n v="26.47"/>
  </r>
  <r>
    <n v="28"/>
    <x v="1"/>
    <n v="72.900000000000006"/>
    <n v="1.67"/>
    <n v="197"/>
    <n v="147"/>
    <n v="74"/>
    <n v="1.1299999999999999"/>
    <n v="831"/>
    <x v="2"/>
    <n v="34.700000000000003"/>
    <n v="2.2000000000000002"/>
    <n v="3"/>
    <x v="1"/>
    <n v="26.14"/>
  </r>
  <r>
    <n v="26"/>
    <x v="1"/>
    <n v="71.2"/>
    <n v="1.5"/>
    <n v="182"/>
    <n v="142"/>
    <n v="54"/>
    <n v="1.1499999999999999"/>
    <n v="816"/>
    <x v="2"/>
    <n v="34.6"/>
    <n v="2.6"/>
    <n v="2"/>
    <x v="2"/>
    <n v="31.64"/>
  </r>
  <r>
    <n v="51"/>
    <x v="0"/>
    <n v="88.2"/>
    <n v="1.62"/>
    <n v="163"/>
    <n v="133"/>
    <n v="72"/>
    <n v="1.56"/>
    <n v="1027"/>
    <x v="2"/>
    <n v="11.8"/>
    <n v="3.5"/>
    <n v="4"/>
    <x v="0"/>
    <n v="33.61"/>
  </r>
  <r>
    <n v="29"/>
    <x v="1"/>
    <n v="75.599999999999994"/>
    <n v="1.8"/>
    <n v="175"/>
    <n v="149"/>
    <n v="57"/>
    <n v="1.31"/>
    <n v="976"/>
    <x v="0"/>
    <n v="25.7"/>
    <n v="1.9"/>
    <n v="4"/>
    <x v="1"/>
    <n v="23.33"/>
  </r>
  <r>
    <n v="52"/>
    <x v="1"/>
    <n v="57.9"/>
    <n v="1.56"/>
    <n v="166"/>
    <n v="152"/>
    <n v="68"/>
    <n v="1.66"/>
    <n v="1135"/>
    <x v="1"/>
    <n v="15.8"/>
    <n v="2.7"/>
    <n v="4"/>
    <x v="0"/>
    <n v="23.79"/>
  </r>
  <r>
    <n v="52"/>
    <x v="1"/>
    <n v="70.599999999999994"/>
    <n v="1.58"/>
    <n v="181"/>
    <n v="164"/>
    <n v="67"/>
    <n v="1.02"/>
    <n v="753"/>
    <x v="1"/>
    <n v="34.9"/>
    <n v="2"/>
    <n v="3"/>
    <x v="1"/>
    <n v="28.28"/>
  </r>
  <r>
    <n v="18"/>
    <x v="0"/>
    <n v="118.6"/>
    <n v="1.64"/>
    <n v="188"/>
    <n v="134"/>
    <n v="67"/>
    <n v="0.94"/>
    <n v="693"/>
    <x v="2"/>
    <n v="25.6"/>
    <n v="2.7"/>
    <n v="3"/>
    <x v="2"/>
    <n v="44.1"/>
  </r>
  <r>
    <n v="57"/>
    <x v="0"/>
    <n v="55.7"/>
    <n v="1.99"/>
    <n v="170"/>
    <n v="126"/>
    <n v="70"/>
    <n v="1.1299999999999999"/>
    <n v="705"/>
    <x v="3"/>
    <n v="23.6"/>
    <n v="3"/>
    <n v="3"/>
    <x v="1"/>
    <n v="14.07"/>
  </r>
  <r>
    <n v="39"/>
    <x v="0"/>
    <n v="102.3"/>
    <n v="1.94"/>
    <n v="192"/>
    <n v="134"/>
    <n v="50"/>
    <n v="0.89"/>
    <n v="656"/>
    <x v="0"/>
    <n v="22.9"/>
    <n v="2.4"/>
    <n v="3"/>
    <x v="2"/>
    <n v="27.18"/>
  </r>
  <r>
    <n v="46"/>
    <x v="0"/>
    <n v="72.599999999999994"/>
    <n v="1.87"/>
    <n v="188"/>
    <n v="161"/>
    <n v="64"/>
    <n v="1.31"/>
    <n v="1044"/>
    <x v="1"/>
    <n v="22.6"/>
    <n v="3.4"/>
    <n v="4"/>
    <x v="1"/>
    <n v="20.76"/>
  </r>
  <r>
    <n v="25"/>
    <x v="1"/>
    <n v="63.8"/>
    <n v="1.68"/>
    <n v="198"/>
    <n v="165"/>
    <n v="67"/>
    <n v="0.95"/>
    <n v="784"/>
    <x v="2"/>
    <n v="31.6"/>
    <n v="1.9"/>
    <n v="2"/>
    <x v="2"/>
    <n v="22.6"/>
  </r>
  <r>
    <n v="28"/>
    <x v="1"/>
    <n v="67.3"/>
    <n v="1.67"/>
    <n v="171"/>
    <n v="157"/>
    <n v="74"/>
    <n v="0.61"/>
    <n v="479"/>
    <x v="3"/>
    <n v="29.2"/>
    <n v="2.2999999999999998"/>
    <n v="3"/>
    <x v="2"/>
    <n v="24.13"/>
  </r>
  <r>
    <n v="58"/>
    <x v="1"/>
    <n v="59.3"/>
    <n v="1.58"/>
    <n v="166"/>
    <n v="165"/>
    <n v="56"/>
    <n v="1.97"/>
    <n v="1463"/>
    <x v="3"/>
    <n v="19.8"/>
    <n v="2.7"/>
    <n v="4"/>
    <x v="0"/>
    <n v="23.75"/>
  </r>
  <r>
    <n v="54"/>
    <x v="1"/>
    <n v="70.7"/>
    <n v="1.57"/>
    <n v="198"/>
    <n v="163"/>
    <n v="65"/>
    <n v="1.1399999999999999"/>
    <n v="836"/>
    <x v="2"/>
    <n v="31.8"/>
    <n v="2.1"/>
    <n v="3"/>
    <x v="2"/>
    <n v="28.68"/>
  </r>
  <r>
    <n v="31"/>
    <x v="0"/>
    <n v="86.9"/>
    <n v="1.69"/>
    <n v="185"/>
    <n v="130"/>
    <n v="65"/>
    <n v="1.72"/>
    <n v="1230"/>
    <x v="0"/>
    <n v="14"/>
    <n v="3.5"/>
    <n v="4"/>
    <x v="0"/>
    <n v="30.43"/>
  </r>
  <r>
    <n v="47"/>
    <x v="0"/>
    <n v="98.2"/>
    <n v="1.9"/>
    <n v="199"/>
    <n v="148"/>
    <n v="64"/>
    <n v="0.76"/>
    <n v="557"/>
    <x v="1"/>
    <n v="22.9"/>
    <n v="3"/>
    <n v="3"/>
    <x v="2"/>
    <n v="27.2"/>
  </r>
  <r>
    <n v="52"/>
    <x v="0"/>
    <n v="63.6"/>
    <n v="1.62"/>
    <n v="168"/>
    <n v="150"/>
    <n v="55"/>
    <n v="1.3"/>
    <n v="965"/>
    <x v="3"/>
    <n v="20.8"/>
    <n v="2.2999999999999998"/>
    <n v="4"/>
    <x v="1"/>
    <n v="24.23"/>
  </r>
  <r>
    <n v="38"/>
    <x v="1"/>
    <n v="45.2"/>
    <n v="1.68"/>
    <n v="193"/>
    <n v="144"/>
    <n v="58"/>
    <n v="1.01"/>
    <n v="727"/>
    <x v="1"/>
    <n v="29.9"/>
    <n v="2.4"/>
    <n v="3"/>
    <x v="1"/>
    <n v="16.010000000000002"/>
  </r>
  <r>
    <n v="54"/>
    <x v="0"/>
    <n v="117.2"/>
    <n v="1.62"/>
    <n v="172"/>
    <n v="143"/>
    <n v="56"/>
    <n v="1.04"/>
    <n v="736"/>
    <x v="1"/>
    <n v="23.1"/>
    <n v="2.2999999999999998"/>
    <n v="4"/>
    <x v="1"/>
    <n v="44.66"/>
  </r>
  <r>
    <n v="22"/>
    <x v="0"/>
    <n v="107.4"/>
    <n v="1.74"/>
    <n v="195"/>
    <n v="138"/>
    <n v="63"/>
    <n v="1.34"/>
    <n v="1017"/>
    <x v="3"/>
    <n v="22"/>
    <n v="2.2000000000000002"/>
    <n v="2"/>
    <x v="2"/>
    <n v="35.47"/>
  </r>
  <r>
    <n v="36"/>
    <x v="1"/>
    <n v="59.1"/>
    <n v="1.78"/>
    <n v="184"/>
    <n v="121"/>
    <n v="60"/>
    <n v="0.85"/>
    <n v="514"/>
    <x v="2"/>
    <n v="34.5"/>
    <n v="2.2000000000000002"/>
    <n v="2"/>
    <x v="2"/>
    <n v="18.649999999999999"/>
  </r>
  <r>
    <n v="31"/>
    <x v="1"/>
    <n v="53.3"/>
    <n v="1.64"/>
    <n v="183"/>
    <n v="141"/>
    <n v="70"/>
    <n v="0.56999999999999995"/>
    <n v="402"/>
    <x v="3"/>
    <n v="29.4"/>
    <n v="2.4"/>
    <n v="3"/>
    <x v="2"/>
    <n v="19.82"/>
  </r>
  <r>
    <n v="43"/>
    <x v="0"/>
    <n v="46.2"/>
    <n v="1.63"/>
    <n v="176"/>
    <n v="139"/>
    <n v="65"/>
    <n v="1.18"/>
    <n v="812"/>
    <x v="3"/>
    <n v="21.7"/>
    <n v="2.1"/>
    <n v="2"/>
    <x v="2"/>
    <n v="17.39"/>
  </r>
  <r>
    <n v="21"/>
    <x v="0"/>
    <n v="67"/>
    <n v="1.61"/>
    <n v="161"/>
    <n v="152"/>
    <n v="74"/>
    <n v="1.32"/>
    <n v="1104"/>
    <x v="0"/>
    <n v="22"/>
    <n v="2.1"/>
    <n v="3"/>
    <x v="1"/>
    <n v="25.85"/>
  </r>
  <r>
    <n v="42"/>
    <x v="0"/>
    <n v="86.3"/>
    <n v="1.77"/>
    <n v="172"/>
    <n v="127"/>
    <n v="55"/>
    <n v="1.77"/>
    <n v="1113"/>
    <x v="1"/>
    <n v="11.4"/>
    <n v="3.5"/>
    <n v="4"/>
    <x v="0"/>
    <n v="27.55"/>
  </r>
  <r>
    <n v="59"/>
    <x v="0"/>
    <n v="85.5"/>
    <n v="1.67"/>
    <n v="190"/>
    <n v="144"/>
    <n v="71"/>
    <n v="1.99"/>
    <n v="1418"/>
    <x v="2"/>
    <n v="15"/>
    <n v="3.5"/>
    <n v="5"/>
    <x v="0"/>
    <n v="30.66"/>
  </r>
  <r>
    <n v="42"/>
    <x v="0"/>
    <n v="70.2"/>
    <n v="1.87"/>
    <n v="188"/>
    <n v="165"/>
    <n v="65"/>
    <n v="1.38"/>
    <n v="1127"/>
    <x v="1"/>
    <n v="22.7"/>
    <n v="3.4"/>
    <n v="3"/>
    <x v="1"/>
    <n v="20.07"/>
  </r>
  <r>
    <n v="35"/>
    <x v="0"/>
    <n v="127.1"/>
    <n v="1.62"/>
    <n v="187"/>
    <n v="128"/>
    <n v="69"/>
    <n v="1.02"/>
    <n v="718"/>
    <x v="3"/>
    <n v="23.3"/>
    <n v="3.4"/>
    <n v="4"/>
    <x v="1"/>
    <n v="48.43"/>
  </r>
  <r>
    <n v="57"/>
    <x v="1"/>
    <n v="75.599999999999994"/>
    <n v="1.67"/>
    <n v="186"/>
    <n v="153"/>
    <n v="65"/>
    <n v="1.05"/>
    <n v="723"/>
    <x v="2"/>
    <n v="31.6"/>
    <n v="1.8"/>
    <n v="3"/>
    <x v="1"/>
    <n v="27.11"/>
  </r>
  <r>
    <n v="25"/>
    <x v="1"/>
    <n v="62.6"/>
    <n v="1.65"/>
    <n v="174"/>
    <n v="142"/>
    <n v="61"/>
    <n v="1.2"/>
    <n v="852"/>
    <x v="2"/>
    <n v="27.9"/>
    <n v="2.2000000000000002"/>
    <n v="3"/>
    <x v="2"/>
    <n v="22.99"/>
  </r>
  <r>
    <n v="56"/>
    <x v="1"/>
    <n v="55.7"/>
    <n v="1.53"/>
    <n v="190"/>
    <n v="124"/>
    <n v="66"/>
    <n v="1.91"/>
    <n v="1066"/>
    <x v="2"/>
    <n v="16.100000000000001"/>
    <n v="2.7"/>
    <n v="5"/>
    <x v="0"/>
    <n v="23.79"/>
  </r>
  <r>
    <n v="57"/>
    <x v="0"/>
    <n v="96.1"/>
    <n v="1.74"/>
    <n v="199"/>
    <n v="144"/>
    <n v="54"/>
    <n v="1.21"/>
    <n v="862"/>
    <x v="2"/>
    <n v="21.6"/>
    <n v="2.8"/>
    <n v="3"/>
    <x v="1"/>
    <n v="31.74"/>
  </r>
  <r>
    <n v="31"/>
    <x v="1"/>
    <n v="76.7"/>
    <n v="1.62"/>
    <n v="174"/>
    <n v="127"/>
    <n v="74"/>
    <n v="1.39"/>
    <n v="883"/>
    <x v="0"/>
    <n v="28.1"/>
    <n v="2.2999999999999998"/>
    <n v="4"/>
    <x v="1"/>
    <n v="29.23"/>
  </r>
  <r>
    <n v="49"/>
    <x v="0"/>
    <n v="57.2"/>
    <n v="1.89"/>
    <n v="192"/>
    <n v="135"/>
    <n v="62"/>
    <n v="1.1399999999999999"/>
    <n v="762"/>
    <x v="2"/>
    <n v="21.1"/>
    <n v="3.5"/>
    <n v="2"/>
    <x v="2"/>
    <n v="16.010000000000002"/>
  </r>
  <r>
    <n v="55"/>
    <x v="0"/>
    <n v="69.900000000000006"/>
    <n v="1.81"/>
    <n v="179"/>
    <n v="167"/>
    <n v="57"/>
    <n v="1.2"/>
    <n v="992"/>
    <x v="3"/>
    <n v="20.2"/>
    <n v="2.1"/>
    <n v="4"/>
    <x v="1"/>
    <n v="21.34"/>
  </r>
  <r>
    <n v="50"/>
    <x v="1"/>
    <n v="67.900000000000006"/>
    <n v="1.77"/>
    <n v="171"/>
    <n v="164"/>
    <n v="73"/>
    <n v="1.03"/>
    <n v="760"/>
    <x v="0"/>
    <n v="33"/>
    <n v="2.4"/>
    <n v="3"/>
    <x v="1"/>
    <n v="21.67"/>
  </r>
  <r>
    <n v="40"/>
    <x v="0"/>
    <n v="87.9"/>
    <n v="1.87"/>
    <n v="196"/>
    <n v="134"/>
    <n v="54"/>
    <n v="1.96"/>
    <n v="1445"/>
    <x v="3"/>
    <n v="10.7"/>
    <n v="3.5"/>
    <n v="5"/>
    <x v="0"/>
    <n v="25.14"/>
  </r>
  <r>
    <n v="32"/>
    <x v="0"/>
    <n v="102.8"/>
    <n v="1.98"/>
    <n v="168"/>
    <n v="120"/>
    <n v="61"/>
    <n v="1.24"/>
    <n v="818"/>
    <x v="3"/>
    <n v="27.8"/>
    <n v="2.8"/>
    <n v="3"/>
    <x v="1"/>
    <n v="26.22"/>
  </r>
  <r>
    <n v="50"/>
    <x v="1"/>
    <n v="51.8"/>
    <n v="1.5"/>
    <n v="182"/>
    <n v="141"/>
    <n v="58"/>
    <n v="1.32"/>
    <n v="838"/>
    <x v="1"/>
    <n v="33"/>
    <n v="2.2000000000000002"/>
    <n v="3"/>
    <x v="2"/>
    <n v="23.02"/>
  </r>
  <r>
    <n v="42"/>
    <x v="1"/>
    <n v="57.7"/>
    <n v="1.57"/>
    <n v="167"/>
    <n v="122"/>
    <n v="52"/>
    <n v="1.83"/>
    <n v="1005"/>
    <x v="2"/>
    <n v="17.7"/>
    <n v="2.7"/>
    <n v="4"/>
    <x v="0"/>
    <n v="23.41"/>
  </r>
  <r>
    <n v="34"/>
    <x v="1"/>
    <n v="66.5"/>
    <n v="1.69"/>
    <n v="191"/>
    <n v="157"/>
    <n v="52"/>
    <n v="0.81"/>
    <n v="636"/>
    <x v="2"/>
    <n v="28.1"/>
    <n v="2.2999999999999998"/>
    <n v="3"/>
    <x v="2"/>
    <n v="23.28"/>
  </r>
  <r>
    <n v="50"/>
    <x v="0"/>
    <n v="95.4"/>
    <n v="1.61"/>
    <n v="173"/>
    <n v="133"/>
    <n v="50"/>
    <n v="1.1599999999999999"/>
    <n v="764"/>
    <x v="3"/>
    <n v="21.5"/>
    <n v="3.6"/>
    <n v="4"/>
    <x v="1"/>
    <n v="36.799999999999997"/>
  </r>
  <r>
    <n v="19"/>
    <x v="1"/>
    <n v="69.2"/>
    <n v="1.6"/>
    <n v="186"/>
    <n v="155"/>
    <n v="74"/>
    <n v="1.17"/>
    <n v="907"/>
    <x v="2"/>
    <n v="32.4"/>
    <n v="1.6"/>
    <n v="3"/>
    <x v="2"/>
    <n v="27.03"/>
  </r>
  <r>
    <n v="31"/>
    <x v="1"/>
    <n v="66.599999999999994"/>
    <n v="1.67"/>
    <n v="184"/>
    <n v="137"/>
    <n v="71"/>
    <n v="1.02"/>
    <n v="699"/>
    <x v="0"/>
    <n v="31"/>
    <n v="1.5"/>
    <n v="4"/>
    <x v="1"/>
    <n v="23.88"/>
  </r>
  <r>
    <n v="57"/>
    <x v="0"/>
    <n v="83.4"/>
    <n v="1.65"/>
    <n v="172"/>
    <n v="166"/>
    <n v="67"/>
    <n v="1.57"/>
    <n v="1290"/>
    <x v="1"/>
    <n v="13.3"/>
    <n v="3.5"/>
    <n v="4"/>
    <x v="0"/>
    <n v="30.63"/>
  </r>
  <r>
    <n v="57"/>
    <x v="1"/>
    <n v="43.8"/>
    <n v="1.75"/>
    <n v="180"/>
    <n v="160"/>
    <n v="73"/>
    <n v="1.39"/>
    <n v="1001"/>
    <x v="2"/>
    <n v="25.1"/>
    <n v="1.7"/>
    <n v="2"/>
    <x v="2"/>
    <n v="14.3"/>
  </r>
  <r>
    <n v="56"/>
    <x v="1"/>
    <n v="64.2"/>
    <n v="1.69"/>
    <n v="190"/>
    <n v="137"/>
    <n v="61"/>
    <n v="1.99"/>
    <n v="1227"/>
    <x v="2"/>
    <n v="19.600000000000001"/>
    <n v="2.7"/>
    <n v="5"/>
    <x v="0"/>
    <n v="22.48"/>
  </r>
  <r>
    <n v="23"/>
    <x v="1"/>
    <n v="44.1"/>
    <n v="1.62"/>
    <n v="196"/>
    <n v="122"/>
    <n v="58"/>
    <n v="0.57999999999999996"/>
    <n v="354"/>
    <x v="0"/>
    <n v="25.7"/>
    <n v="2.7"/>
    <n v="2"/>
    <x v="2"/>
    <n v="16.8"/>
  </r>
  <r>
    <n v="23"/>
    <x v="0"/>
    <n v="87.3"/>
    <n v="1.91"/>
    <n v="164"/>
    <n v="129"/>
    <n v="58"/>
    <n v="1.87"/>
    <n v="1327"/>
    <x v="1"/>
    <n v="11.8"/>
    <n v="3.5"/>
    <n v="5"/>
    <x v="0"/>
    <n v="23.93"/>
  </r>
  <r>
    <n v="20"/>
    <x v="0"/>
    <n v="55"/>
    <n v="1.6"/>
    <n v="172"/>
    <n v="168"/>
    <n v="67"/>
    <n v="1.1200000000000001"/>
    <n v="1035"/>
    <x v="0"/>
    <n v="24"/>
    <n v="3.2"/>
    <n v="4"/>
    <x v="1"/>
    <n v="21.48"/>
  </r>
  <r>
    <n v="24"/>
    <x v="0"/>
    <n v="87.1"/>
    <n v="1.74"/>
    <n v="187"/>
    <n v="158"/>
    <n v="67"/>
    <n v="1.57"/>
    <n v="1364"/>
    <x v="3"/>
    <n v="10"/>
    <n v="3.5"/>
    <n v="4"/>
    <x v="0"/>
    <n v="28.77"/>
  </r>
  <r>
    <n v="25"/>
    <x v="0"/>
    <n v="66.599999999999994"/>
    <n v="1.61"/>
    <n v="184"/>
    <n v="166"/>
    <n v="56"/>
    <n v="1.38"/>
    <n v="1260"/>
    <x v="3"/>
    <n v="25"/>
    <n v="3"/>
    <n v="2"/>
    <x v="2"/>
    <n v="25.69"/>
  </r>
  <r>
    <n v="59"/>
    <x v="1"/>
    <n v="60.4"/>
    <n v="1.76"/>
    <n v="194"/>
    <n v="120"/>
    <n v="53"/>
    <n v="1.72"/>
    <n v="929"/>
    <x v="2"/>
    <n v="18.8"/>
    <n v="2.7"/>
    <n v="5"/>
    <x v="0"/>
    <n v="19.5"/>
  </r>
  <r>
    <n v="32"/>
    <x v="0"/>
    <n v="126.4"/>
    <n v="1.83"/>
    <n v="198"/>
    <n v="146"/>
    <n v="62"/>
    <n v="1.1000000000000001"/>
    <n v="883"/>
    <x v="1"/>
    <n v="28.2"/>
    <n v="2.1"/>
    <n v="3"/>
    <x v="1"/>
    <n v="37.74"/>
  </r>
  <r>
    <n v="46"/>
    <x v="0"/>
    <n v="88.7"/>
    <n v="1.63"/>
    <n v="166"/>
    <n v="146"/>
    <n v="66"/>
    <n v="0.75"/>
    <n v="542"/>
    <x v="3"/>
    <n v="28.8"/>
    <n v="3.5"/>
    <n v="2"/>
    <x v="2"/>
    <n v="33.38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64700D-4963-4268-B6C4-86DE4A44D58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7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alories_Burned" fld="8" subtotal="average" baseField="13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44122-343D-41B6-98A8-67D3409C723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:B7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Average of Calories_Burned" fld="8" subtotal="average" baseField="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FAC52-C771-45D4-B8E3-7433837C0A3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8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xperience_Level" fld="13" subtotal="count" baseField="13" baseItem="0"/>
  </dataFields>
  <formats count="6">
    <format dxfId="23">
      <pivotArea outline="0" collapsedLevelsAreSubtotals="1" fieldPosition="0"/>
    </format>
    <format dxfId="22">
      <pivotArea field="13" type="button" dataOnly="0" labelOnly="1" outline="0" axis="axisRow" fieldPosition="0"/>
    </format>
    <format dxfId="21">
      <pivotArea dataOnly="0" labelOnly="1" fieldPosition="0">
        <references count="1">
          <reference field="1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9" count="0"/>
        </references>
      </pivotArea>
    </format>
    <format dxfId="18">
      <pivotArea dataOnly="0" labelOnly="1" grandCol="1" outline="0" fieldPosition="0"/>
    </format>
  </formats>
  <pivotTableStyleInfo name="PivotStyleMedium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08AF8-4ED1-4957-B1CF-E01B62427B6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9" firstHeaderRow="1" firstDataRow="2" firstDataCol="1"/>
  <pivotFields count="1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Workout_Type" fld="9" subtotal="count" baseField="0" baseItem="0"/>
  </dataFields>
  <formats count="6">
    <format dxfId="10">
      <pivotArea outline="0" collapsedLevelsAreSubtotals="1" fieldPosition="0"/>
    </format>
    <format dxfId="9">
      <pivotArea field="9" type="button" dataOnly="0" labelOnly="1" outline="0" axis="axisRow" fieldPosition="0"/>
    </format>
    <format dxfId="8">
      <pivotArea dataOnly="0" labelOnly="1" fieldPosition="0">
        <references count="1">
          <reference field="9" count="0"/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grandCol="1" outline="0" fieldPosition="0"/>
    </format>
  </formats>
  <pivotTableStyleInfo name="PivotStyleMedium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1D39B-821C-4F36-988C-8C185F63D32F}" name="Table1" displayName="Table1" ref="A1:O974" totalsRowShown="0">
  <autoFilter ref="A1:O974" xr:uid="{9421D39B-821C-4F36-988C-8C185F63D32F}"/>
  <tableColumns count="15">
    <tableColumn id="1" xr3:uid="{948542C0-6668-4958-A8BF-32A22DB0AEC6}" name="Age"/>
    <tableColumn id="2" xr3:uid="{0208D035-354C-4589-AD4E-19C0EAEC259C}" name="Gender"/>
    <tableColumn id="3" xr3:uid="{FC424CED-8778-4B34-93D4-EBCE158565C7}" name="Weight (kg)"/>
    <tableColumn id="4" xr3:uid="{BD635A14-F38D-4BE8-882D-335F57F8B456}" name="Height (m)"/>
    <tableColumn id="5" xr3:uid="{44D225DE-3253-4866-B7FB-E1B279E53B4A}" name="Max_BPM"/>
    <tableColumn id="6" xr3:uid="{46C9FC06-6988-4CDC-B92A-E668E101F578}" name="Avg_BPM"/>
    <tableColumn id="7" xr3:uid="{3F31FF06-F116-4DAE-B26D-E036C71C3AA0}" name="Resting_BPM"/>
    <tableColumn id="8" xr3:uid="{2AEDED8E-2923-48CF-9625-153BB4408DCE}" name="Session_Duration (hours)"/>
    <tableColumn id="9" xr3:uid="{C66E766A-DEBD-428A-889F-F3EE4A5509CC}" name="Calories_Burned"/>
    <tableColumn id="10" xr3:uid="{5867F285-3C27-4E57-988F-62EAF9B3656F}" name="Workout_Type"/>
    <tableColumn id="11" xr3:uid="{36D1F6BD-94E5-4164-A463-879269B40253}" name="Fat_Percentage"/>
    <tableColumn id="12" xr3:uid="{A0C9C980-1772-4F8F-A8A1-C2D401AB2EBD}" name="Water_Intake (liters)"/>
    <tableColumn id="13" xr3:uid="{90B03155-6AA2-413B-971C-69798CE9264B}" name="Workout_Frequency (days/week)"/>
    <tableColumn id="14" xr3:uid="{277FE5D6-2343-40C4-84C2-67FBCBDCE44B}" name="Experience_Level"/>
    <tableColumn id="15" xr3:uid="{456280A4-B9EC-46BB-8AF6-3E72638533BF}" name="BMI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53CE41-E497-4D3E-B0F7-2FABA1E66318}" name="Table2" displayName="Table2" ref="A1:D16" totalsRowShown="0">
  <autoFilter ref="A1:D16" xr:uid="{F053CE41-E497-4D3E-B0F7-2FABA1E66318}">
    <filterColumn colId="0" hiddenButton="1"/>
    <filterColumn colId="1" hiddenButton="1"/>
    <filterColumn colId="2" hiddenButton="1"/>
    <filterColumn colId="3" hiddenButton="1"/>
  </autoFilter>
  <tableColumns count="4">
    <tableColumn id="1" xr3:uid="{7BE9AF0F-B091-4448-82AC-C28991E628FE}" name="Variable Name"/>
    <tableColumn id="2" xr3:uid="{171A70B8-9D34-4A4A-9F4B-A9C8A9C6F255}" name="Description"/>
    <tableColumn id="3" xr3:uid="{486728BD-E285-41A9-A78A-EEBFCF597C52}" name="Data Type"/>
    <tableColumn id="4" xr3:uid="{D8247FC0-0529-40B1-9006-53F7352CC3E7}" name="Example Value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665B95-991F-4CA3-B029-A0676C5F47D2}" name="Table3" displayName="Table3" ref="G2:J5" totalsRowShown="0" dataDxfId="56">
  <autoFilter ref="G2:J5" xr:uid="{06665B95-991F-4CA3-B029-A0676C5F47D2}">
    <filterColumn colId="0" hiddenButton="1"/>
    <filterColumn colId="1" hiddenButton="1"/>
    <filterColumn colId="2" hiddenButton="1"/>
    <filterColumn colId="3" hiddenButton="1"/>
  </autoFilter>
  <tableColumns count="4">
    <tableColumn id="1" xr3:uid="{81BC2486-46EB-4A5F-B00F-DD26C81271BE}" name="Variable1" dataDxfId="55"/>
    <tableColumn id="2" xr3:uid="{D2D8E5B4-8712-43AC-9DD2-6BFEF7A184E5}" name="Variable2" dataDxfId="54"/>
    <tableColumn id="3" xr3:uid="{6EDF27CB-1F85-45AC-A969-66AB2AD9FCA5}" name="Correlation Coefficient" dataDxfId="53"/>
    <tableColumn id="4" xr3:uid="{C9BABDE7-08BF-4B72-946E-06E15908536A}" name="Relationship Interpretation" dataDxfId="52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11C57-B8F0-4F1B-935D-620371D9AE22}" name="Table5" displayName="Table5" ref="A1:B974" totalsRowShown="0">
  <autoFilter ref="A1:B974" xr:uid="{14C11C57-B8F0-4F1B-935D-620371D9AE22}"/>
  <tableColumns count="2">
    <tableColumn id="1" xr3:uid="{47672B76-730B-45F9-84DF-83CB069E47CB}" name="Water_Intake (liters)"/>
    <tableColumn id="2" xr3:uid="{AC28035E-C431-4FC8-93DE-8BF1AA2AE943}" name="Hypothesized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340739-B1F8-478A-979E-EAC5EA89F69E}" name="Table6" displayName="Table6" ref="A1:D259" totalsRowShown="0">
  <autoFilter ref="A1:D259" xr:uid="{FC340739-B1F8-478A-979E-EAC5EA89F69E}"/>
  <tableColumns count="4">
    <tableColumn id="1" xr3:uid="{64B97402-289D-4E38-B39F-678867F0C5DF}" name="Strength"/>
    <tableColumn id="2" xr3:uid="{612975BA-5641-49DE-852F-B92815A7B5D9}" name="HIIT"/>
    <tableColumn id="3" xr3:uid="{ECC5388F-D495-4582-A2E1-CD2CE29BA439}" name="Cardio"/>
    <tableColumn id="4" xr3:uid="{93CDC903-30C4-4958-965A-359ED7675467}" name="Yoga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8C9D61-FF72-47F1-8899-285C4C71359F}" name="Table7" displayName="Table7" ref="A1:C407" totalsRowShown="0">
  <autoFilter ref="A1:C407" xr:uid="{D38C9D61-FF72-47F1-8899-285C4C71359F}"/>
  <tableColumns count="3">
    <tableColumn id="1" xr3:uid="{CA40B5AB-9789-4B84-93C3-2390F9B9865D}" name="1"/>
    <tableColumn id="2" xr3:uid="{7E7631A5-9DE8-4CD6-8EC6-547A7D357DF4}" name="2"/>
    <tableColumn id="3" xr3:uid="{AB53E90D-80C9-4EDC-A7D8-AA14FBB78993}" name="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60084-4989-4A1C-9C3F-DDC9089113C0}" name="Table8" displayName="Table8" ref="A1:G4" totalsRowShown="0" headerRowDxfId="51" dataDxfId="50">
  <autoFilter ref="A1:G4" xr:uid="{A6D60084-4989-4A1C-9C3F-DDC9089113C0}"/>
  <tableColumns count="7">
    <tableColumn id="1" xr3:uid="{FD2121DE-2FAC-42AC-8ECD-7087D0F465DC}" name="Test" dataDxfId="49"/>
    <tableColumn id="2" xr3:uid="{026E7663-965F-419E-BDDD-D66F92B2E22C}" name="Variables" dataDxfId="48"/>
    <tableColumn id="3" xr3:uid="{53F98F07-391E-491F-9C30-99C4DD1A8735}" name="Hypothesis" dataDxfId="47"/>
    <tableColumn id="4" xr3:uid="{B91CCA36-12B5-48DD-9FB5-A1D91370A569}" name="Test Statistic"/>
    <tableColumn id="5" xr3:uid="{506CEE93-7B04-4883-BEAE-DE25E3B1122C}" name="P-value"/>
    <tableColumn id="6" xr3:uid="{DD969B80-545B-4EE8-9ADD-A02DE7BFCBBA}" name="Decision" dataDxfId="46"/>
    <tableColumn id="7" xr3:uid="{26499829-4A79-40C4-8EC0-D48E030C509F}" name="Interpretation" dataDxfId="45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33DEB7-D06C-4DCB-B7C9-762BFFCCEC66}" name="Table9" displayName="Table9" ref="A1:C407" totalsRowShown="0" headerRowDxfId="44">
  <autoFilter ref="A1:C407" xr:uid="{9C33DEB7-D06C-4DCB-B7C9-762BFFCCEC66}">
    <filterColumn colId="0" hiddenButton="1"/>
    <filterColumn colId="1" hiddenButton="1"/>
    <filterColumn colId="2" hiddenButton="1"/>
  </autoFilter>
  <tableColumns count="3">
    <tableColumn id="1" xr3:uid="{E86D4B77-AD92-4FF6-AB5E-35FCBCB41DD0}" name="1"/>
    <tableColumn id="2" xr3:uid="{81D7E197-240B-42D5-A551-B05DAB9F0C3A}" name="2" dataDxfId="43"/>
    <tableColumn id="3" xr3:uid="{AC09C3D3-DF8C-4247-BBA3-1DD6FB434136}" name="3" dataDxfId="4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6CADA6-06A4-41C2-9D81-65CD7F3ED7E7}" name="Table11" displayName="Table11" ref="F3:L6" totalsRowShown="0" headerRowDxfId="41" dataDxfId="40">
  <autoFilter ref="F3:L6" xr:uid="{D56CADA6-06A4-41C2-9D81-65CD7F3ED7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360462C-D800-4FF7-A4F2-BE47AA4E0DB7}" name="Experience Level" dataDxfId="39"/>
    <tableColumn id="2" xr3:uid="{123A559C-B2A8-4DCB-BF94-B6B4089C3D75}" name="Mean Calories Burned" dataDxfId="38"/>
    <tableColumn id="3" xr3:uid="{F204D496-9BF8-402F-91EF-163A9B3F58A6}" name="Standard Deviation" dataDxfId="37"/>
    <tableColumn id="4" xr3:uid="{45AA0B6E-6D9A-4591-B6D3-ACCD87D2FD11}" name="Sample Size (n)" dataDxfId="36"/>
    <tableColumn id="5" xr3:uid="{CA28B392-FA8C-45D5-8C33-3387759DEE64}" name="Margin of Error" dataDxfId="35">
      <calculatedColumnFormula>_xlfn.CONFIDENCE.NORM(0.05,$H4,$I4)</calculatedColumnFormula>
    </tableColumn>
    <tableColumn id="6" xr3:uid="{4DA80AEA-B3C8-4C97-8910-008E8A5DF839}" name="Lower Limit" dataDxfId="34">
      <calculatedColumnFormula>$G4-$J4</calculatedColumnFormula>
    </tableColumn>
    <tableColumn id="7" xr3:uid="{5A99A92C-DE1F-4426-B33D-62F2F1410A90}" name="Upper Limit" dataDxfId="33">
      <calculatedColumnFormula>$G4+$J4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19F9FF-C014-41A9-96C3-1C41994A8974}" name="Table13" displayName="Table13" ref="F15:L19" totalsRowShown="0" headerRowDxfId="32" dataDxfId="31">
  <autoFilter ref="F15:L19" xr:uid="{CC19F9FF-C014-41A9-96C3-1C41994A89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4C77AB2-C857-4464-9DFF-A4DE211D9E28}" name="Workout Type" dataDxfId="30"/>
    <tableColumn id="2" xr3:uid="{37D12742-1F16-499A-A647-651EF897B98B}" name="Mean Calories Burned" dataDxfId="29">
      <calculatedColumnFormula>'Anova Test Calculation'!K10</calculatedColumnFormula>
    </tableColumn>
    <tableColumn id="3" xr3:uid="{2D869B1F-F4A9-4ECC-AB30-99EBE4A0A672}" name="Standard Deviation" dataDxfId="28"/>
    <tableColumn id="4" xr3:uid="{7A14A3E5-D658-4124-960E-77CAE4A3EF82}" name="Sample Size (n)" dataDxfId="27">
      <calculatedColumnFormula>'Anova Test Calculation'!I10</calculatedColumnFormula>
    </tableColumn>
    <tableColumn id="5" xr3:uid="{99D7B7A8-7E31-4F37-8112-6780D85F6D71}" name="Margin of Error" dataDxfId="26">
      <calculatedColumnFormula>_xlfn.CONFIDENCE.NORM(0.05,$H16,$I16)</calculatedColumnFormula>
    </tableColumn>
    <tableColumn id="6" xr3:uid="{1E0B69E4-CE79-4A77-8423-D9DB85E0E057}" name="Lower Limit" dataDxfId="25">
      <calculatedColumnFormula>$G16-$J16</calculatedColumnFormula>
    </tableColumn>
    <tableColumn id="7" xr3:uid="{7BFF6BC0-F6C4-41D3-8D44-1059A6356EF6}" name="Upper Limit" dataDxfId="24">
      <calculatedColumnFormula>$G16+$J16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B7656B-7927-4D8D-991E-E32AAB23FAF2}" name="Table14" displayName="Table14" ref="H4:L7" totalsRowShown="0" headerRowDxfId="17" dataDxfId="16">
  <autoFilter ref="H4:L7" xr:uid="{80B7656B-7927-4D8D-991E-E32AAB23FAF2}"/>
  <tableColumns count="5">
    <tableColumn id="1" xr3:uid="{B772B709-9381-4955-B3D9-C4FFC9C90DC4}" name="Experience_Level" dataDxfId="15"/>
    <tableColumn id="2" xr3:uid="{2AD72C1B-FBF6-4F70-9F3A-269D801AD966}" name="Cardio" dataDxfId="14"/>
    <tableColumn id="3" xr3:uid="{76429668-655E-4FF4-B3CE-73A107F150FA}" name="HIIT" dataDxfId="13"/>
    <tableColumn id="4" xr3:uid="{E271AFDD-8920-43D3-9C95-10B04B63F640}" name="Strength" dataDxfId="12"/>
    <tableColumn id="5" xr3:uid="{35200065-7121-422A-BC05-E328B83AFB0E}" name="Yoga" dataDxfId="11"/>
  </tableColumns>
  <tableStyleInfo name="TableStyleMedium15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4731AD-13BD-4975-ABCC-3B82F404AF49}" name="Table16" displayName="Table16" ref="G4:I8" totalsRowShown="0" headerRowDxfId="4" tableBorderDxfId="3">
  <autoFilter ref="G4:I8" xr:uid="{014731AD-13BD-4975-ABCC-3B82F404AF49}"/>
  <tableColumns count="3">
    <tableColumn id="1" xr3:uid="{109BBAF4-6D9B-439A-B7F5-F250A0FEBC7B}" name="Workout_Type" dataDxfId="2"/>
    <tableColumn id="2" xr3:uid="{6A874A5C-B208-4074-BA4D-7B0236BA1B0B}" name="Female" dataDxfId="1">
      <calculatedColumnFormula>(GETPIVOTDATA("Workout_Type",$A$3,"Workout_Type","Cardio")*GETPIVOTDATA("Workout_Type",$A$3,"Gender","Female"))/GETPIVOTDATA("Workout_Type",$A$3)</calculatedColumnFormula>
    </tableColumn>
    <tableColumn id="3" xr3:uid="{029F6949-4555-4687-950B-3D433386C0AB}" name="Male" dataDxfId="0">
      <calculatedColumnFormula>(GETPIVOTDATA("Workout_Type",$A$3,"Workout_Type","Cardio")*GETPIVOTDATA("Workout_Type",$A$3,"Gender","Male"))/GETPIVOTDATA("Workout_Type",$A$3)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4"/>
  <sheetViews>
    <sheetView topLeftCell="F1" workbookViewId="0">
      <selection activeCell="F2" sqref="F2"/>
    </sheetView>
  </sheetViews>
  <sheetFormatPr defaultRowHeight="15" x14ac:dyDescent="0.25"/>
  <cols>
    <col min="2" max="2" width="9.85546875" customWidth="1"/>
    <col min="3" max="3" width="13.5703125" customWidth="1"/>
    <col min="4" max="4" width="12.5703125" customWidth="1"/>
    <col min="5" max="5" width="12.140625" customWidth="1"/>
    <col min="6" max="6" width="11.5703125" customWidth="1"/>
    <col min="7" max="7" width="14.85546875" customWidth="1"/>
    <col min="8" max="8" width="25.42578125" customWidth="1"/>
    <col min="9" max="9" width="17.7109375" customWidth="1"/>
    <col min="10" max="10" width="16.28515625" customWidth="1"/>
    <col min="11" max="11" width="16.85546875" customWidth="1"/>
    <col min="12" max="12" width="21.7109375" customWidth="1"/>
    <col min="13" max="13" width="32.85546875" customWidth="1"/>
    <col min="14" max="14" width="1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25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25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25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25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25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25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25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25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25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25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25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25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25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25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25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25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25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25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25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25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25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25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25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25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25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25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25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25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25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25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25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25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25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25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25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25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25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25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25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25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25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25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25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25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25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25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25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25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25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25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25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25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25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25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25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25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25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25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25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25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25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25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25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25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25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25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25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25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25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25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25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25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25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25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25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25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25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25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25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25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25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25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25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25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25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25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25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25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25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25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25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25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25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25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25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25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25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25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25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25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25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25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25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25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25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25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25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25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25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25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25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25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25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25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25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25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25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25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25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25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25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25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25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25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25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25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25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25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25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25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25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25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25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25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25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25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25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25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25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25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25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25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25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25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25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25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25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25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25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25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25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25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25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25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25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25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25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25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25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25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25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25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25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25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25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25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25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25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25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25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25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25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25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25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25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25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25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25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25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25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25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25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25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25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25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25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25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25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25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25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25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25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25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25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25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25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25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25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25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25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25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25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25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25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25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25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25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25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25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25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25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25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25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25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25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25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25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25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25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25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25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25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25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25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25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25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25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25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25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25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25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25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25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25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25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25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25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25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25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25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25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25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25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25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25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25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25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25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25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25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25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25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25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25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25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25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25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25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25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25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25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25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25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25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25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25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25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25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25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25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25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25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25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25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25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25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25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25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25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25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25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25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25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25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25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25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25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25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25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25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25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25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25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25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25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25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25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25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25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25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25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25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25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25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25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25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25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25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25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25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25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25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25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25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25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25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25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25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25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25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25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25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25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25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25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25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25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25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25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25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25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25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25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25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25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25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25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25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25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25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25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25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25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25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25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25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25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25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25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25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25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25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25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25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25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25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25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25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25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25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25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25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25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25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25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25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25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25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25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25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25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25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25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25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25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25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25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25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25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25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25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25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25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25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25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25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25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25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25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25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25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25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25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25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25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25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25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25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25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25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25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25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25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25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25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25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25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25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25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25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25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25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25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25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25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25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25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25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25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25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25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25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25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25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25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25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25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25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25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25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25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25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25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25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25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25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25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25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25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25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25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25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25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25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25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25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25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25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25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25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25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25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25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25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25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25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25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25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25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25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25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25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25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25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25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25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25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25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25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25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25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25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25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25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25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25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25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25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25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25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25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25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25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25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25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25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25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25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25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25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25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25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25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25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25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25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25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25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25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25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25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25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25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25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25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25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25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25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25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25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25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25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25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25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25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25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25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25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25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25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25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25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25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25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25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25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25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25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25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25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25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25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25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25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25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25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25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25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25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25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25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25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25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25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25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25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25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25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25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25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25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25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25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25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25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25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25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25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25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25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25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25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25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25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25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25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25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25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25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25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25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25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25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25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25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25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25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25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25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25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25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25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25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25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25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25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25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25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25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25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25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25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25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25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25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25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25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25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25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25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25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25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25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25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25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25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25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25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25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25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25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25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25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25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25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25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25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25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25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25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25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25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25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25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25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25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25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25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25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25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25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25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25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25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25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25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25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25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25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25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25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25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25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25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25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25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25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25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25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25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25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25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25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25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25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25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25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25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25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25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25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25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25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25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25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25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25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25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25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25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25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25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25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25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25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25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25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25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25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25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25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25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25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25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25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25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25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25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25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25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25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25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25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25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25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25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25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25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25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25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25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25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25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25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25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25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25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25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25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25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25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25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25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25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25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25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25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25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25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25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25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25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25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25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25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25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25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25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25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25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25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25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25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25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25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25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25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25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25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25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25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25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25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25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25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25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25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25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25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25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25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25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25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25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25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25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25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25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25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25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25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25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25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25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25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25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25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25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25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25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25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25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25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25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25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25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25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25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25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25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25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25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25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25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25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25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25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25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25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25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25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25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25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25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25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25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25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25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25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25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25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25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25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25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25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25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25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25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25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25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25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25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25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25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25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25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25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25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25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25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25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25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25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25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25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25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25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25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25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25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25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25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25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25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25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25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25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25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25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25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25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25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25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25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25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25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25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25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25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25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25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25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25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25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25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25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25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25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25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25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25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25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25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25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25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25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25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25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25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25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25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25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25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25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25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25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25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25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25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25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25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25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25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25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25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25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25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25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25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25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25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25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25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25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25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25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25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25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25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25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25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25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25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25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25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25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25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25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25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25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25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25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25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25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25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25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25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25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25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25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25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25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25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25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25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25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25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25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25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25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25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25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25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25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25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25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25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25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25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25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25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25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25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25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25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25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25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25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25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25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25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25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25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25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25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25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25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25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25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25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25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25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25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25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25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25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25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25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25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25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25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25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DE1-EA31-4DAA-940D-3E4A9576FFEB}">
  <dimension ref="A1:D16"/>
  <sheetViews>
    <sheetView showGridLines="0" workbookViewId="0">
      <selection activeCell="G16" sqref="G16"/>
    </sheetView>
  </sheetViews>
  <sheetFormatPr defaultRowHeight="15" x14ac:dyDescent="0.25"/>
  <cols>
    <col min="1" max="1" width="19.7109375" bestFit="1" customWidth="1"/>
    <col min="2" max="2" width="54.85546875" bestFit="1" customWidth="1"/>
    <col min="3" max="3" width="11.85546875" customWidth="1"/>
    <col min="4" max="4" width="16.28515625" customWidth="1"/>
  </cols>
  <sheetData>
    <row r="1" spans="1:4" x14ac:dyDescent="0.25">
      <c r="A1" t="s">
        <v>21</v>
      </c>
      <c r="B1" s="2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33</v>
      </c>
      <c r="C2" t="s">
        <v>45</v>
      </c>
      <c r="D2">
        <v>25</v>
      </c>
    </row>
    <row r="3" spans="1:4" x14ac:dyDescent="0.25">
      <c r="A3" t="s">
        <v>1</v>
      </c>
      <c r="B3" t="s">
        <v>34</v>
      </c>
      <c r="C3" t="s">
        <v>48</v>
      </c>
      <c r="D3" s="1" t="s">
        <v>15</v>
      </c>
    </row>
    <row r="4" spans="1:4" x14ac:dyDescent="0.25">
      <c r="A4" t="s">
        <v>25</v>
      </c>
      <c r="B4" t="s">
        <v>35</v>
      </c>
      <c r="C4" t="s">
        <v>49</v>
      </c>
      <c r="D4">
        <v>53.2</v>
      </c>
    </row>
    <row r="5" spans="1:4" x14ac:dyDescent="0.25">
      <c r="A5" t="s">
        <v>26</v>
      </c>
      <c r="B5" t="s">
        <v>36</v>
      </c>
      <c r="C5" t="s">
        <v>49</v>
      </c>
      <c r="D5">
        <v>1.7</v>
      </c>
    </row>
    <row r="6" spans="1:4" x14ac:dyDescent="0.25">
      <c r="A6" t="s">
        <v>4</v>
      </c>
      <c r="B6" t="s">
        <v>31</v>
      </c>
      <c r="C6" t="s">
        <v>45</v>
      </c>
      <c r="D6">
        <v>190</v>
      </c>
    </row>
    <row r="7" spans="1:4" x14ac:dyDescent="0.25">
      <c r="A7" t="s">
        <v>27</v>
      </c>
      <c r="B7" t="s">
        <v>32</v>
      </c>
      <c r="C7" t="s">
        <v>45</v>
      </c>
      <c r="D7">
        <v>164</v>
      </c>
    </row>
    <row r="8" spans="1:4" x14ac:dyDescent="0.25">
      <c r="A8" t="s">
        <v>6</v>
      </c>
      <c r="B8" t="s">
        <v>37</v>
      </c>
      <c r="C8" t="s">
        <v>45</v>
      </c>
      <c r="D8">
        <v>56</v>
      </c>
    </row>
    <row r="9" spans="1:4" x14ac:dyDescent="0.25">
      <c r="A9" t="s">
        <v>28</v>
      </c>
      <c r="B9" t="s">
        <v>38</v>
      </c>
      <c r="C9" t="s">
        <v>49</v>
      </c>
      <c r="D9">
        <v>0.59</v>
      </c>
    </row>
    <row r="10" spans="1:4" x14ac:dyDescent="0.25">
      <c r="A10" t="s">
        <v>8</v>
      </c>
      <c r="B10" t="s">
        <v>39</v>
      </c>
      <c r="C10" t="s">
        <v>45</v>
      </c>
      <c r="D10">
        <v>532</v>
      </c>
    </row>
    <row r="11" spans="1:4" x14ac:dyDescent="0.25">
      <c r="A11" t="s">
        <v>9</v>
      </c>
      <c r="B11" t="s">
        <v>40</v>
      </c>
      <c r="C11" t="s">
        <v>48</v>
      </c>
      <c r="D11" s="1" t="s">
        <v>20</v>
      </c>
    </row>
    <row r="12" spans="1:4" x14ac:dyDescent="0.25">
      <c r="A12" t="s">
        <v>10</v>
      </c>
      <c r="B12" t="s">
        <v>41</v>
      </c>
      <c r="C12" t="s">
        <v>49</v>
      </c>
      <c r="D12">
        <v>28.8</v>
      </c>
    </row>
    <row r="13" spans="1:4" x14ac:dyDescent="0.25">
      <c r="A13" t="s">
        <v>29</v>
      </c>
      <c r="B13" t="s">
        <v>42</v>
      </c>
      <c r="C13" t="s">
        <v>49</v>
      </c>
      <c r="D13">
        <v>2.1</v>
      </c>
    </row>
    <row r="14" spans="1:4" x14ac:dyDescent="0.25">
      <c r="A14" t="s">
        <v>30</v>
      </c>
      <c r="B14" t="s">
        <v>43</v>
      </c>
      <c r="C14" t="s">
        <v>45</v>
      </c>
      <c r="D14">
        <v>3</v>
      </c>
    </row>
    <row r="15" spans="1:4" x14ac:dyDescent="0.25">
      <c r="A15" t="s">
        <v>13</v>
      </c>
      <c r="B15" t="s">
        <v>47</v>
      </c>
      <c r="C15" t="s">
        <v>46</v>
      </c>
      <c r="D15">
        <v>1</v>
      </c>
    </row>
    <row r="16" spans="1:4" x14ac:dyDescent="0.25">
      <c r="A16" t="s">
        <v>14</v>
      </c>
      <c r="B16" t="s">
        <v>44</v>
      </c>
      <c r="C16" t="s">
        <v>49</v>
      </c>
      <c r="D16">
        <v>18.41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10E-AD74-4E7D-80FA-F8AE25E5B042}">
  <dimension ref="A1"/>
  <sheetViews>
    <sheetView showGridLines="0" zoomScale="71" zoomScaleNormal="71"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202C-FCE7-426D-A623-8E0DBA0C843F}">
  <dimension ref="A3:B7"/>
  <sheetViews>
    <sheetView showGridLines="0" zoomScale="91" zoomScaleNormal="9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26.140625" bestFit="1" customWidth="1"/>
  </cols>
  <sheetData>
    <row r="3" spans="1:2" x14ac:dyDescent="0.25">
      <c r="A3" s="3" t="s">
        <v>50</v>
      </c>
      <c r="B3" t="s">
        <v>52</v>
      </c>
    </row>
    <row r="4" spans="1:2" x14ac:dyDescent="0.25">
      <c r="A4" s="4">
        <v>1</v>
      </c>
      <c r="B4" s="5">
        <v>726.375</v>
      </c>
    </row>
    <row r="5" spans="1:2" x14ac:dyDescent="0.25">
      <c r="A5" s="4">
        <v>2</v>
      </c>
      <c r="B5" s="5">
        <v>901.91871921182269</v>
      </c>
    </row>
    <row r="6" spans="1:2" x14ac:dyDescent="0.25">
      <c r="A6" s="4">
        <v>3</v>
      </c>
      <c r="B6" s="5">
        <v>1265.3403141361257</v>
      </c>
    </row>
    <row r="7" spans="1:2" x14ac:dyDescent="0.25">
      <c r="A7" s="4" t="s">
        <v>51</v>
      </c>
      <c r="B7" s="5">
        <v>905.42240493319628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A87C-A328-4722-A0C5-9CA8DC46946D}">
  <dimension ref="A2:B7"/>
  <sheetViews>
    <sheetView showGridLines="0" zoomScale="89" zoomScaleNormal="89" workbookViewId="0">
      <selection activeCell="B4" sqref="B4"/>
    </sheetView>
  </sheetViews>
  <sheetFormatPr defaultRowHeight="15" x14ac:dyDescent="0.25"/>
  <cols>
    <col min="1" max="1" width="13.140625" bestFit="1" customWidth="1"/>
    <col min="2" max="2" width="26.140625" bestFit="1" customWidth="1"/>
  </cols>
  <sheetData>
    <row r="2" spans="1:2" x14ac:dyDescent="0.25">
      <c r="A2" s="3" t="s">
        <v>50</v>
      </c>
      <c r="B2" t="s">
        <v>52</v>
      </c>
    </row>
    <row r="3" spans="1:2" x14ac:dyDescent="0.25">
      <c r="A3" s="4" t="s">
        <v>19</v>
      </c>
      <c r="B3" s="5">
        <v>884.51372549019607</v>
      </c>
    </row>
    <row r="4" spans="1:2" x14ac:dyDescent="0.25">
      <c r="A4" s="4" t="s">
        <v>16</v>
      </c>
      <c r="B4" s="5">
        <v>903.18828451882848</v>
      </c>
    </row>
    <row r="5" spans="1:2" x14ac:dyDescent="0.25">
      <c r="A5" s="4" t="s">
        <v>20</v>
      </c>
      <c r="B5" s="5">
        <v>910.69767441860461</v>
      </c>
    </row>
    <row r="6" spans="1:2" x14ac:dyDescent="0.25">
      <c r="A6" s="4" t="s">
        <v>18</v>
      </c>
      <c r="B6" s="5">
        <v>925.80542986425337</v>
      </c>
    </row>
    <row r="7" spans="1:2" x14ac:dyDescent="0.25">
      <c r="A7" s="4" t="s">
        <v>51</v>
      </c>
      <c r="B7" s="5">
        <v>905.42240493319628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1BFA-35AA-402C-9A3D-AF898151D995}">
  <dimension ref="A1"/>
  <sheetViews>
    <sheetView showGridLines="0"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C538-3155-4031-94B8-3EAD2E51AAE9}">
  <dimension ref="A1"/>
  <sheetViews>
    <sheetView showGridLines="0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026C-46A8-4DC8-AA8A-2A0928C3C570}">
  <dimension ref="A1:Q15"/>
  <sheetViews>
    <sheetView showGridLines="0" zoomScale="78" zoomScaleNormal="78" workbookViewId="0">
      <selection activeCell="H3" sqref="H3"/>
    </sheetView>
  </sheetViews>
  <sheetFormatPr defaultRowHeight="15" x14ac:dyDescent="0.25"/>
  <cols>
    <col min="1" max="1" width="18.140625" bestFit="1" customWidth="1"/>
    <col min="2" max="2" width="12.7109375" bestFit="1" customWidth="1"/>
    <col min="4" max="4" width="18.140625" bestFit="1" customWidth="1"/>
    <col min="5" max="5" width="12.7109375" bestFit="1" customWidth="1"/>
    <col min="7" max="7" width="18.140625" bestFit="1" customWidth="1"/>
    <col min="8" max="8" width="12.7109375" bestFit="1" customWidth="1"/>
    <col min="10" max="10" width="18.140625" bestFit="1" customWidth="1"/>
    <col min="11" max="11" width="12.7109375" bestFit="1" customWidth="1"/>
    <col min="13" max="13" width="18.140625" bestFit="1" customWidth="1"/>
    <col min="14" max="14" width="13.85546875" bestFit="1" customWidth="1"/>
    <col min="16" max="16" width="18.140625" bestFit="1" customWidth="1"/>
    <col min="17" max="17" width="13.28515625" bestFit="1" customWidth="1"/>
  </cols>
  <sheetData>
    <row r="1" spans="1:17" x14ac:dyDescent="0.25">
      <c r="A1" s="8" t="s">
        <v>2</v>
      </c>
      <c r="B1" s="8"/>
      <c r="D1" s="8" t="s">
        <v>7</v>
      </c>
      <c r="E1" s="8"/>
      <c r="G1" s="8" t="s">
        <v>8</v>
      </c>
      <c r="H1" s="8"/>
      <c r="J1" s="8" t="s">
        <v>10</v>
      </c>
      <c r="K1" s="8"/>
      <c r="M1" s="8" t="s">
        <v>11</v>
      </c>
      <c r="N1" s="8"/>
      <c r="P1" s="8" t="s">
        <v>14</v>
      </c>
      <c r="Q1" s="8"/>
    </row>
    <row r="2" spans="1:17" x14ac:dyDescent="0.25">
      <c r="A2" s="6"/>
      <c r="B2" s="6"/>
      <c r="D2" s="6"/>
      <c r="E2" s="6"/>
      <c r="G2" s="6"/>
      <c r="H2" s="6"/>
      <c r="J2" s="6"/>
      <c r="K2" s="6"/>
      <c r="M2" s="6"/>
      <c r="N2" s="6"/>
      <c r="P2" s="6"/>
      <c r="Q2" s="6"/>
    </row>
    <row r="3" spans="1:17" x14ac:dyDescent="0.25">
      <c r="A3" s="6" t="s">
        <v>53</v>
      </c>
      <c r="B3" s="6">
        <v>73.854676258992782</v>
      </c>
      <c r="D3" s="6" t="s">
        <v>53</v>
      </c>
      <c r="E3" s="6">
        <v>1.2564234326824251</v>
      </c>
      <c r="G3" s="6" t="s">
        <v>53</v>
      </c>
      <c r="H3" s="6">
        <v>905.42240493319628</v>
      </c>
      <c r="J3" s="6" t="s">
        <v>53</v>
      </c>
      <c r="K3" s="6">
        <v>24.976772867420344</v>
      </c>
      <c r="M3" s="6" t="s">
        <v>53</v>
      </c>
      <c r="N3" s="6">
        <v>2.6266187050359706</v>
      </c>
      <c r="P3" s="6" t="s">
        <v>53</v>
      </c>
      <c r="Q3" s="6">
        <v>24.912127440904435</v>
      </c>
    </row>
    <row r="4" spans="1:17" x14ac:dyDescent="0.25">
      <c r="A4" s="6" t="s">
        <v>54</v>
      </c>
      <c r="B4" s="6">
        <v>0.67988125239531716</v>
      </c>
      <c r="D4" s="6" t="s">
        <v>54</v>
      </c>
      <c r="E4" s="6">
        <v>1.0997148498408327E-2</v>
      </c>
      <c r="G4" s="6" t="s">
        <v>54</v>
      </c>
      <c r="H4" s="6">
        <v>8.740485738733895</v>
      </c>
      <c r="J4" s="6" t="s">
        <v>54</v>
      </c>
      <c r="K4" s="6">
        <v>0.20066775510057677</v>
      </c>
      <c r="M4" s="6" t="s">
        <v>54</v>
      </c>
      <c r="N4" s="6">
        <v>1.9240628942222098E-2</v>
      </c>
      <c r="P4" s="6" t="s">
        <v>54</v>
      </c>
      <c r="Q4" s="6">
        <v>0.2135379897567905</v>
      </c>
    </row>
    <row r="5" spans="1:17" x14ac:dyDescent="0.25">
      <c r="A5" s="6" t="s">
        <v>55</v>
      </c>
      <c r="B5" s="6">
        <v>70</v>
      </c>
      <c r="D5" s="6" t="s">
        <v>55</v>
      </c>
      <c r="E5" s="6">
        <v>1.26</v>
      </c>
      <c r="G5" s="6" t="s">
        <v>55</v>
      </c>
      <c r="H5" s="6">
        <v>893</v>
      </c>
      <c r="J5" s="6" t="s">
        <v>55</v>
      </c>
      <c r="K5" s="6">
        <v>26.2</v>
      </c>
      <c r="M5" s="6" t="s">
        <v>55</v>
      </c>
      <c r="N5" s="6">
        <v>2.6</v>
      </c>
      <c r="P5" s="6" t="s">
        <v>55</v>
      </c>
      <c r="Q5" s="6">
        <v>24.16</v>
      </c>
    </row>
    <row r="6" spans="1:17" x14ac:dyDescent="0.25">
      <c r="A6" s="6" t="s">
        <v>56</v>
      </c>
      <c r="B6" s="6">
        <v>75.599999999999994</v>
      </c>
      <c r="D6" s="6" t="s">
        <v>56</v>
      </c>
      <c r="E6" s="6">
        <v>1.03</v>
      </c>
      <c r="G6" s="6" t="s">
        <v>56</v>
      </c>
      <c r="H6" s="6">
        <v>883</v>
      </c>
      <c r="J6" s="6" t="s">
        <v>56</v>
      </c>
      <c r="K6" s="6">
        <v>28.1</v>
      </c>
      <c r="M6" s="6" t="s">
        <v>56</v>
      </c>
      <c r="N6" s="6">
        <v>3.5</v>
      </c>
      <c r="P6" s="6" t="s">
        <v>56</v>
      </c>
      <c r="Q6" s="6">
        <v>23.53</v>
      </c>
    </row>
    <row r="7" spans="1:17" x14ac:dyDescent="0.25">
      <c r="A7" s="6" t="s">
        <v>57</v>
      </c>
      <c r="B7" s="6">
        <v>21.20750049840721</v>
      </c>
      <c r="D7" s="6" t="s">
        <v>57</v>
      </c>
      <c r="E7" s="6">
        <v>0.34303348038996329</v>
      </c>
      <c r="G7" s="6" t="s">
        <v>57</v>
      </c>
      <c r="H7" s="6">
        <v>272.64151645225883</v>
      </c>
      <c r="J7" s="6" t="s">
        <v>57</v>
      </c>
      <c r="K7" s="6">
        <v>6.2594188342691384</v>
      </c>
      <c r="M7" s="6" t="s">
        <v>57</v>
      </c>
      <c r="N7" s="6">
        <v>0.60017193656133505</v>
      </c>
      <c r="P7" s="6" t="s">
        <v>57</v>
      </c>
      <c r="Q7" s="6">
        <v>6.6608793936310047</v>
      </c>
    </row>
    <row r="8" spans="1:17" x14ac:dyDescent="0.25">
      <c r="A8" s="6" t="s">
        <v>58</v>
      </c>
      <c r="B8" s="6">
        <v>449.758077389942</v>
      </c>
      <c r="D8" s="6" t="s">
        <v>58</v>
      </c>
      <c r="E8" s="6">
        <v>0.11767196866845134</v>
      </c>
      <c r="G8" s="6" t="s">
        <v>58</v>
      </c>
      <c r="H8" s="6">
        <v>74333.396493387321</v>
      </c>
      <c r="J8" s="6" t="s">
        <v>58</v>
      </c>
      <c r="K8" s="6">
        <v>39.180324142803215</v>
      </c>
      <c r="M8" s="6" t="s">
        <v>58</v>
      </c>
      <c r="N8" s="6">
        <v>0.36020635343578322</v>
      </c>
      <c r="P8" s="6" t="s">
        <v>58</v>
      </c>
      <c r="Q8" s="6">
        <v>44.367314296498137</v>
      </c>
    </row>
    <row r="9" spans="1:17" x14ac:dyDescent="0.25">
      <c r="A9" s="6" t="s">
        <v>59</v>
      </c>
      <c r="B9" s="6">
        <v>-2.3968988120249168E-2</v>
      </c>
      <c r="D9" s="6" t="s">
        <v>59</v>
      </c>
      <c r="E9" s="6">
        <v>-0.35080518817693385</v>
      </c>
      <c r="G9" s="6" t="s">
        <v>59</v>
      </c>
      <c r="H9" s="6">
        <v>-5.604995429670856E-2</v>
      </c>
      <c r="J9" s="6" t="s">
        <v>59</v>
      </c>
      <c r="K9" s="6">
        <v>-0.33901945957772206</v>
      </c>
      <c r="M9" s="6" t="s">
        <v>59</v>
      </c>
      <c r="N9" s="6">
        <v>-1.020297859452324</v>
      </c>
      <c r="P9" s="6" t="s">
        <v>59</v>
      </c>
      <c r="Q9" s="6">
        <v>0.74324035943290623</v>
      </c>
    </row>
    <row r="10" spans="1:17" x14ac:dyDescent="0.25">
      <c r="A10" s="6" t="s">
        <v>60</v>
      </c>
      <c r="B10" s="6">
        <v>0.77238399810335256</v>
      </c>
      <c r="D10" s="6" t="s">
        <v>60</v>
      </c>
      <c r="E10" s="6">
        <v>2.5761026688368049E-2</v>
      </c>
      <c r="G10" s="6" t="s">
        <v>60</v>
      </c>
      <c r="H10" s="6">
        <v>0.27832109500133639</v>
      </c>
      <c r="J10" s="6" t="s">
        <v>60</v>
      </c>
      <c r="K10" s="6">
        <v>-0.63522467563349627</v>
      </c>
      <c r="M10" s="6" t="s">
        <v>60</v>
      </c>
      <c r="N10" s="6">
        <v>7.1479901515463157E-2</v>
      </c>
      <c r="P10" s="6" t="s">
        <v>60</v>
      </c>
      <c r="Q10" s="6">
        <v>0.76364785596126594</v>
      </c>
    </row>
    <row r="11" spans="1:17" x14ac:dyDescent="0.25">
      <c r="A11" s="6" t="s">
        <v>61</v>
      </c>
      <c r="B11" s="6">
        <v>89.9</v>
      </c>
      <c r="D11" s="6" t="s">
        <v>61</v>
      </c>
      <c r="E11" s="6">
        <v>1.5</v>
      </c>
      <c r="G11" s="6" t="s">
        <v>61</v>
      </c>
      <c r="H11" s="6">
        <v>1480</v>
      </c>
      <c r="J11" s="6" t="s">
        <v>61</v>
      </c>
      <c r="K11" s="6">
        <v>25</v>
      </c>
      <c r="M11" s="6" t="s">
        <v>61</v>
      </c>
      <c r="N11" s="6">
        <v>2.2000000000000002</v>
      </c>
      <c r="P11" s="6" t="s">
        <v>61</v>
      </c>
      <c r="Q11" s="6">
        <v>37.520000000000003</v>
      </c>
    </row>
    <row r="12" spans="1:17" x14ac:dyDescent="0.25">
      <c r="A12" s="6" t="s">
        <v>62</v>
      </c>
      <c r="B12" s="6">
        <v>40</v>
      </c>
      <c r="D12" s="6" t="s">
        <v>62</v>
      </c>
      <c r="E12" s="6">
        <v>0.5</v>
      </c>
      <c r="G12" s="6" t="s">
        <v>62</v>
      </c>
      <c r="H12" s="6">
        <v>303</v>
      </c>
      <c r="J12" s="6" t="s">
        <v>62</v>
      </c>
      <c r="K12" s="6">
        <v>10</v>
      </c>
      <c r="M12" s="6" t="s">
        <v>62</v>
      </c>
      <c r="N12" s="6">
        <v>1.5</v>
      </c>
      <c r="P12" s="6" t="s">
        <v>62</v>
      </c>
      <c r="Q12" s="6">
        <v>12.32</v>
      </c>
    </row>
    <row r="13" spans="1:17" x14ac:dyDescent="0.25">
      <c r="A13" s="6" t="s">
        <v>63</v>
      </c>
      <c r="B13" s="6">
        <v>129.9</v>
      </c>
      <c r="D13" s="6" t="s">
        <v>63</v>
      </c>
      <c r="E13" s="6">
        <v>2</v>
      </c>
      <c r="G13" s="6" t="s">
        <v>63</v>
      </c>
      <c r="H13" s="6">
        <v>1783</v>
      </c>
      <c r="J13" s="6" t="s">
        <v>63</v>
      </c>
      <c r="K13" s="6">
        <v>35</v>
      </c>
      <c r="M13" s="6" t="s">
        <v>63</v>
      </c>
      <c r="N13" s="6">
        <v>3.7</v>
      </c>
      <c r="P13" s="6" t="s">
        <v>63</v>
      </c>
      <c r="Q13" s="6">
        <v>49.84</v>
      </c>
    </row>
    <row r="14" spans="1:17" x14ac:dyDescent="0.25">
      <c r="A14" s="6" t="s">
        <v>64</v>
      </c>
      <c r="B14" s="6">
        <v>71860.599999999977</v>
      </c>
      <c r="D14" s="6" t="s">
        <v>64</v>
      </c>
      <c r="E14" s="6">
        <v>1222.4999999999995</v>
      </c>
      <c r="G14" s="6" t="s">
        <v>64</v>
      </c>
      <c r="H14" s="6">
        <v>880976</v>
      </c>
      <c r="J14" s="6" t="s">
        <v>64</v>
      </c>
      <c r="K14" s="6">
        <v>24302.399999999994</v>
      </c>
      <c r="M14" s="6" t="s">
        <v>64</v>
      </c>
      <c r="N14" s="6">
        <v>2555.6999999999994</v>
      </c>
      <c r="P14" s="6" t="s">
        <v>64</v>
      </c>
      <c r="Q14" s="6">
        <v>24239.500000000015</v>
      </c>
    </row>
    <row r="15" spans="1:17" ht="15.75" thickBot="1" x14ac:dyDescent="0.3">
      <c r="A15" s="7" t="s">
        <v>65</v>
      </c>
      <c r="B15" s="7">
        <v>973</v>
      </c>
      <c r="D15" s="7" t="s">
        <v>65</v>
      </c>
      <c r="E15" s="7">
        <v>973</v>
      </c>
      <c r="G15" s="7" t="s">
        <v>65</v>
      </c>
      <c r="H15" s="7">
        <v>973</v>
      </c>
      <c r="J15" s="7" t="s">
        <v>65</v>
      </c>
      <c r="K15" s="7">
        <v>973</v>
      </c>
      <c r="M15" s="7" t="s">
        <v>65</v>
      </c>
      <c r="N15" s="7">
        <v>973</v>
      </c>
      <c r="P15" s="7" t="s">
        <v>65</v>
      </c>
      <c r="Q15" s="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152D-734F-4CC7-9C2A-D7C431613031}">
  <dimension ref="G2:J5"/>
  <sheetViews>
    <sheetView showGridLines="0" workbookViewId="0">
      <selection activeCell="M4" sqref="M4"/>
    </sheetView>
  </sheetViews>
  <sheetFormatPr defaultRowHeight="15" x14ac:dyDescent="0.25"/>
  <cols>
    <col min="7" max="7" width="16.42578125" bestFit="1" customWidth="1"/>
    <col min="8" max="8" width="17.42578125" bestFit="1" customWidth="1"/>
    <col min="9" max="9" width="29" customWidth="1"/>
    <col min="10" max="10" width="34.28515625" customWidth="1"/>
  </cols>
  <sheetData>
    <row r="2" spans="7:10" ht="37.5" x14ac:dyDescent="0.25">
      <c r="G2" s="10" t="s">
        <v>66</v>
      </c>
      <c r="H2" s="10" t="s">
        <v>67</v>
      </c>
      <c r="I2" s="12" t="s">
        <v>68</v>
      </c>
      <c r="J2" s="12" t="s">
        <v>69</v>
      </c>
    </row>
    <row r="3" spans="7:10" ht="63" x14ac:dyDescent="0.25">
      <c r="G3" s="9" t="s">
        <v>8</v>
      </c>
      <c r="H3" s="9" t="s">
        <v>28</v>
      </c>
      <c r="I3" s="9">
        <f>CORREL(Table1[Calories_Burned],Table1[Session_Duration (hours)])</f>
        <v>0.90814037552701365</v>
      </c>
      <c r="J3" s="11" t="s">
        <v>70</v>
      </c>
    </row>
    <row r="4" spans="7:10" ht="78.75" x14ac:dyDescent="0.25">
      <c r="G4" s="9" t="s">
        <v>8</v>
      </c>
      <c r="H4" s="9" t="s">
        <v>13</v>
      </c>
      <c r="I4" s="9">
        <f>CORREL(Table1[Calories_Burned],Table1[Experience_Level])</f>
        <v>0.6941294479312895</v>
      </c>
      <c r="J4" s="11" t="s">
        <v>71</v>
      </c>
    </row>
    <row r="5" spans="7:10" ht="94.5" x14ac:dyDescent="0.25">
      <c r="G5" s="9" t="s">
        <v>10</v>
      </c>
      <c r="H5" s="9" t="s">
        <v>29</v>
      </c>
      <c r="I5" s="9">
        <f>CORREL(Table1[Fat_Percentage],Table1[Water_Intake (liters)])</f>
        <v>-0.58868283408284605</v>
      </c>
      <c r="J5" s="11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508A-C2EC-46AE-B414-B4C63450B818}">
  <dimension ref="A1:M974"/>
  <sheetViews>
    <sheetView showGridLines="0" zoomScale="78" zoomScaleNormal="78" workbookViewId="0">
      <selection activeCell="F21" sqref="F21:M21"/>
    </sheetView>
  </sheetViews>
  <sheetFormatPr defaultRowHeight="15" x14ac:dyDescent="0.25"/>
  <cols>
    <col min="1" max="1" width="21.7109375" customWidth="1"/>
    <col min="2" max="2" width="15.28515625" customWidth="1"/>
    <col min="8" max="8" width="34.140625" bestFit="1" customWidth="1"/>
    <col min="9" max="9" width="12.7109375" bestFit="1" customWidth="1"/>
    <col min="10" max="10" width="10.28515625" bestFit="1" customWidth="1"/>
  </cols>
  <sheetData>
    <row r="1" spans="1:13" x14ac:dyDescent="0.25">
      <c r="A1" t="s">
        <v>11</v>
      </c>
      <c r="B1" t="s">
        <v>73</v>
      </c>
    </row>
    <row r="2" spans="1:13" ht="18.75" x14ac:dyDescent="0.3">
      <c r="A2">
        <v>3.5</v>
      </c>
      <c r="B2">
        <v>3</v>
      </c>
      <c r="D2" s="38" t="s">
        <v>76</v>
      </c>
      <c r="E2" s="38"/>
      <c r="F2" s="38"/>
      <c r="G2" s="38"/>
      <c r="H2" s="38"/>
      <c r="I2" s="38"/>
      <c r="J2" s="38"/>
      <c r="K2" s="38"/>
      <c r="L2" s="38"/>
      <c r="M2" s="38"/>
    </row>
    <row r="3" spans="1:13" ht="17.25" x14ac:dyDescent="0.3">
      <c r="A3">
        <v>2.1</v>
      </c>
      <c r="B3">
        <v>3</v>
      </c>
      <c r="D3" s="37" t="s">
        <v>74</v>
      </c>
      <c r="E3" s="37"/>
      <c r="F3" s="37"/>
      <c r="G3" s="37"/>
      <c r="H3" s="37"/>
      <c r="I3" s="37"/>
      <c r="J3" s="37"/>
      <c r="K3" s="37"/>
    </row>
    <row r="4" spans="1:13" ht="17.25" x14ac:dyDescent="0.3">
      <c r="A4">
        <v>2.2999999999999998</v>
      </c>
      <c r="B4">
        <v>3</v>
      </c>
      <c r="D4" s="37" t="s">
        <v>75</v>
      </c>
      <c r="E4" s="37"/>
      <c r="F4" s="37"/>
      <c r="G4" s="37"/>
      <c r="H4" s="37"/>
      <c r="I4" s="37"/>
      <c r="J4" s="37"/>
      <c r="K4" s="37"/>
    </row>
    <row r="5" spans="1:13" x14ac:dyDescent="0.25">
      <c r="A5">
        <v>2.1</v>
      </c>
      <c r="B5">
        <v>3</v>
      </c>
    </row>
    <row r="6" spans="1:13" ht="17.25" x14ac:dyDescent="0.3">
      <c r="A6">
        <v>2.8</v>
      </c>
      <c r="B6">
        <v>3</v>
      </c>
      <c r="H6" s="40" t="s">
        <v>77</v>
      </c>
      <c r="I6" s="39"/>
      <c r="J6" s="39"/>
    </row>
    <row r="7" spans="1:13" ht="15.75" thickBot="1" x14ac:dyDescent="0.3">
      <c r="A7">
        <v>2.7</v>
      </c>
      <c r="B7">
        <v>3</v>
      </c>
    </row>
    <row r="8" spans="1:13" x14ac:dyDescent="0.25">
      <c r="A8">
        <v>2.2999999999999998</v>
      </c>
      <c r="B8">
        <v>3</v>
      </c>
      <c r="H8" s="14"/>
      <c r="I8" s="14" t="s">
        <v>78</v>
      </c>
      <c r="J8" s="14" t="s">
        <v>79</v>
      </c>
    </row>
    <row r="9" spans="1:13" x14ac:dyDescent="0.25">
      <c r="A9">
        <v>1.9</v>
      </c>
      <c r="B9">
        <v>3</v>
      </c>
      <c r="H9" s="6" t="s">
        <v>53</v>
      </c>
      <c r="I9" s="6">
        <v>2.6266187050359706</v>
      </c>
      <c r="J9" s="6">
        <v>3</v>
      </c>
    </row>
    <row r="10" spans="1:13" x14ac:dyDescent="0.25">
      <c r="A10">
        <v>2.6</v>
      </c>
      <c r="B10">
        <v>3</v>
      </c>
      <c r="H10" s="6" t="s">
        <v>80</v>
      </c>
      <c r="I10" s="6">
        <v>0.36020635343578322</v>
      </c>
      <c r="J10" s="6">
        <v>0</v>
      </c>
    </row>
    <row r="11" spans="1:13" x14ac:dyDescent="0.25">
      <c r="A11">
        <v>2.7</v>
      </c>
      <c r="B11">
        <v>3</v>
      </c>
      <c r="H11" s="6" t="s">
        <v>81</v>
      </c>
      <c r="I11" s="6">
        <v>973</v>
      </c>
      <c r="J11" s="6">
        <v>973</v>
      </c>
    </row>
    <row r="12" spans="1:13" x14ac:dyDescent="0.25">
      <c r="A12">
        <v>3</v>
      </c>
      <c r="B12">
        <v>3</v>
      </c>
      <c r="H12" s="6" t="s">
        <v>82</v>
      </c>
      <c r="I12" s="6" t="e">
        <v>#DIV/0!</v>
      </c>
      <c r="J12" s="6"/>
    </row>
    <row r="13" spans="1:13" x14ac:dyDescent="0.25">
      <c r="A13">
        <v>3.5</v>
      </c>
      <c r="B13">
        <v>3</v>
      </c>
      <c r="H13" s="6" t="s">
        <v>83</v>
      </c>
      <c r="I13" s="6">
        <v>0</v>
      </c>
      <c r="J13" s="6"/>
    </row>
    <row r="14" spans="1:13" x14ac:dyDescent="0.25">
      <c r="A14">
        <v>2.7</v>
      </c>
      <c r="B14">
        <v>3</v>
      </c>
      <c r="H14" s="6" t="s">
        <v>84</v>
      </c>
      <c r="I14" s="6">
        <v>972</v>
      </c>
      <c r="J14" s="6"/>
    </row>
    <row r="15" spans="1:13" x14ac:dyDescent="0.25">
      <c r="A15">
        <v>3.7</v>
      </c>
      <c r="B15">
        <v>3</v>
      </c>
      <c r="H15" s="6" t="s">
        <v>85</v>
      </c>
      <c r="I15" s="6">
        <v>-19.405877847614427</v>
      </c>
      <c r="J15" s="6"/>
    </row>
    <row r="16" spans="1:13" x14ac:dyDescent="0.25">
      <c r="A16">
        <v>3.3</v>
      </c>
      <c r="B16">
        <v>3</v>
      </c>
      <c r="H16" s="6" t="s">
        <v>86</v>
      </c>
      <c r="I16" s="6">
        <v>1.8504729200363156E-71</v>
      </c>
      <c r="J16" s="6"/>
    </row>
    <row r="17" spans="1:13" x14ac:dyDescent="0.25">
      <c r="A17">
        <v>2.1</v>
      </c>
      <c r="B17">
        <v>3</v>
      </c>
      <c r="H17" s="6" t="s">
        <v>87</v>
      </c>
      <c r="I17" s="6">
        <v>1.6464227949583587</v>
      </c>
      <c r="J17" s="6"/>
    </row>
    <row r="18" spans="1:13" x14ac:dyDescent="0.25">
      <c r="A18">
        <v>2.2999999999999998</v>
      </c>
      <c r="B18">
        <v>3</v>
      </c>
      <c r="H18" s="6" t="s">
        <v>88</v>
      </c>
      <c r="I18" s="6">
        <v>3.7009458400726312E-71</v>
      </c>
      <c r="J18" s="6"/>
    </row>
    <row r="19" spans="1:13" ht="15.75" thickBot="1" x14ac:dyDescent="0.3">
      <c r="A19">
        <v>1.6</v>
      </c>
      <c r="B19">
        <v>3</v>
      </c>
      <c r="H19" s="7" t="s">
        <v>89</v>
      </c>
      <c r="I19" s="7">
        <v>1.9624075830404857</v>
      </c>
      <c r="J19" s="7"/>
    </row>
    <row r="20" spans="1:13" x14ac:dyDescent="0.25">
      <c r="A20">
        <v>2.5</v>
      </c>
      <c r="B20">
        <v>3</v>
      </c>
    </row>
    <row r="21" spans="1:13" ht="17.25" x14ac:dyDescent="0.3">
      <c r="A21">
        <v>2.2000000000000002</v>
      </c>
      <c r="B21">
        <v>3</v>
      </c>
      <c r="F21" s="37" t="s">
        <v>90</v>
      </c>
      <c r="G21" s="39"/>
      <c r="H21" s="39"/>
      <c r="I21" s="39"/>
      <c r="J21" s="39"/>
      <c r="K21" s="39"/>
      <c r="L21" s="39"/>
      <c r="M21" s="39"/>
    </row>
    <row r="22" spans="1:13" ht="17.25" x14ac:dyDescent="0.3">
      <c r="A22">
        <v>3.7</v>
      </c>
      <c r="B22">
        <v>3</v>
      </c>
      <c r="G22" s="37" t="s">
        <v>91</v>
      </c>
      <c r="H22" s="37"/>
    </row>
    <row r="23" spans="1:13" x14ac:dyDescent="0.25">
      <c r="A23">
        <v>3.1</v>
      </c>
      <c r="B23">
        <v>3</v>
      </c>
    </row>
    <row r="24" spans="1:13" x14ac:dyDescent="0.25">
      <c r="A24">
        <v>2.5</v>
      </c>
      <c r="B24">
        <v>3</v>
      </c>
    </row>
    <row r="25" spans="1:13" x14ac:dyDescent="0.25">
      <c r="A25">
        <v>3.4</v>
      </c>
      <c r="B25">
        <v>3</v>
      </c>
    </row>
    <row r="26" spans="1:13" x14ac:dyDescent="0.25">
      <c r="A26">
        <v>1.9</v>
      </c>
      <c r="B26">
        <v>3</v>
      </c>
    </row>
    <row r="27" spans="1:13" x14ac:dyDescent="0.25">
      <c r="A27">
        <v>1.8</v>
      </c>
      <c r="B27">
        <v>3</v>
      </c>
    </row>
    <row r="28" spans="1:13" x14ac:dyDescent="0.25">
      <c r="A28">
        <v>2.7</v>
      </c>
      <c r="B28">
        <v>3</v>
      </c>
    </row>
    <row r="29" spans="1:13" x14ac:dyDescent="0.25">
      <c r="A29">
        <v>2.8</v>
      </c>
      <c r="B29">
        <v>3</v>
      </c>
    </row>
    <row r="30" spans="1:13" x14ac:dyDescent="0.25">
      <c r="A30">
        <v>3.5</v>
      </c>
      <c r="B30">
        <v>3</v>
      </c>
    </row>
    <row r="31" spans="1:13" x14ac:dyDescent="0.25">
      <c r="A31">
        <v>1.8</v>
      </c>
      <c r="B31">
        <v>3</v>
      </c>
    </row>
    <row r="32" spans="1:13" x14ac:dyDescent="0.25">
      <c r="A32">
        <v>3.5</v>
      </c>
      <c r="B32">
        <v>3</v>
      </c>
    </row>
    <row r="33" spans="1:2" x14ac:dyDescent="0.25">
      <c r="A33">
        <v>2.2000000000000002</v>
      </c>
      <c r="B33">
        <v>3</v>
      </c>
    </row>
    <row r="34" spans="1:2" x14ac:dyDescent="0.25">
      <c r="A34">
        <v>2.7</v>
      </c>
      <c r="B34">
        <v>3</v>
      </c>
    </row>
    <row r="35" spans="1:2" x14ac:dyDescent="0.25">
      <c r="A35">
        <v>2.5</v>
      </c>
      <c r="B35">
        <v>3</v>
      </c>
    </row>
    <row r="36" spans="1:2" x14ac:dyDescent="0.25">
      <c r="A36">
        <v>3.5</v>
      </c>
      <c r="B36">
        <v>3</v>
      </c>
    </row>
    <row r="37" spans="1:2" x14ac:dyDescent="0.25">
      <c r="A37">
        <v>2.9</v>
      </c>
      <c r="B37">
        <v>3</v>
      </c>
    </row>
    <row r="38" spans="1:2" x14ac:dyDescent="0.25">
      <c r="A38">
        <v>2.6</v>
      </c>
      <c r="B38">
        <v>3</v>
      </c>
    </row>
    <row r="39" spans="1:2" x14ac:dyDescent="0.25">
      <c r="A39">
        <v>2.9</v>
      </c>
      <c r="B39">
        <v>3</v>
      </c>
    </row>
    <row r="40" spans="1:2" x14ac:dyDescent="0.25">
      <c r="A40">
        <v>3.5</v>
      </c>
      <c r="B40">
        <v>3</v>
      </c>
    </row>
    <row r="41" spans="1:2" x14ac:dyDescent="0.25">
      <c r="A41">
        <v>2.6</v>
      </c>
      <c r="B41">
        <v>3</v>
      </c>
    </row>
    <row r="42" spans="1:2" x14ac:dyDescent="0.25">
      <c r="A42">
        <v>2</v>
      </c>
      <c r="B42">
        <v>3</v>
      </c>
    </row>
    <row r="43" spans="1:2" x14ac:dyDescent="0.25">
      <c r="A43">
        <v>2</v>
      </c>
      <c r="B43">
        <v>3</v>
      </c>
    </row>
    <row r="44" spans="1:2" x14ac:dyDescent="0.25">
      <c r="A44">
        <v>2.9</v>
      </c>
      <c r="B44">
        <v>3</v>
      </c>
    </row>
    <row r="45" spans="1:2" x14ac:dyDescent="0.25">
      <c r="A45">
        <v>2.2000000000000002</v>
      </c>
      <c r="B45">
        <v>3</v>
      </c>
    </row>
    <row r="46" spans="1:2" x14ac:dyDescent="0.25">
      <c r="A46">
        <v>2.8</v>
      </c>
      <c r="B46">
        <v>3</v>
      </c>
    </row>
    <row r="47" spans="1:2" x14ac:dyDescent="0.25">
      <c r="A47">
        <v>2.5</v>
      </c>
      <c r="B47">
        <v>3</v>
      </c>
    </row>
    <row r="48" spans="1:2" x14ac:dyDescent="0.25">
      <c r="A48">
        <v>3.6</v>
      </c>
      <c r="B48">
        <v>3</v>
      </c>
    </row>
    <row r="49" spans="1:2" x14ac:dyDescent="0.25">
      <c r="A49">
        <v>3</v>
      </c>
      <c r="B49">
        <v>3</v>
      </c>
    </row>
    <row r="50" spans="1:2" x14ac:dyDescent="0.25">
      <c r="A50">
        <v>2</v>
      </c>
      <c r="B50">
        <v>3</v>
      </c>
    </row>
    <row r="51" spans="1:2" x14ac:dyDescent="0.25">
      <c r="A51">
        <v>2.2999999999999998</v>
      </c>
      <c r="B51">
        <v>3</v>
      </c>
    </row>
    <row r="52" spans="1:2" x14ac:dyDescent="0.25">
      <c r="A52">
        <v>2.4</v>
      </c>
      <c r="B52">
        <v>3</v>
      </c>
    </row>
    <row r="53" spans="1:2" x14ac:dyDescent="0.25">
      <c r="A53">
        <v>3.5</v>
      </c>
      <c r="B53">
        <v>3</v>
      </c>
    </row>
    <row r="54" spans="1:2" x14ac:dyDescent="0.25">
      <c r="A54">
        <v>3.6</v>
      </c>
      <c r="B54">
        <v>3</v>
      </c>
    </row>
    <row r="55" spans="1:2" x14ac:dyDescent="0.25">
      <c r="A55">
        <v>2.8</v>
      </c>
      <c r="B55">
        <v>3</v>
      </c>
    </row>
    <row r="56" spans="1:2" x14ac:dyDescent="0.25">
      <c r="A56">
        <v>1.6</v>
      </c>
      <c r="B56">
        <v>3</v>
      </c>
    </row>
    <row r="57" spans="1:2" x14ac:dyDescent="0.25">
      <c r="A57">
        <v>2.7</v>
      </c>
      <c r="B57">
        <v>3</v>
      </c>
    </row>
    <row r="58" spans="1:2" x14ac:dyDescent="0.25">
      <c r="A58">
        <v>2.1</v>
      </c>
      <c r="B58">
        <v>3</v>
      </c>
    </row>
    <row r="59" spans="1:2" x14ac:dyDescent="0.25">
      <c r="A59">
        <v>2.6</v>
      </c>
      <c r="B59">
        <v>3</v>
      </c>
    </row>
    <row r="60" spans="1:2" x14ac:dyDescent="0.25">
      <c r="A60">
        <v>2.7</v>
      </c>
      <c r="B60">
        <v>3</v>
      </c>
    </row>
    <row r="61" spans="1:2" x14ac:dyDescent="0.25">
      <c r="A61">
        <v>2</v>
      </c>
      <c r="B61">
        <v>3</v>
      </c>
    </row>
    <row r="62" spans="1:2" x14ac:dyDescent="0.25">
      <c r="A62">
        <v>2.6</v>
      </c>
      <c r="B62">
        <v>3</v>
      </c>
    </row>
    <row r="63" spans="1:2" x14ac:dyDescent="0.25">
      <c r="A63">
        <v>2.1</v>
      </c>
      <c r="B63">
        <v>3</v>
      </c>
    </row>
    <row r="64" spans="1:2" x14ac:dyDescent="0.25">
      <c r="A64">
        <v>3.5</v>
      </c>
      <c r="B64">
        <v>3</v>
      </c>
    </row>
    <row r="65" spans="1:2" x14ac:dyDescent="0.25">
      <c r="A65">
        <v>3.7</v>
      </c>
      <c r="B65">
        <v>3</v>
      </c>
    </row>
    <row r="66" spans="1:2" x14ac:dyDescent="0.25">
      <c r="A66">
        <v>2.7</v>
      </c>
      <c r="B66">
        <v>3</v>
      </c>
    </row>
    <row r="67" spans="1:2" x14ac:dyDescent="0.25">
      <c r="A67">
        <v>1.5</v>
      </c>
      <c r="B67">
        <v>3</v>
      </c>
    </row>
    <row r="68" spans="1:2" x14ac:dyDescent="0.25">
      <c r="A68">
        <v>3.5</v>
      </c>
      <c r="B68">
        <v>3</v>
      </c>
    </row>
    <row r="69" spans="1:2" x14ac:dyDescent="0.25">
      <c r="A69">
        <v>2.6</v>
      </c>
      <c r="B69">
        <v>3</v>
      </c>
    </row>
    <row r="70" spans="1:2" x14ac:dyDescent="0.25">
      <c r="A70">
        <v>2.7</v>
      </c>
      <c r="B70">
        <v>3</v>
      </c>
    </row>
    <row r="71" spans="1:2" x14ac:dyDescent="0.25">
      <c r="A71">
        <v>3.6</v>
      </c>
      <c r="B71">
        <v>3</v>
      </c>
    </row>
    <row r="72" spans="1:2" x14ac:dyDescent="0.25">
      <c r="A72">
        <v>2.7</v>
      </c>
      <c r="B72">
        <v>3</v>
      </c>
    </row>
    <row r="73" spans="1:2" x14ac:dyDescent="0.25">
      <c r="A73">
        <v>2.7</v>
      </c>
      <c r="B73">
        <v>3</v>
      </c>
    </row>
    <row r="74" spans="1:2" x14ac:dyDescent="0.25">
      <c r="A74">
        <v>1.5</v>
      </c>
      <c r="B74">
        <v>3</v>
      </c>
    </row>
    <row r="75" spans="1:2" x14ac:dyDescent="0.25">
      <c r="A75">
        <v>2.2999999999999998</v>
      </c>
      <c r="B75">
        <v>3</v>
      </c>
    </row>
    <row r="76" spans="1:2" x14ac:dyDescent="0.25">
      <c r="A76">
        <v>3.1</v>
      </c>
      <c r="B76">
        <v>3</v>
      </c>
    </row>
    <row r="77" spans="1:2" x14ac:dyDescent="0.25">
      <c r="A77">
        <v>2</v>
      </c>
      <c r="B77">
        <v>3</v>
      </c>
    </row>
    <row r="78" spans="1:2" x14ac:dyDescent="0.25">
      <c r="A78">
        <v>1.6</v>
      </c>
      <c r="B78">
        <v>3</v>
      </c>
    </row>
    <row r="79" spans="1:2" x14ac:dyDescent="0.25">
      <c r="A79">
        <v>1.8</v>
      </c>
      <c r="B79">
        <v>3</v>
      </c>
    </row>
    <row r="80" spans="1:2" x14ac:dyDescent="0.25">
      <c r="A80">
        <v>2.9</v>
      </c>
      <c r="B80">
        <v>3</v>
      </c>
    </row>
    <row r="81" spans="1:2" x14ac:dyDescent="0.25">
      <c r="A81">
        <v>2.7</v>
      </c>
      <c r="B81">
        <v>3</v>
      </c>
    </row>
    <row r="82" spans="1:2" x14ac:dyDescent="0.25">
      <c r="A82">
        <v>2.2000000000000002</v>
      </c>
      <c r="B82">
        <v>3</v>
      </c>
    </row>
    <row r="83" spans="1:2" x14ac:dyDescent="0.25">
      <c r="A83">
        <v>2.7</v>
      </c>
      <c r="B83">
        <v>3</v>
      </c>
    </row>
    <row r="84" spans="1:2" x14ac:dyDescent="0.25">
      <c r="A84">
        <v>1.5</v>
      </c>
      <c r="B84">
        <v>3</v>
      </c>
    </row>
    <row r="85" spans="1:2" x14ac:dyDescent="0.25">
      <c r="A85">
        <v>1.7</v>
      </c>
      <c r="B85">
        <v>3</v>
      </c>
    </row>
    <row r="86" spans="1:2" x14ac:dyDescent="0.25">
      <c r="A86">
        <v>2.8</v>
      </c>
      <c r="B86">
        <v>3</v>
      </c>
    </row>
    <row r="87" spans="1:2" x14ac:dyDescent="0.25">
      <c r="A87">
        <v>2.2000000000000002</v>
      </c>
      <c r="B87">
        <v>3</v>
      </c>
    </row>
    <row r="88" spans="1:2" x14ac:dyDescent="0.25">
      <c r="A88">
        <v>2.2999999999999998</v>
      </c>
      <c r="B88">
        <v>3</v>
      </c>
    </row>
    <row r="89" spans="1:2" x14ac:dyDescent="0.25">
      <c r="A89">
        <v>2</v>
      </c>
      <c r="B89">
        <v>3</v>
      </c>
    </row>
    <row r="90" spans="1:2" x14ac:dyDescent="0.25">
      <c r="A90">
        <v>3.5</v>
      </c>
      <c r="B90">
        <v>3</v>
      </c>
    </row>
    <row r="91" spans="1:2" x14ac:dyDescent="0.25">
      <c r="A91">
        <v>2.7</v>
      </c>
      <c r="B91">
        <v>3</v>
      </c>
    </row>
    <row r="92" spans="1:2" x14ac:dyDescent="0.25">
      <c r="A92">
        <v>3.5</v>
      </c>
      <c r="B92">
        <v>3</v>
      </c>
    </row>
    <row r="93" spans="1:2" x14ac:dyDescent="0.25">
      <c r="A93">
        <v>2.7</v>
      </c>
      <c r="B93">
        <v>3</v>
      </c>
    </row>
    <row r="94" spans="1:2" x14ac:dyDescent="0.25">
      <c r="A94">
        <v>3.7</v>
      </c>
      <c r="B94">
        <v>3</v>
      </c>
    </row>
    <row r="95" spans="1:2" x14ac:dyDescent="0.25">
      <c r="A95">
        <v>2.6</v>
      </c>
      <c r="B95">
        <v>3</v>
      </c>
    </row>
    <row r="96" spans="1:2" x14ac:dyDescent="0.25">
      <c r="A96">
        <v>2.7</v>
      </c>
      <c r="B96">
        <v>3</v>
      </c>
    </row>
    <row r="97" spans="1:2" x14ac:dyDescent="0.25">
      <c r="A97">
        <v>2.2999999999999998</v>
      </c>
      <c r="B97">
        <v>3</v>
      </c>
    </row>
    <row r="98" spans="1:2" x14ac:dyDescent="0.25">
      <c r="A98">
        <v>2.7</v>
      </c>
      <c r="B98">
        <v>3</v>
      </c>
    </row>
    <row r="99" spans="1:2" x14ac:dyDescent="0.25">
      <c r="A99">
        <v>3.1</v>
      </c>
      <c r="B99">
        <v>3</v>
      </c>
    </row>
    <row r="100" spans="1:2" x14ac:dyDescent="0.25">
      <c r="A100">
        <v>1.9</v>
      </c>
      <c r="B100">
        <v>3</v>
      </c>
    </row>
    <row r="101" spans="1:2" x14ac:dyDescent="0.25">
      <c r="A101">
        <v>2.7</v>
      </c>
      <c r="B101">
        <v>3</v>
      </c>
    </row>
    <row r="102" spans="1:2" x14ac:dyDescent="0.25">
      <c r="A102">
        <v>3</v>
      </c>
      <c r="B102">
        <v>3</v>
      </c>
    </row>
    <row r="103" spans="1:2" x14ac:dyDescent="0.25">
      <c r="A103">
        <v>2.1</v>
      </c>
      <c r="B103">
        <v>3</v>
      </c>
    </row>
    <row r="104" spans="1:2" x14ac:dyDescent="0.25">
      <c r="A104">
        <v>2</v>
      </c>
      <c r="B104">
        <v>3</v>
      </c>
    </row>
    <row r="105" spans="1:2" x14ac:dyDescent="0.25">
      <c r="A105">
        <v>3.3</v>
      </c>
      <c r="B105">
        <v>3</v>
      </c>
    </row>
    <row r="106" spans="1:2" x14ac:dyDescent="0.25">
      <c r="A106">
        <v>2</v>
      </c>
      <c r="B106">
        <v>3</v>
      </c>
    </row>
    <row r="107" spans="1:2" x14ac:dyDescent="0.25">
      <c r="A107">
        <v>2.7</v>
      </c>
      <c r="B107">
        <v>3</v>
      </c>
    </row>
    <row r="108" spans="1:2" x14ac:dyDescent="0.25">
      <c r="A108">
        <v>2.5</v>
      </c>
      <c r="B108">
        <v>3</v>
      </c>
    </row>
    <row r="109" spans="1:2" x14ac:dyDescent="0.25">
      <c r="A109">
        <v>3.5</v>
      </c>
      <c r="B109">
        <v>3</v>
      </c>
    </row>
    <row r="110" spans="1:2" x14ac:dyDescent="0.25">
      <c r="A110">
        <v>1.5</v>
      </c>
      <c r="B110">
        <v>3</v>
      </c>
    </row>
    <row r="111" spans="1:2" x14ac:dyDescent="0.25">
      <c r="A111">
        <v>2</v>
      </c>
      <c r="B111">
        <v>3</v>
      </c>
    </row>
    <row r="112" spans="1:2" x14ac:dyDescent="0.25">
      <c r="A112">
        <v>1.6</v>
      </c>
      <c r="B112">
        <v>3</v>
      </c>
    </row>
    <row r="113" spans="1:2" x14ac:dyDescent="0.25">
      <c r="A113">
        <v>2.6</v>
      </c>
      <c r="B113">
        <v>3</v>
      </c>
    </row>
    <row r="114" spans="1:2" x14ac:dyDescent="0.25">
      <c r="A114">
        <v>3.5</v>
      </c>
      <c r="B114">
        <v>3</v>
      </c>
    </row>
    <row r="115" spans="1:2" x14ac:dyDescent="0.25">
      <c r="A115">
        <v>3.5</v>
      </c>
      <c r="B115">
        <v>3</v>
      </c>
    </row>
    <row r="116" spans="1:2" x14ac:dyDescent="0.25">
      <c r="A116">
        <v>2.7</v>
      </c>
      <c r="B116">
        <v>3</v>
      </c>
    </row>
    <row r="117" spans="1:2" x14ac:dyDescent="0.25">
      <c r="A117">
        <v>2.8</v>
      </c>
      <c r="B117">
        <v>3</v>
      </c>
    </row>
    <row r="118" spans="1:2" x14ac:dyDescent="0.25">
      <c r="A118">
        <v>1.9</v>
      </c>
      <c r="B118">
        <v>3</v>
      </c>
    </row>
    <row r="119" spans="1:2" x14ac:dyDescent="0.25">
      <c r="A119">
        <v>3.5</v>
      </c>
      <c r="B119">
        <v>3</v>
      </c>
    </row>
    <row r="120" spans="1:2" x14ac:dyDescent="0.25">
      <c r="A120">
        <v>3.1</v>
      </c>
      <c r="B120">
        <v>3</v>
      </c>
    </row>
    <row r="121" spans="1:2" x14ac:dyDescent="0.25">
      <c r="A121">
        <v>2.4</v>
      </c>
      <c r="B121">
        <v>3</v>
      </c>
    </row>
    <row r="122" spans="1:2" x14ac:dyDescent="0.25">
      <c r="A122">
        <v>3.1</v>
      </c>
      <c r="B122">
        <v>3</v>
      </c>
    </row>
    <row r="123" spans="1:2" x14ac:dyDescent="0.25">
      <c r="A123">
        <v>3.3</v>
      </c>
      <c r="B123">
        <v>3</v>
      </c>
    </row>
    <row r="124" spans="1:2" x14ac:dyDescent="0.25">
      <c r="A124">
        <v>3.5</v>
      </c>
      <c r="B124">
        <v>3</v>
      </c>
    </row>
    <row r="125" spans="1:2" x14ac:dyDescent="0.25">
      <c r="A125">
        <v>3.5</v>
      </c>
      <c r="B125">
        <v>3</v>
      </c>
    </row>
    <row r="126" spans="1:2" x14ac:dyDescent="0.25">
      <c r="A126">
        <v>3.5</v>
      </c>
      <c r="B126">
        <v>3</v>
      </c>
    </row>
    <row r="127" spans="1:2" x14ac:dyDescent="0.25">
      <c r="A127">
        <v>3.1</v>
      </c>
      <c r="B127">
        <v>3</v>
      </c>
    </row>
    <row r="128" spans="1:2" x14ac:dyDescent="0.25">
      <c r="A128">
        <v>1.8</v>
      </c>
      <c r="B128">
        <v>3</v>
      </c>
    </row>
    <row r="129" spans="1:2" x14ac:dyDescent="0.25">
      <c r="A129">
        <v>2.7</v>
      </c>
      <c r="B129">
        <v>3</v>
      </c>
    </row>
    <row r="130" spans="1:2" x14ac:dyDescent="0.25">
      <c r="A130">
        <v>3.1</v>
      </c>
      <c r="B130">
        <v>3</v>
      </c>
    </row>
    <row r="131" spans="1:2" x14ac:dyDescent="0.25">
      <c r="A131">
        <v>3.5</v>
      </c>
      <c r="B131">
        <v>3</v>
      </c>
    </row>
    <row r="132" spans="1:2" x14ac:dyDescent="0.25">
      <c r="A132">
        <v>2.1</v>
      </c>
      <c r="B132">
        <v>3</v>
      </c>
    </row>
    <row r="133" spans="1:2" x14ac:dyDescent="0.25">
      <c r="A133">
        <v>3.2</v>
      </c>
      <c r="B133">
        <v>3</v>
      </c>
    </row>
    <row r="134" spans="1:2" x14ac:dyDescent="0.25">
      <c r="A134">
        <v>3.5</v>
      </c>
      <c r="B134">
        <v>3</v>
      </c>
    </row>
    <row r="135" spans="1:2" x14ac:dyDescent="0.25">
      <c r="A135">
        <v>3.4</v>
      </c>
      <c r="B135">
        <v>3</v>
      </c>
    </row>
    <row r="136" spans="1:2" x14ac:dyDescent="0.25">
      <c r="A136">
        <v>2.4</v>
      </c>
      <c r="B136">
        <v>3</v>
      </c>
    </row>
    <row r="137" spans="1:2" x14ac:dyDescent="0.25">
      <c r="A137">
        <v>3.4</v>
      </c>
      <c r="B137">
        <v>3</v>
      </c>
    </row>
    <row r="138" spans="1:2" x14ac:dyDescent="0.25">
      <c r="A138">
        <v>1.6</v>
      </c>
      <c r="B138">
        <v>3</v>
      </c>
    </row>
    <row r="139" spans="1:2" x14ac:dyDescent="0.25">
      <c r="A139">
        <v>2.1</v>
      </c>
      <c r="B139">
        <v>3</v>
      </c>
    </row>
    <row r="140" spans="1:2" x14ac:dyDescent="0.25">
      <c r="A140">
        <v>1.8</v>
      </c>
      <c r="B140">
        <v>3</v>
      </c>
    </row>
    <row r="141" spans="1:2" x14ac:dyDescent="0.25">
      <c r="A141">
        <v>2.7</v>
      </c>
      <c r="B141">
        <v>3</v>
      </c>
    </row>
    <row r="142" spans="1:2" x14ac:dyDescent="0.25">
      <c r="A142">
        <v>3.5</v>
      </c>
      <c r="B142">
        <v>3</v>
      </c>
    </row>
    <row r="143" spans="1:2" x14ac:dyDescent="0.25">
      <c r="A143">
        <v>2.5</v>
      </c>
      <c r="B143">
        <v>3</v>
      </c>
    </row>
    <row r="144" spans="1:2" x14ac:dyDescent="0.25">
      <c r="A144">
        <v>3.2</v>
      </c>
      <c r="B144">
        <v>3</v>
      </c>
    </row>
    <row r="145" spans="1:2" x14ac:dyDescent="0.25">
      <c r="A145">
        <v>2.2999999999999998</v>
      </c>
      <c r="B145">
        <v>3</v>
      </c>
    </row>
    <row r="146" spans="1:2" x14ac:dyDescent="0.25">
      <c r="A146">
        <v>3.2</v>
      </c>
      <c r="B146">
        <v>3</v>
      </c>
    </row>
    <row r="147" spans="1:2" x14ac:dyDescent="0.25">
      <c r="A147">
        <v>3.5</v>
      </c>
      <c r="B147">
        <v>3</v>
      </c>
    </row>
    <row r="148" spans="1:2" x14ac:dyDescent="0.25">
      <c r="A148">
        <v>2.6</v>
      </c>
      <c r="B148">
        <v>3</v>
      </c>
    </row>
    <row r="149" spans="1:2" x14ac:dyDescent="0.25">
      <c r="A149">
        <v>3.4</v>
      </c>
      <c r="B149">
        <v>3</v>
      </c>
    </row>
    <row r="150" spans="1:2" x14ac:dyDescent="0.25">
      <c r="A150">
        <v>3.1</v>
      </c>
      <c r="B150">
        <v>3</v>
      </c>
    </row>
    <row r="151" spans="1:2" x14ac:dyDescent="0.25">
      <c r="A151">
        <v>2.2999999999999998</v>
      </c>
      <c r="B151">
        <v>3</v>
      </c>
    </row>
    <row r="152" spans="1:2" x14ac:dyDescent="0.25">
      <c r="A152">
        <v>2.4</v>
      </c>
      <c r="B152">
        <v>3</v>
      </c>
    </row>
    <row r="153" spans="1:2" x14ac:dyDescent="0.25">
      <c r="A153">
        <v>3.1</v>
      </c>
      <c r="B153">
        <v>3</v>
      </c>
    </row>
    <row r="154" spans="1:2" x14ac:dyDescent="0.25">
      <c r="A154">
        <v>2.7</v>
      </c>
      <c r="B154">
        <v>3</v>
      </c>
    </row>
    <row r="155" spans="1:2" x14ac:dyDescent="0.25">
      <c r="A155">
        <v>2</v>
      </c>
      <c r="B155">
        <v>3</v>
      </c>
    </row>
    <row r="156" spans="1:2" x14ac:dyDescent="0.25">
      <c r="A156">
        <v>2.2999999999999998</v>
      </c>
      <c r="B156">
        <v>3</v>
      </c>
    </row>
    <row r="157" spans="1:2" x14ac:dyDescent="0.25">
      <c r="A157">
        <v>3.4</v>
      </c>
      <c r="B157">
        <v>3</v>
      </c>
    </row>
    <row r="158" spans="1:2" x14ac:dyDescent="0.25">
      <c r="A158">
        <v>2.1</v>
      </c>
      <c r="B158">
        <v>3</v>
      </c>
    </row>
    <row r="159" spans="1:2" x14ac:dyDescent="0.25">
      <c r="A159">
        <v>2.7</v>
      </c>
      <c r="B159">
        <v>3</v>
      </c>
    </row>
    <row r="160" spans="1:2" x14ac:dyDescent="0.25">
      <c r="A160">
        <v>2.5</v>
      </c>
      <c r="B160">
        <v>3</v>
      </c>
    </row>
    <row r="161" spans="1:2" x14ac:dyDescent="0.25">
      <c r="A161">
        <v>2.1</v>
      </c>
      <c r="B161">
        <v>3</v>
      </c>
    </row>
    <row r="162" spans="1:2" x14ac:dyDescent="0.25">
      <c r="A162">
        <v>2.8</v>
      </c>
      <c r="B162">
        <v>3</v>
      </c>
    </row>
    <row r="163" spans="1:2" x14ac:dyDescent="0.25">
      <c r="A163">
        <v>2.2000000000000002</v>
      </c>
      <c r="B163">
        <v>3</v>
      </c>
    </row>
    <row r="164" spans="1:2" x14ac:dyDescent="0.25">
      <c r="A164">
        <v>2.7</v>
      </c>
      <c r="B164">
        <v>3</v>
      </c>
    </row>
    <row r="165" spans="1:2" x14ac:dyDescent="0.25">
      <c r="A165">
        <v>3.5</v>
      </c>
      <c r="B165">
        <v>3</v>
      </c>
    </row>
    <row r="166" spans="1:2" x14ac:dyDescent="0.25">
      <c r="A166">
        <v>3.5</v>
      </c>
      <c r="B166">
        <v>3</v>
      </c>
    </row>
    <row r="167" spans="1:2" x14ac:dyDescent="0.25">
      <c r="A167">
        <v>1.8</v>
      </c>
      <c r="B167">
        <v>3</v>
      </c>
    </row>
    <row r="168" spans="1:2" x14ac:dyDescent="0.25">
      <c r="A168">
        <v>2.7</v>
      </c>
      <c r="B168">
        <v>3</v>
      </c>
    </row>
    <row r="169" spans="1:2" x14ac:dyDescent="0.25">
      <c r="A169">
        <v>1.7</v>
      </c>
      <c r="B169">
        <v>3</v>
      </c>
    </row>
    <row r="170" spans="1:2" x14ac:dyDescent="0.25">
      <c r="A170">
        <v>1.8</v>
      </c>
      <c r="B170">
        <v>3</v>
      </c>
    </row>
    <row r="171" spans="1:2" x14ac:dyDescent="0.25">
      <c r="A171">
        <v>2.4</v>
      </c>
      <c r="B171">
        <v>3</v>
      </c>
    </row>
    <row r="172" spans="1:2" x14ac:dyDescent="0.25">
      <c r="A172">
        <v>3.2</v>
      </c>
      <c r="B172">
        <v>3</v>
      </c>
    </row>
    <row r="173" spans="1:2" x14ac:dyDescent="0.25">
      <c r="A173">
        <v>2.1</v>
      </c>
      <c r="B173">
        <v>3</v>
      </c>
    </row>
    <row r="174" spans="1:2" x14ac:dyDescent="0.25">
      <c r="A174">
        <v>3.5</v>
      </c>
      <c r="B174">
        <v>3</v>
      </c>
    </row>
    <row r="175" spans="1:2" x14ac:dyDescent="0.25">
      <c r="A175">
        <v>2.2000000000000002</v>
      </c>
      <c r="B175">
        <v>3</v>
      </c>
    </row>
    <row r="176" spans="1:2" x14ac:dyDescent="0.25">
      <c r="A176">
        <v>3.3</v>
      </c>
      <c r="B176">
        <v>3</v>
      </c>
    </row>
    <row r="177" spans="1:2" x14ac:dyDescent="0.25">
      <c r="A177">
        <v>2.8</v>
      </c>
      <c r="B177">
        <v>3</v>
      </c>
    </row>
    <row r="178" spans="1:2" x14ac:dyDescent="0.25">
      <c r="A178">
        <v>2.7</v>
      </c>
      <c r="B178">
        <v>3</v>
      </c>
    </row>
    <row r="179" spans="1:2" x14ac:dyDescent="0.25">
      <c r="A179">
        <v>2.6</v>
      </c>
      <c r="B179">
        <v>3</v>
      </c>
    </row>
    <row r="180" spans="1:2" x14ac:dyDescent="0.25">
      <c r="A180">
        <v>2.2999999999999998</v>
      </c>
      <c r="B180">
        <v>3</v>
      </c>
    </row>
    <row r="181" spans="1:2" x14ac:dyDescent="0.25">
      <c r="A181">
        <v>2.4</v>
      </c>
      <c r="B181">
        <v>3</v>
      </c>
    </row>
    <row r="182" spans="1:2" x14ac:dyDescent="0.25">
      <c r="A182">
        <v>2.2999999999999998</v>
      </c>
      <c r="B182">
        <v>3</v>
      </c>
    </row>
    <row r="183" spans="1:2" x14ac:dyDescent="0.25">
      <c r="A183">
        <v>3.5</v>
      </c>
      <c r="B183">
        <v>3</v>
      </c>
    </row>
    <row r="184" spans="1:2" x14ac:dyDescent="0.25">
      <c r="A184">
        <v>2.7</v>
      </c>
      <c r="B184">
        <v>3</v>
      </c>
    </row>
    <row r="185" spans="1:2" x14ac:dyDescent="0.25">
      <c r="A185">
        <v>3.3</v>
      </c>
      <c r="B185">
        <v>3</v>
      </c>
    </row>
    <row r="186" spans="1:2" x14ac:dyDescent="0.25">
      <c r="A186">
        <v>3.5</v>
      </c>
      <c r="B186">
        <v>3</v>
      </c>
    </row>
    <row r="187" spans="1:2" x14ac:dyDescent="0.25">
      <c r="A187">
        <v>3.4</v>
      </c>
      <c r="B187">
        <v>3</v>
      </c>
    </row>
    <row r="188" spans="1:2" x14ac:dyDescent="0.25">
      <c r="A188">
        <v>2.7</v>
      </c>
      <c r="B188">
        <v>3</v>
      </c>
    </row>
    <row r="189" spans="1:2" x14ac:dyDescent="0.25">
      <c r="A189">
        <v>2.6</v>
      </c>
      <c r="B189">
        <v>3</v>
      </c>
    </row>
    <row r="190" spans="1:2" x14ac:dyDescent="0.25">
      <c r="A190">
        <v>1.8</v>
      </c>
      <c r="B190">
        <v>3</v>
      </c>
    </row>
    <row r="191" spans="1:2" x14ac:dyDescent="0.25">
      <c r="A191">
        <v>2.7</v>
      </c>
      <c r="B191">
        <v>3</v>
      </c>
    </row>
    <row r="192" spans="1:2" x14ac:dyDescent="0.25">
      <c r="A192">
        <v>3.3</v>
      </c>
      <c r="B192">
        <v>3</v>
      </c>
    </row>
    <row r="193" spans="1:2" x14ac:dyDescent="0.25">
      <c r="A193">
        <v>2.7</v>
      </c>
      <c r="B193">
        <v>3</v>
      </c>
    </row>
    <row r="194" spans="1:2" x14ac:dyDescent="0.25">
      <c r="A194">
        <v>2.4</v>
      </c>
      <c r="B194">
        <v>3</v>
      </c>
    </row>
    <row r="195" spans="1:2" x14ac:dyDescent="0.25">
      <c r="A195">
        <v>2.2000000000000002</v>
      </c>
      <c r="B195">
        <v>3</v>
      </c>
    </row>
    <row r="196" spans="1:2" x14ac:dyDescent="0.25">
      <c r="A196">
        <v>2.5</v>
      </c>
      <c r="B196">
        <v>3</v>
      </c>
    </row>
    <row r="197" spans="1:2" x14ac:dyDescent="0.25">
      <c r="A197">
        <v>1.8</v>
      </c>
      <c r="B197">
        <v>3</v>
      </c>
    </row>
    <row r="198" spans="1:2" x14ac:dyDescent="0.25">
      <c r="A198">
        <v>1.8</v>
      </c>
      <c r="B198">
        <v>3</v>
      </c>
    </row>
    <row r="199" spans="1:2" x14ac:dyDescent="0.25">
      <c r="A199">
        <v>3.5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2.1</v>
      </c>
      <c r="B201">
        <v>3</v>
      </c>
    </row>
    <row r="202" spans="1:2" x14ac:dyDescent="0.25">
      <c r="A202">
        <v>2</v>
      </c>
      <c r="B202">
        <v>3</v>
      </c>
    </row>
    <row r="203" spans="1:2" x14ac:dyDescent="0.25">
      <c r="A203">
        <v>2.7</v>
      </c>
      <c r="B203">
        <v>3</v>
      </c>
    </row>
    <row r="204" spans="1:2" x14ac:dyDescent="0.25">
      <c r="A204">
        <v>1.8</v>
      </c>
      <c r="B204">
        <v>3</v>
      </c>
    </row>
    <row r="205" spans="1:2" x14ac:dyDescent="0.25">
      <c r="A205">
        <v>2.1</v>
      </c>
      <c r="B205">
        <v>3</v>
      </c>
    </row>
    <row r="206" spans="1:2" x14ac:dyDescent="0.25">
      <c r="A206">
        <v>3.5</v>
      </c>
      <c r="B206">
        <v>3</v>
      </c>
    </row>
    <row r="207" spans="1:2" x14ac:dyDescent="0.25">
      <c r="A207">
        <v>2.7</v>
      </c>
      <c r="B207">
        <v>3</v>
      </c>
    </row>
    <row r="208" spans="1:2" x14ac:dyDescent="0.25">
      <c r="A208">
        <v>3.5</v>
      </c>
      <c r="B208">
        <v>3</v>
      </c>
    </row>
    <row r="209" spans="1:2" x14ac:dyDescent="0.25">
      <c r="A209">
        <v>2.5</v>
      </c>
      <c r="B209">
        <v>3</v>
      </c>
    </row>
    <row r="210" spans="1:2" x14ac:dyDescent="0.25">
      <c r="A210">
        <v>2.8</v>
      </c>
      <c r="B210">
        <v>3</v>
      </c>
    </row>
    <row r="211" spans="1:2" x14ac:dyDescent="0.25">
      <c r="A211">
        <v>3.5</v>
      </c>
      <c r="B211">
        <v>3</v>
      </c>
    </row>
    <row r="212" spans="1:2" x14ac:dyDescent="0.25">
      <c r="A212">
        <v>1.5</v>
      </c>
      <c r="B212">
        <v>3</v>
      </c>
    </row>
    <row r="213" spans="1:2" x14ac:dyDescent="0.25">
      <c r="A213">
        <v>2.1</v>
      </c>
      <c r="B213">
        <v>3</v>
      </c>
    </row>
    <row r="214" spans="1:2" x14ac:dyDescent="0.25">
      <c r="A214">
        <v>2.7</v>
      </c>
      <c r="B214">
        <v>3</v>
      </c>
    </row>
    <row r="215" spans="1:2" x14ac:dyDescent="0.25">
      <c r="A215">
        <v>2.2999999999999998</v>
      </c>
      <c r="B215">
        <v>3</v>
      </c>
    </row>
    <row r="216" spans="1:2" x14ac:dyDescent="0.25">
      <c r="A216">
        <v>2.6</v>
      </c>
      <c r="B216">
        <v>3</v>
      </c>
    </row>
    <row r="217" spans="1:2" x14ac:dyDescent="0.25">
      <c r="A217">
        <v>1.6</v>
      </c>
      <c r="B217">
        <v>3</v>
      </c>
    </row>
    <row r="218" spans="1:2" x14ac:dyDescent="0.25">
      <c r="A218">
        <v>1.8</v>
      </c>
      <c r="B218">
        <v>3</v>
      </c>
    </row>
    <row r="219" spans="1:2" x14ac:dyDescent="0.25">
      <c r="A219">
        <v>2.4</v>
      </c>
      <c r="B219">
        <v>3</v>
      </c>
    </row>
    <row r="220" spans="1:2" x14ac:dyDescent="0.25">
      <c r="A220">
        <v>2.6</v>
      </c>
      <c r="B220">
        <v>3</v>
      </c>
    </row>
    <row r="221" spans="1:2" x14ac:dyDescent="0.25">
      <c r="A221">
        <v>3.4</v>
      </c>
      <c r="B221">
        <v>3</v>
      </c>
    </row>
    <row r="222" spans="1:2" x14ac:dyDescent="0.25">
      <c r="A222">
        <v>1.9</v>
      </c>
      <c r="B222">
        <v>3</v>
      </c>
    </row>
    <row r="223" spans="1:2" x14ac:dyDescent="0.25">
      <c r="A223">
        <v>3.5</v>
      </c>
      <c r="B223">
        <v>3</v>
      </c>
    </row>
    <row r="224" spans="1:2" x14ac:dyDescent="0.25">
      <c r="A224">
        <v>1.7</v>
      </c>
      <c r="B224">
        <v>3</v>
      </c>
    </row>
    <row r="225" spans="1:2" x14ac:dyDescent="0.25">
      <c r="A225">
        <v>3.5</v>
      </c>
      <c r="B225">
        <v>3</v>
      </c>
    </row>
    <row r="226" spans="1:2" x14ac:dyDescent="0.25">
      <c r="A226">
        <v>2.7</v>
      </c>
      <c r="B226">
        <v>3</v>
      </c>
    </row>
    <row r="227" spans="1:2" x14ac:dyDescent="0.25">
      <c r="A227">
        <v>3.5</v>
      </c>
      <c r="B227">
        <v>3</v>
      </c>
    </row>
    <row r="228" spans="1:2" x14ac:dyDescent="0.25">
      <c r="A228">
        <v>2.8</v>
      </c>
      <c r="B228">
        <v>3</v>
      </c>
    </row>
    <row r="229" spans="1:2" x14ac:dyDescent="0.25">
      <c r="A229">
        <v>1.5</v>
      </c>
      <c r="B229">
        <v>3</v>
      </c>
    </row>
    <row r="230" spans="1:2" x14ac:dyDescent="0.25">
      <c r="A230">
        <v>1.6</v>
      </c>
      <c r="B230">
        <v>3</v>
      </c>
    </row>
    <row r="231" spans="1:2" x14ac:dyDescent="0.25">
      <c r="A231">
        <v>2.7</v>
      </c>
      <c r="B231">
        <v>3</v>
      </c>
    </row>
    <row r="232" spans="1:2" x14ac:dyDescent="0.25">
      <c r="A232">
        <v>2.2999999999999998</v>
      </c>
      <c r="B232">
        <v>3</v>
      </c>
    </row>
    <row r="233" spans="1:2" x14ac:dyDescent="0.25">
      <c r="A233">
        <v>1.6</v>
      </c>
      <c r="B233">
        <v>3</v>
      </c>
    </row>
    <row r="234" spans="1:2" x14ac:dyDescent="0.25">
      <c r="A234">
        <v>1.9</v>
      </c>
      <c r="B234">
        <v>3</v>
      </c>
    </row>
    <row r="235" spans="1:2" x14ac:dyDescent="0.25">
      <c r="A235">
        <v>2.7</v>
      </c>
      <c r="B235">
        <v>3</v>
      </c>
    </row>
    <row r="236" spans="1:2" x14ac:dyDescent="0.25">
      <c r="A236">
        <v>3.6</v>
      </c>
      <c r="B236">
        <v>3</v>
      </c>
    </row>
    <row r="237" spans="1:2" x14ac:dyDescent="0.25">
      <c r="A237">
        <v>2.9</v>
      </c>
      <c r="B237">
        <v>3</v>
      </c>
    </row>
    <row r="238" spans="1:2" x14ac:dyDescent="0.25">
      <c r="A238">
        <v>3.1</v>
      </c>
      <c r="B238">
        <v>3</v>
      </c>
    </row>
    <row r="239" spans="1:2" x14ac:dyDescent="0.25">
      <c r="A239">
        <v>2.7</v>
      </c>
      <c r="B239">
        <v>3</v>
      </c>
    </row>
    <row r="240" spans="1:2" x14ac:dyDescent="0.25">
      <c r="A240">
        <v>1.9</v>
      </c>
      <c r="B240">
        <v>3</v>
      </c>
    </row>
    <row r="241" spans="1:2" x14ac:dyDescent="0.25">
      <c r="A241">
        <v>1.9</v>
      </c>
      <c r="B241">
        <v>3</v>
      </c>
    </row>
    <row r="242" spans="1:2" x14ac:dyDescent="0.25">
      <c r="A242">
        <v>2</v>
      </c>
      <c r="B242">
        <v>3</v>
      </c>
    </row>
    <row r="243" spans="1:2" x14ac:dyDescent="0.25">
      <c r="A243">
        <v>2.9</v>
      </c>
      <c r="B243">
        <v>3</v>
      </c>
    </row>
    <row r="244" spans="1:2" x14ac:dyDescent="0.25">
      <c r="A244">
        <v>2.1</v>
      </c>
      <c r="B244">
        <v>3</v>
      </c>
    </row>
    <row r="245" spans="1:2" x14ac:dyDescent="0.25">
      <c r="A245">
        <v>2.2999999999999998</v>
      </c>
      <c r="B245">
        <v>3</v>
      </c>
    </row>
    <row r="246" spans="1:2" x14ac:dyDescent="0.25">
      <c r="A246">
        <v>3.3</v>
      </c>
      <c r="B246">
        <v>3</v>
      </c>
    </row>
    <row r="247" spans="1:2" x14ac:dyDescent="0.25">
      <c r="A247">
        <v>2.8</v>
      </c>
      <c r="B247">
        <v>3</v>
      </c>
    </row>
    <row r="248" spans="1:2" x14ac:dyDescent="0.25">
      <c r="A248">
        <v>2.6</v>
      </c>
      <c r="B248">
        <v>3</v>
      </c>
    </row>
    <row r="249" spans="1:2" x14ac:dyDescent="0.25">
      <c r="A249">
        <v>1.7</v>
      </c>
      <c r="B249">
        <v>3</v>
      </c>
    </row>
    <row r="250" spans="1:2" x14ac:dyDescent="0.25">
      <c r="A250">
        <v>2.9</v>
      </c>
      <c r="B250">
        <v>3</v>
      </c>
    </row>
    <row r="251" spans="1:2" x14ac:dyDescent="0.25">
      <c r="A251">
        <v>3.3</v>
      </c>
      <c r="B251">
        <v>3</v>
      </c>
    </row>
    <row r="252" spans="1:2" x14ac:dyDescent="0.25">
      <c r="A252">
        <v>2.5</v>
      </c>
      <c r="B252">
        <v>3</v>
      </c>
    </row>
    <row r="253" spans="1:2" x14ac:dyDescent="0.25">
      <c r="A253">
        <v>2.4</v>
      </c>
      <c r="B253">
        <v>3</v>
      </c>
    </row>
    <row r="254" spans="1:2" x14ac:dyDescent="0.25">
      <c r="A254">
        <v>2.1</v>
      </c>
      <c r="B254">
        <v>3</v>
      </c>
    </row>
    <row r="255" spans="1:2" x14ac:dyDescent="0.25">
      <c r="A255">
        <v>1.7</v>
      </c>
      <c r="B255">
        <v>3</v>
      </c>
    </row>
    <row r="256" spans="1:2" x14ac:dyDescent="0.25">
      <c r="A256">
        <v>3.1</v>
      </c>
      <c r="B256">
        <v>3</v>
      </c>
    </row>
    <row r="257" spans="1:2" x14ac:dyDescent="0.25">
      <c r="A257">
        <v>3</v>
      </c>
      <c r="B257">
        <v>3</v>
      </c>
    </row>
    <row r="258" spans="1:2" x14ac:dyDescent="0.25">
      <c r="A258">
        <v>3.5</v>
      </c>
      <c r="B258">
        <v>3</v>
      </c>
    </row>
    <row r="259" spans="1:2" x14ac:dyDescent="0.25">
      <c r="A259">
        <v>2.1</v>
      </c>
      <c r="B259">
        <v>3</v>
      </c>
    </row>
    <row r="260" spans="1:2" x14ac:dyDescent="0.25">
      <c r="A260">
        <v>2.1</v>
      </c>
      <c r="B260">
        <v>3</v>
      </c>
    </row>
    <row r="261" spans="1:2" x14ac:dyDescent="0.25">
      <c r="A261">
        <v>3.1</v>
      </c>
      <c r="B261">
        <v>3</v>
      </c>
    </row>
    <row r="262" spans="1:2" x14ac:dyDescent="0.25">
      <c r="A262">
        <v>1.9</v>
      </c>
      <c r="B262">
        <v>3</v>
      </c>
    </row>
    <row r="263" spans="1:2" x14ac:dyDescent="0.25">
      <c r="A263">
        <v>2.1</v>
      </c>
      <c r="B263">
        <v>3</v>
      </c>
    </row>
    <row r="264" spans="1:2" x14ac:dyDescent="0.25">
      <c r="A264">
        <v>2.4</v>
      </c>
      <c r="B264">
        <v>3</v>
      </c>
    </row>
    <row r="265" spans="1:2" x14ac:dyDescent="0.25">
      <c r="A265">
        <v>1.9</v>
      </c>
      <c r="B265">
        <v>3</v>
      </c>
    </row>
    <row r="266" spans="1:2" x14ac:dyDescent="0.25">
      <c r="A266">
        <v>2.8</v>
      </c>
      <c r="B266">
        <v>3</v>
      </c>
    </row>
    <row r="267" spans="1:2" x14ac:dyDescent="0.25">
      <c r="A267">
        <v>1.8</v>
      </c>
      <c r="B267">
        <v>3</v>
      </c>
    </row>
    <row r="268" spans="1:2" x14ac:dyDescent="0.25">
      <c r="A268">
        <v>2.2999999999999998</v>
      </c>
      <c r="B268">
        <v>3</v>
      </c>
    </row>
    <row r="269" spans="1:2" x14ac:dyDescent="0.25">
      <c r="A269">
        <v>2.7</v>
      </c>
      <c r="B269">
        <v>3</v>
      </c>
    </row>
    <row r="270" spans="1:2" x14ac:dyDescent="0.25">
      <c r="A270">
        <v>1.9</v>
      </c>
      <c r="B270">
        <v>3</v>
      </c>
    </row>
    <row r="271" spans="1:2" x14ac:dyDescent="0.25">
      <c r="A271">
        <v>2.7</v>
      </c>
      <c r="B271">
        <v>3</v>
      </c>
    </row>
    <row r="272" spans="1:2" x14ac:dyDescent="0.25">
      <c r="A272">
        <v>2.7</v>
      </c>
      <c r="B272">
        <v>3</v>
      </c>
    </row>
    <row r="273" spans="1:2" x14ac:dyDescent="0.25">
      <c r="A273">
        <v>3.2</v>
      </c>
      <c r="B273">
        <v>3</v>
      </c>
    </row>
    <row r="274" spans="1:2" x14ac:dyDescent="0.25">
      <c r="A274">
        <v>1.7</v>
      </c>
      <c r="B274">
        <v>3</v>
      </c>
    </row>
    <row r="275" spans="1:2" x14ac:dyDescent="0.25">
      <c r="A275">
        <v>2</v>
      </c>
      <c r="B275">
        <v>3</v>
      </c>
    </row>
    <row r="276" spans="1:2" x14ac:dyDescent="0.25">
      <c r="A276">
        <v>2.7</v>
      </c>
      <c r="B276">
        <v>3</v>
      </c>
    </row>
    <row r="277" spans="1:2" x14ac:dyDescent="0.25">
      <c r="A277">
        <v>2.7</v>
      </c>
      <c r="B277">
        <v>3</v>
      </c>
    </row>
    <row r="278" spans="1:2" x14ac:dyDescent="0.25">
      <c r="A278">
        <v>2.7</v>
      </c>
      <c r="B278">
        <v>3</v>
      </c>
    </row>
    <row r="279" spans="1:2" x14ac:dyDescent="0.25">
      <c r="A279">
        <v>2.9</v>
      </c>
      <c r="B279">
        <v>3</v>
      </c>
    </row>
    <row r="280" spans="1:2" x14ac:dyDescent="0.25">
      <c r="A280">
        <v>2.7</v>
      </c>
      <c r="B280">
        <v>3</v>
      </c>
    </row>
    <row r="281" spans="1:2" x14ac:dyDescent="0.25">
      <c r="A281">
        <v>3.4</v>
      </c>
      <c r="B281">
        <v>3</v>
      </c>
    </row>
    <row r="282" spans="1:2" x14ac:dyDescent="0.25">
      <c r="A282">
        <v>3</v>
      </c>
      <c r="B282">
        <v>3</v>
      </c>
    </row>
    <row r="283" spans="1:2" x14ac:dyDescent="0.25">
      <c r="A283">
        <v>1.6</v>
      </c>
      <c r="B283">
        <v>3</v>
      </c>
    </row>
    <row r="284" spans="1:2" x14ac:dyDescent="0.25">
      <c r="A284">
        <v>2.2999999999999998</v>
      </c>
      <c r="B284">
        <v>3</v>
      </c>
    </row>
    <row r="285" spans="1:2" x14ac:dyDescent="0.25">
      <c r="A285">
        <v>2</v>
      </c>
      <c r="B285">
        <v>3</v>
      </c>
    </row>
    <row r="286" spans="1:2" x14ac:dyDescent="0.25">
      <c r="A286">
        <v>2.4</v>
      </c>
      <c r="B286">
        <v>3</v>
      </c>
    </row>
    <row r="287" spans="1:2" x14ac:dyDescent="0.25">
      <c r="A287">
        <v>3.5</v>
      </c>
      <c r="B287">
        <v>3</v>
      </c>
    </row>
    <row r="288" spans="1:2" x14ac:dyDescent="0.25">
      <c r="A288">
        <v>3.1</v>
      </c>
      <c r="B288">
        <v>3</v>
      </c>
    </row>
    <row r="289" spans="1:2" x14ac:dyDescent="0.25">
      <c r="A289">
        <v>2.5</v>
      </c>
      <c r="B289">
        <v>3</v>
      </c>
    </row>
    <row r="290" spans="1:2" x14ac:dyDescent="0.25">
      <c r="A290">
        <v>2.5</v>
      </c>
      <c r="B290">
        <v>3</v>
      </c>
    </row>
    <row r="291" spans="1:2" x14ac:dyDescent="0.25">
      <c r="A291">
        <v>3.4</v>
      </c>
      <c r="B291">
        <v>3</v>
      </c>
    </row>
    <row r="292" spans="1:2" x14ac:dyDescent="0.25">
      <c r="A292">
        <v>2.4</v>
      </c>
      <c r="B292">
        <v>3</v>
      </c>
    </row>
    <row r="293" spans="1:2" x14ac:dyDescent="0.25">
      <c r="A293">
        <v>2.6</v>
      </c>
      <c r="B293">
        <v>3</v>
      </c>
    </row>
    <row r="294" spans="1:2" x14ac:dyDescent="0.25">
      <c r="A294">
        <v>2.5</v>
      </c>
      <c r="B294">
        <v>3</v>
      </c>
    </row>
    <row r="295" spans="1:2" x14ac:dyDescent="0.25">
      <c r="A295">
        <v>2.2000000000000002</v>
      </c>
      <c r="B295">
        <v>3</v>
      </c>
    </row>
    <row r="296" spans="1:2" x14ac:dyDescent="0.25">
      <c r="A296">
        <v>2</v>
      </c>
      <c r="B296">
        <v>3</v>
      </c>
    </row>
    <row r="297" spans="1:2" x14ac:dyDescent="0.25">
      <c r="A297">
        <v>1.6</v>
      </c>
      <c r="B297">
        <v>3</v>
      </c>
    </row>
    <row r="298" spans="1:2" x14ac:dyDescent="0.25">
      <c r="A298">
        <v>1.7</v>
      </c>
      <c r="B298">
        <v>3</v>
      </c>
    </row>
    <row r="299" spans="1:2" x14ac:dyDescent="0.25">
      <c r="A299">
        <v>1.7</v>
      </c>
      <c r="B299">
        <v>3</v>
      </c>
    </row>
    <row r="300" spans="1:2" x14ac:dyDescent="0.25">
      <c r="A300">
        <v>2.9</v>
      </c>
      <c r="B300">
        <v>3</v>
      </c>
    </row>
    <row r="301" spans="1:2" x14ac:dyDescent="0.25">
      <c r="A301">
        <v>3.7</v>
      </c>
      <c r="B301">
        <v>3</v>
      </c>
    </row>
    <row r="302" spans="1:2" x14ac:dyDescent="0.25">
      <c r="A302">
        <v>3.1</v>
      </c>
      <c r="B302">
        <v>3</v>
      </c>
    </row>
    <row r="303" spans="1:2" x14ac:dyDescent="0.25">
      <c r="A303">
        <v>2.7</v>
      </c>
      <c r="B303">
        <v>3</v>
      </c>
    </row>
    <row r="304" spans="1:2" x14ac:dyDescent="0.25">
      <c r="A304">
        <v>2.1</v>
      </c>
      <c r="B304">
        <v>3</v>
      </c>
    </row>
    <row r="305" spans="1:2" x14ac:dyDescent="0.25">
      <c r="A305">
        <v>2.7</v>
      </c>
      <c r="B305">
        <v>3</v>
      </c>
    </row>
    <row r="306" spans="1:2" x14ac:dyDescent="0.25">
      <c r="A306">
        <v>2.9</v>
      </c>
      <c r="B306">
        <v>3</v>
      </c>
    </row>
    <row r="307" spans="1:2" x14ac:dyDescent="0.25">
      <c r="A307">
        <v>2.1</v>
      </c>
      <c r="B307">
        <v>3</v>
      </c>
    </row>
    <row r="308" spans="1:2" x14ac:dyDescent="0.25">
      <c r="A308">
        <v>2.2000000000000002</v>
      </c>
      <c r="B308">
        <v>3</v>
      </c>
    </row>
    <row r="309" spans="1:2" x14ac:dyDescent="0.25">
      <c r="A309">
        <v>3.5</v>
      </c>
      <c r="B309">
        <v>3</v>
      </c>
    </row>
    <row r="310" spans="1:2" x14ac:dyDescent="0.25">
      <c r="A310">
        <v>3.6</v>
      </c>
      <c r="B310">
        <v>3</v>
      </c>
    </row>
    <row r="311" spans="1:2" x14ac:dyDescent="0.25">
      <c r="A311">
        <v>2.7</v>
      </c>
      <c r="B311">
        <v>3</v>
      </c>
    </row>
    <row r="312" spans="1:2" x14ac:dyDescent="0.25">
      <c r="A312">
        <v>2.7</v>
      </c>
      <c r="B312">
        <v>3</v>
      </c>
    </row>
    <row r="313" spans="1:2" x14ac:dyDescent="0.25">
      <c r="A313">
        <v>2.7</v>
      </c>
      <c r="B313">
        <v>3</v>
      </c>
    </row>
    <row r="314" spans="1:2" x14ac:dyDescent="0.25">
      <c r="A314">
        <v>3.7</v>
      </c>
      <c r="B314">
        <v>3</v>
      </c>
    </row>
    <row r="315" spans="1:2" x14ac:dyDescent="0.25">
      <c r="A315">
        <v>2</v>
      </c>
      <c r="B315">
        <v>3</v>
      </c>
    </row>
    <row r="316" spans="1:2" x14ac:dyDescent="0.25">
      <c r="A316">
        <v>2.2000000000000002</v>
      </c>
      <c r="B316">
        <v>3</v>
      </c>
    </row>
    <row r="317" spans="1:2" x14ac:dyDescent="0.25">
      <c r="A317">
        <v>2.7</v>
      </c>
      <c r="B317">
        <v>3</v>
      </c>
    </row>
    <row r="318" spans="1:2" x14ac:dyDescent="0.25">
      <c r="A318">
        <v>3.5</v>
      </c>
      <c r="B318">
        <v>3</v>
      </c>
    </row>
    <row r="319" spans="1:2" x14ac:dyDescent="0.25">
      <c r="A319">
        <v>1.6</v>
      </c>
      <c r="B319">
        <v>3</v>
      </c>
    </row>
    <row r="320" spans="1:2" x14ac:dyDescent="0.25">
      <c r="A320">
        <v>2.8</v>
      </c>
      <c r="B320">
        <v>3</v>
      </c>
    </row>
    <row r="321" spans="1:2" x14ac:dyDescent="0.25">
      <c r="A321">
        <v>1.8</v>
      </c>
      <c r="B321">
        <v>3</v>
      </c>
    </row>
    <row r="322" spans="1:2" x14ac:dyDescent="0.25">
      <c r="A322">
        <v>3.4</v>
      </c>
      <c r="B322">
        <v>3</v>
      </c>
    </row>
    <row r="323" spans="1:2" x14ac:dyDescent="0.25">
      <c r="A323">
        <v>2.7</v>
      </c>
      <c r="B323">
        <v>3</v>
      </c>
    </row>
    <row r="324" spans="1:2" x14ac:dyDescent="0.25">
      <c r="A324">
        <v>2.4</v>
      </c>
      <c r="B324">
        <v>3</v>
      </c>
    </row>
    <row r="325" spans="1:2" x14ac:dyDescent="0.25">
      <c r="A325">
        <v>2.5</v>
      </c>
      <c r="B325">
        <v>3</v>
      </c>
    </row>
    <row r="326" spans="1:2" x14ac:dyDescent="0.25">
      <c r="A326">
        <v>2.4</v>
      </c>
      <c r="B326">
        <v>3</v>
      </c>
    </row>
    <row r="327" spans="1:2" x14ac:dyDescent="0.25">
      <c r="A327">
        <v>2.5</v>
      </c>
      <c r="B327">
        <v>3</v>
      </c>
    </row>
    <row r="328" spans="1:2" x14ac:dyDescent="0.25">
      <c r="A328">
        <v>2.2999999999999998</v>
      </c>
      <c r="B328">
        <v>3</v>
      </c>
    </row>
    <row r="329" spans="1:2" x14ac:dyDescent="0.25">
      <c r="A329">
        <v>2</v>
      </c>
      <c r="B329">
        <v>3</v>
      </c>
    </row>
    <row r="330" spans="1:2" x14ac:dyDescent="0.25">
      <c r="A330">
        <v>2.2999999999999998</v>
      </c>
      <c r="B330">
        <v>3</v>
      </c>
    </row>
    <row r="331" spans="1:2" x14ac:dyDescent="0.25">
      <c r="A331">
        <v>2.2999999999999998</v>
      </c>
      <c r="B331">
        <v>3</v>
      </c>
    </row>
    <row r="332" spans="1:2" x14ac:dyDescent="0.25">
      <c r="A332">
        <v>3.5</v>
      </c>
      <c r="B332">
        <v>3</v>
      </c>
    </row>
    <row r="333" spans="1:2" x14ac:dyDescent="0.25">
      <c r="A333">
        <v>2.4</v>
      </c>
      <c r="B333">
        <v>3</v>
      </c>
    </row>
    <row r="334" spans="1:2" x14ac:dyDescent="0.25">
      <c r="A334">
        <v>2.4</v>
      </c>
      <c r="B334">
        <v>3</v>
      </c>
    </row>
    <row r="335" spans="1:2" x14ac:dyDescent="0.25">
      <c r="A335">
        <v>1.6</v>
      </c>
      <c r="B335">
        <v>3</v>
      </c>
    </row>
    <row r="336" spans="1:2" x14ac:dyDescent="0.25">
      <c r="A336">
        <v>2.6</v>
      </c>
      <c r="B336">
        <v>3</v>
      </c>
    </row>
    <row r="337" spans="1:2" x14ac:dyDescent="0.25">
      <c r="A337">
        <v>3</v>
      </c>
      <c r="B337">
        <v>3</v>
      </c>
    </row>
    <row r="338" spans="1:2" x14ac:dyDescent="0.25">
      <c r="A338">
        <v>1.7</v>
      </c>
      <c r="B338">
        <v>3</v>
      </c>
    </row>
    <row r="339" spans="1:2" x14ac:dyDescent="0.25">
      <c r="A339">
        <v>3.3</v>
      </c>
      <c r="B339">
        <v>3</v>
      </c>
    </row>
    <row r="340" spans="1:2" x14ac:dyDescent="0.25">
      <c r="A340">
        <v>3.6</v>
      </c>
      <c r="B340">
        <v>3</v>
      </c>
    </row>
    <row r="341" spans="1:2" x14ac:dyDescent="0.25">
      <c r="A341">
        <v>1.7</v>
      </c>
      <c r="B341">
        <v>3</v>
      </c>
    </row>
    <row r="342" spans="1:2" x14ac:dyDescent="0.25">
      <c r="A342">
        <v>3.4</v>
      </c>
      <c r="B342">
        <v>3</v>
      </c>
    </row>
    <row r="343" spans="1:2" x14ac:dyDescent="0.25">
      <c r="A343">
        <v>2.7</v>
      </c>
      <c r="B343">
        <v>3</v>
      </c>
    </row>
    <row r="344" spans="1:2" x14ac:dyDescent="0.25">
      <c r="A344">
        <v>2.6</v>
      </c>
      <c r="B344">
        <v>3</v>
      </c>
    </row>
    <row r="345" spans="1:2" x14ac:dyDescent="0.25">
      <c r="A345">
        <v>3.6</v>
      </c>
      <c r="B345">
        <v>3</v>
      </c>
    </row>
    <row r="346" spans="1:2" x14ac:dyDescent="0.25">
      <c r="A346">
        <v>3.6</v>
      </c>
      <c r="B346">
        <v>3</v>
      </c>
    </row>
    <row r="347" spans="1:2" x14ac:dyDescent="0.25">
      <c r="A347">
        <v>2.9</v>
      </c>
      <c r="B347">
        <v>3</v>
      </c>
    </row>
    <row r="348" spans="1:2" x14ac:dyDescent="0.25">
      <c r="A348">
        <v>2.6</v>
      </c>
      <c r="B348">
        <v>3</v>
      </c>
    </row>
    <row r="349" spans="1:2" x14ac:dyDescent="0.25">
      <c r="A349">
        <v>1.5</v>
      </c>
      <c r="B349">
        <v>3</v>
      </c>
    </row>
    <row r="350" spans="1:2" x14ac:dyDescent="0.25">
      <c r="A350">
        <v>2.7</v>
      </c>
      <c r="B350">
        <v>3</v>
      </c>
    </row>
    <row r="351" spans="1:2" x14ac:dyDescent="0.25">
      <c r="A351">
        <v>2.1</v>
      </c>
      <c r="B351">
        <v>3</v>
      </c>
    </row>
    <row r="352" spans="1:2" x14ac:dyDescent="0.25">
      <c r="A352">
        <v>2</v>
      </c>
      <c r="B352">
        <v>3</v>
      </c>
    </row>
    <row r="353" spans="1:2" x14ac:dyDescent="0.25">
      <c r="A353">
        <v>2</v>
      </c>
      <c r="B353">
        <v>3</v>
      </c>
    </row>
    <row r="354" spans="1:2" x14ac:dyDescent="0.25">
      <c r="A354">
        <v>1.7</v>
      </c>
      <c r="B354">
        <v>3</v>
      </c>
    </row>
    <row r="355" spans="1:2" x14ac:dyDescent="0.25">
      <c r="A355">
        <v>2</v>
      </c>
      <c r="B355">
        <v>3</v>
      </c>
    </row>
    <row r="356" spans="1:2" x14ac:dyDescent="0.25">
      <c r="A356">
        <v>2.2999999999999998</v>
      </c>
      <c r="B356">
        <v>3</v>
      </c>
    </row>
    <row r="357" spans="1:2" x14ac:dyDescent="0.25">
      <c r="A357">
        <v>3.4</v>
      </c>
      <c r="B357">
        <v>3</v>
      </c>
    </row>
    <row r="358" spans="1:2" x14ac:dyDescent="0.25">
      <c r="A358">
        <v>2.7</v>
      </c>
      <c r="B358">
        <v>3</v>
      </c>
    </row>
    <row r="359" spans="1:2" x14ac:dyDescent="0.25">
      <c r="A359">
        <v>2.5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2.9</v>
      </c>
      <c r="B361">
        <v>3</v>
      </c>
    </row>
    <row r="362" spans="1:2" x14ac:dyDescent="0.25">
      <c r="A362">
        <v>1.6</v>
      </c>
      <c r="B362">
        <v>3</v>
      </c>
    </row>
    <row r="363" spans="1:2" x14ac:dyDescent="0.25">
      <c r="A363">
        <v>2.6</v>
      </c>
      <c r="B363">
        <v>3</v>
      </c>
    </row>
    <row r="364" spans="1:2" x14ac:dyDescent="0.25">
      <c r="A364">
        <v>2.1</v>
      </c>
      <c r="B364">
        <v>3</v>
      </c>
    </row>
    <row r="365" spans="1:2" x14ac:dyDescent="0.25">
      <c r="A365">
        <v>2.6</v>
      </c>
      <c r="B365">
        <v>3</v>
      </c>
    </row>
    <row r="366" spans="1:2" x14ac:dyDescent="0.25">
      <c r="A366">
        <v>2.7</v>
      </c>
      <c r="B366">
        <v>3</v>
      </c>
    </row>
    <row r="367" spans="1:2" x14ac:dyDescent="0.25">
      <c r="A367">
        <v>1.7</v>
      </c>
      <c r="B367">
        <v>3</v>
      </c>
    </row>
    <row r="368" spans="1:2" x14ac:dyDescent="0.25">
      <c r="A368">
        <v>2.6</v>
      </c>
      <c r="B368">
        <v>3</v>
      </c>
    </row>
    <row r="369" spans="1:2" x14ac:dyDescent="0.25">
      <c r="A369">
        <v>2.7</v>
      </c>
      <c r="B369">
        <v>3</v>
      </c>
    </row>
    <row r="370" spans="1:2" x14ac:dyDescent="0.25">
      <c r="A370">
        <v>1.5</v>
      </c>
      <c r="B370">
        <v>3</v>
      </c>
    </row>
    <row r="371" spans="1:2" x14ac:dyDescent="0.25">
      <c r="A371">
        <v>2.6</v>
      </c>
      <c r="B371">
        <v>3</v>
      </c>
    </row>
    <row r="372" spans="1:2" x14ac:dyDescent="0.25">
      <c r="A372">
        <v>2.9</v>
      </c>
      <c r="B372">
        <v>3</v>
      </c>
    </row>
    <row r="373" spans="1:2" x14ac:dyDescent="0.25">
      <c r="A373">
        <v>3.5</v>
      </c>
      <c r="B373">
        <v>3</v>
      </c>
    </row>
    <row r="374" spans="1:2" x14ac:dyDescent="0.25">
      <c r="A374">
        <v>2.2999999999999998</v>
      </c>
      <c r="B374">
        <v>3</v>
      </c>
    </row>
    <row r="375" spans="1:2" x14ac:dyDescent="0.25">
      <c r="A375">
        <v>2.7</v>
      </c>
      <c r="B375">
        <v>3</v>
      </c>
    </row>
    <row r="376" spans="1:2" x14ac:dyDescent="0.25">
      <c r="A376">
        <v>1.6</v>
      </c>
      <c r="B376">
        <v>3</v>
      </c>
    </row>
    <row r="377" spans="1:2" x14ac:dyDescent="0.25">
      <c r="A377">
        <v>2.2999999999999998</v>
      </c>
      <c r="B377">
        <v>3</v>
      </c>
    </row>
    <row r="378" spans="1:2" x14ac:dyDescent="0.25">
      <c r="A378">
        <v>2.7</v>
      </c>
      <c r="B378">
        <v>3</v>
      </c>
    </row>
    <row r="379" spans="1:2" x14ac:dyDescent="0.25">
      <c r="A379">
        <v>1.7</v>
      </c>
      <c r="B379">
        <v>3</v>
      </c>
    </row>
    <row r="380" spans="1:2" x14ac:dyDescent="0.25">
      <c r="A380">
        <v>1.5</v>
      </c>
      <c r="B380">
        <v>3</v>
      </c>
    </row>
    <row r="381" spans="1:2" x14ac:dyDescent="0.25">
      <c r="A381">
        <v>3.4</v>
      </c>
      <c r="B381">
        <v>3</v>
      </c>
    </row>
    <row r="382" spans="1:2" x14ac:dyDescent="0.25">
      <c r="A382">
        <v>3.5</v>
      </c>
      <c r="B382">
        <v>3</v>
      </c>
    </row>
    <row r="383" spans="1:2" x14ac:dyDescent="0.25">
      <c r="A383">
        <v>2</v>
      </c>
      <c r="B383">
        <v>3</v>
      </c>
    </row>
    <row r="384" spans="1:2" x14ac:dyDescent="0.25">
      <c r="A384">
        <v>3.4</v>
      </c>
      <c r="B384">
        <v>3</v>
      </c>
    </row>
    <row r="385" spans="1:2" x14ac:dyDescent="0.25">
      <c r="A385">
        <v>1.7</v>
      </c>
      <c r="B385">
        <v>3</v>
      </c>
    </row>
    <row r="386" spans="1:2" x14ac:dyDescent="0.25">
      <c r="A386">
        <v>3.7</v>
      </c>
      <c r="B386">
        <v>3</v>
      </c>
    </row>
    <row r="387" spans="1:2" x14ac:dyDescent="0.25">
      <c r="A387">
        <v>2.2000000000000002</v>
      </c>
      <c r="B387">
        <v>3</v>
      </c>
    </row>
    <row r="388" spans="1:2" x14ac:dyDescent="0.25">
      <c r="A388">
        <v>2.4</v>
      </c>
      <c r="B388">
        <v>3</v>
      </c>
    </row>
    <row r="389" spans="1:2" x14ac:dyDescent="0.25">
      <c r="A389">
        <v>1.6</v>
      </c>
      <c r="B389">
        <v>3</v>
      </c>
    </row>
    <row r="390" spans="1:2" x14ac:dyDescent="0.25">
      <c r="A390">
        <v>3.5</v>
      </c>
      <c r="B390">
        <v>3</v>
      </c>
    </row>
    <row r="391" spans="1:2" x14ac:dyDescent="0.25">
      <c r="A391">
        <v>3.4</v>
      </c>
      <c r="B391">
        <v>3</v>
      </c>
    </row>
    <row r="392" spans="1:2" x14ac:dyDescent="0.25">
      <c r="A392">
        <v>3.1</v>
      </c>
      <c r="B392">
        <v>3</v>
      </c>
    </row>
    <row r="393" spans="1:2" x14ac:dyDescent="0.25">
      <c r="A393">
        <v>3.5</v>
      </c>
      <c r="B393">
        <v>3</v>
      </c>
    </row>
    <row r="394" spans="1:2" x14ac:dyDescent="0.25">
      <c r="A394">
        <v>2.1</v>
      </c>
      <c r="B394">
        <v>3</v>
      </c>
    </row>
    <row r="395" spans="1:2" x14ac:dyDescent="0.25">
      <c r="A395">
        <v>3.2</v>
      </c>
      <c r="B395">
        <v>3</v>
      </c>
    </row>
    <row r="396" spans="1:2" x14ac:dyDescent="0.25">
      <c r="A396">
        <v>2</v>
      </c>
      <c r="B396">
        <v>3</v>
      </c>
    </row>
    <row r="397" spans="1:2" x14ac:dyDescent="0.25">
      <c r="A397">
        <v>2.7</v>
      </c>
      <c r="B397">
        <v>3</v>
      </c>
    </row>
    <row r="398" spans="1:2" x14ac:dyDescent="0.25">
      <c r="A398">
        <v>3.5</v>
      </c>
      <c r="B398">
        <v>3</v>
      </c>
    </row>
    <row r="399" spans="1:2" x14ac:dyDescent="0.25">
      <c r="A399">
        <v>2.2000000000000002</v>
      </c>
      <c r="B399">
        <v>3</v>
      </c>
    </row>
    <row r="400" spans="1:2" x14ac:dyDescent="0.25">
      <c r="A400">
        <v>2.7</v>
      </c>
      <c r="B400">
        <v>3</v>
      </c>
    </row>
    <row r="401" spans="1:2" x14ac:dyDescent="0.25">
      <c r="A401">
        <v>2.5</v>
      </c>
      <c r="B401">
        <v>3</v>
      </c>
    </row>
    <row r="402" spans="1:2" x14ac:dyDescent="0.25">
      <c r="A402">
        <v>1.9</v>
      </c>
      <c r="B402">
        <v>3</v>
      </c>
    </row>
    <row r="403" spans="1:2" x14ac:dyDescent="0.25">
      <c r="A403">
        <v>1.6</v>
      </c>
      <c r="B403">
        <v>3</v>
      </c>
    </row>
    <row r="404" spans="1:2" x14ac:dyDescent="0.25">
      <c r="A404">
        <v>2</v>
      </c>
      <c r="B404">
        <v>3</v>
      </c>
    </row>
    <row r="405" spans="1:2" x14ac:dyDescent="0.25">
      <c r="A405">
        <v>2.4</v>
      </c>
      <c r="B405">
        <v>3</v>
      </c>
    </row>
    <row r="406" spans="1:2" x14ac:dyDescent="0.25">
      <c r="A406">
        <v>2.7</v>
      </c>
      <c r="B406">
        <v>3</v>
      </c>
    </row>
    <row r="407" spans="1:2" x14ac:dyDescent="0.25">
      <c r="A407">
        <v>2.2000000000000002</v>
      </c>
      <c r="B407">
        <v>3</v>
      </c>
    </row>
    <row r="408" spans="1:2" x14ac:dyDescent="0.25">
      <c r="A408">
        <v>2.4</v>
      </c>
      <c r="B408">
        <v>3</v>
      </c>
    </row>
    <row r="409" spans="1:2" x14ac:dyDescent="0.25">
      <c r="A409">
        <v>2.2999999999999998</v>
      </c>
      <c r="B409">
        <v>3</v>
      </c>
    </row>
    <row r="410" spans="1:2" x14ac:dyDescent="0.25">
      <c r="A410">
        <v>3.4</v>
      </c>
      <c r="B410">
        <v>3</v>
      </c>
    </row>
    <row r="411" spans="1:2" x14ac:dyDescent="0.25">
      <c r="A411">
        <v>1.6</v>
      </c>
      <c r="B411">
        <v>3</v>
      </c>
    </row>
    <row r="412" spans="1:2" x14ac:dyDescent="0.25">
      <c r="A412">
        <v>3.2</v>
      </c>
      <c r="B412">
        <v>3</v>
      </c>
    </row>
    <row r="413" spans="1:2" x14ac:dyDescent="0.25">
      <c r="A413">
        <v>1.9</v>
      </c>
      <c r="B413">
        <v>3</v>
      </c>
    </row>
    <row r="414" spans="1:2" x14ac:dyDescent="0.25">
      <c r="A414">
        <v>3.5</v>
      </c>
      <c r="B414">
        <v>3</v>
      </c>
    </row>
    <row r="415" spans="1:2" x14ac:dyDescent="0.25">
      <c r="A415">
        <v>3.3</v>
      </c>
      <c r="B415">
        <v>3</v>
      </c>
    </row>
    <row r="416" spans="1:2" x14ac:dyDescent="0.25">
      <c r="A416">
        <v>3.6</v>
      </c>
      <c r="B416">
        <v>3</v>
      </c>
    </row>
    <row r="417" spans="1:2" x14ac:dyDescent="0.25">
      <c r="A417">
        <v>1.6</v>
      </c>
      <c r="B417">
        <v>3</v>
      </c>
    </row>
    <row r="418" spans="1:2" x14ac:dyDescent="0.25">
      <c r="A418">
        <v>2.5</v>
      </c>
      <c r="B418">
        <v>3</v>
      </c>
    </row>
    <row r="419" spans="1:2" x14ac:dyDescent="0.25">
      <c r="A419">
        <v>2.5</v>
      </c>
      <c r="B419">
        <v>3</v>
      </c>
    </row>
    <row r="420" spans="1:2" x14ac:dyDescent="0.25">
      <c r="A420">
        <v>1.8</v>
      </c>
      <c r="B420">
        <v>3</v>
      </c>
    </row>
    <row r="421" spans="1:2" x14ac:dyDescent="0.25">
      <c r="A421">
        <v>3.5</v>
      </c>
      <c r="B421">
        <v>3</v>
      </c>
    </row>
    <row r="422" spans="1:2" x14ac:dyDescent="0.25">
      <c r="A422">
        <v>2.4</v>
      </c>
      <c r="B422">
        <v>3</v>
      </c>
    </row>
    <row r="423" spans="1:2" x14ac:dyDescent="0.25">
      <c r="A423">
        <v>3.5</v>
      </c>
      <c r="B423">
        <v>3</v>
      </c>
    </row>
    <row r="424" spans="1:2" x14ac:dyDescent="0.25">
      <c r="A424">
        <v>2.7</v>
      </c>
      <c r="B424">
        <v>3</v>
      </c>
    </row>
    <row r="425" spans="1:2" x14ac:dyDescent="0.25">
      <c r="A425">
        <v>3.4</v>
      </c>
      <c r="B425">
        <v>3</v>
      </c>
    </row>
    <row r="426" spans="1:2" x14ac:dyDescent="0.25">
      <c r="A426">
        <v>2.7</v>
      </c>
      <c r="B426">
        <v>3</v>
      </c>
    </row>
    <row r="427" spans="1:2" x14ac:dyDescent="0.25">
      <c r="A427">
        <v>2.7</v>
      </c>
      <c r="B427">
        <v>3</v>
      </c>
    </row>
    <row r="428" spans="1:2" x14ac:dyDescent="0.25">
      <c r="A428">
        <v>3.5</v>
      </c>
      <c r="B428">
        <v>3</v>
      </c>
    </row>
    <row r="429" spans="1:2" x14ac:dyDescent="0.25">
      <c r="A429">
        <v>2.9</v>
      </c>
      <c r="B429">
        <v>3</v>
      </c>
    </row>
    <row r="430" spans="1:2" x14ac:dyDescent="0.25">
      <c r="A430">
        <v>2.7</v>
      </c>
      <c r="B430">
        <v>3</v>
      </c>
    </row>
    <row r="431" spans="1:2" x14ac:dyDescent="0.25">
      <c r="A431">
        <v>2.7</v>
      </c>
      <c r="B431">
        <v>3</v>
      </c>
    </row>
    <row r="432" spans="1:2" x14ac:dyDescent="0.25">
      <c r="A432">
        <v>2.7</v>
      </c>
      <c r="B432">
        <v>3</v>
      </c>
    </row>
    <row r="433" spans="1:2" x14ac:dyDescent="0.25">
      <c r="A433">
        <v>2.5</v>
      </c>
      <c r="B433">
        <v>3</v>
      </c>
    </row>
    <row r="434" spans="1:2" x14ac:dyDescent="0.25">
      <c r="A434">
        <v>2</v>
      </c>
      <c r="B434">
        <v>3</v>
      </c>
    </row>
    <row r="435" spans="1:2" x14ac:dyDescent="0.25">
      <c r="A435">
        <v>2.2999999999999998</v>
      </c>
      <c r="B435">
        <v>3</v>
      </c>
    </row>
    <row r="436" spans="1:2" x14ac:dyDescent="0.25">
      <c r="A436">
        <v>2.4</v>
      </c>
      <c r="B436">
        <v>3</v>
      </c>
    </row>
    <row r="437" spans="1:2" x14ac:dyDescent="0.25">
      <c r="A437">
        <v>2.4</v>
      </c>
      <c r="B437">
        <v>3</v>
      </c>
    </row>
    <row r="438" spans="1:2" x14ac:dyDescent="0.25">
      <c r="A438">
        <v>3.5</v>
      </c>
      <c r="B438">
        <v>3</v>
      </c>
    </row>
    <row r="439" spans="1:2" x14ac:dyDescent="0.25">
      <c r="A439">
        <v>1.5</v>
      </c>
      <c r="B439">
        <v>3</v>
      </c>
    </row>
    <row r="440" spans="1:2" x14ac:dyDescent="0.25">
      <c r="A440">
        <v>3.5</v>
      </c>
      <c r="B440">
        <v>3</v>
      </c>
    </row>
    <row r="441" spans="1:2" x14ac:dyDescent="0.25">
      <c r="A441">
        <v>3</v>
      </c>
      <c r="B441">
        <v>3</v>
      </c>
    </row>
    <row r="442" spans="1:2" x14ac:dyDescent="0.25">
      <c r="A442">
        <v>2.7</v>
      </c>
      <c r="B442">
        <v>3</v>
      </c>
    </row>
    <row r="443" spans="1:2" x14ac:dyDescent="0.25">
      <c r="A443">
        <v>2.4</v>
      </c>
      <c r="B443">
        <v>3</v>
      </c>
    </row>
    <row r="444" spans="1:2" x14ac:dyDescent="0.25">
      <c r="A444">
        <v>3.5</v>
      </c>
      <c r="B444">
        <v>3</v>
      </c>
    </row>
    <row r="445" spans="1:2" x14ac:dyDescent="0.25">
      <c r="A445">
        <v>2.7</v>
      </c>
      <c r="B445">
        <v>3</v>
      </c>
    </row>
    <row r="446" spans="1:2" x14ac:dyDescent="0.25">
      <c r="A446">
        <v>2.6</v>
      </c>
      <c r="B446">
        <v>3</v>
      </c>
    </row>
    <row r="447" spans="1:2" x14ac:dyDescent="0.25">
      <c r="A447">
        <v>3.3</v>
      </c>
      <c r="B447">
        <v>3</v>
      </c>
    </row>
    <row r="448" spans="1:2" x14ac:dyDescent="0.25">
      <c r="A448">
        <v>2.2999999999999998</v>
      </c>
      <c r="B448">
        <v>3</v>
      </c>
    </row>
    <row r="449" spans="1:2" x14ac:dyDescent="0.25">
      <c r="A449">
        <v>2.2999999999999998</v>
      </c>
      <c r="B449">
        <v>3</v>
      </c>
    </row>
    <row r="450" spans="1:2" x14ac:dyDescent="0.25">
      <c r="A450">
        <v>3.1</v>
      </c>
      <c r="B450">
        <v>3</v>
      </c>
    </row>
    <row r="451" spans="1:2" x14ac:dyDescent="0.25">
      <c r="A451">
        <v>2.6</v>
      </c>
      <c r="B451">
        <v>3</v>
      </c>
    </row>
    <row r="452" spans="1:2" x14ac:dyDescent="0.25">
      <c r="A452">
        <v>2.4</v>
      </c>
      <c r="B452">
        <v>3</v>
      </c>
    </row>
    <row r="453" spans="1:2" x14ac:dyDescent="0.25">
      <c r="A453">
        <v>3.4</v>
      </c>
      <c r="B453">
        <v>3</v>
      </c>
    </row>
    <row r="454" spans="1:2" x14ac:dyDescent="0.25">
      <c r="A454">
        <v>2.9</v>
      </c>
      <c r="B454">
        <v>3</v>
      </c>
    </row>
    <row r="455" spans="1:2" x14ac:dyDescent="0.25">
      <c r="A455">
        <v>2.2999999999999998</v>
      </c>
      <c r="B455">
        <v>3</v>
      </c>
    </row>
    <row r="456" spans="1:2" x14ac:dyDescent="0.25">
      <c r="A456">
        <v>2</v>
      </c>
      <c r="B456">
        <v>3</v>
      </c>
    </row>
    <row r="457" spans="1:2" x14ac:dyDescent="0.25">
      <c r="A457">
        <v>3.5</v>
      </c>
      <c r="B457">
        <v>3</v>
      </c>
    </row>
    <row r="458" spans="1:2" x14ac:dyDescent="0.25">
      <c r="A458">
        <v>2.9</v>
      </c>
      <c r="B458">
        <v>3</v>
      </c>
    </row>
    <row r="459" spans="1:2" x14ac:dyDescent="0.25">
      <c r="A459">
        <v>3.5</v>
      </c>
      <c r="B459">
        <v>3</v>
      </c>
    </row>
    <row r="460" spans="1:2" x14ac:dyDescent="0.25">
      <c r="A460">
        <v>3.2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2</v>
      </c>
      <c r="B462">
        <v>3</v>
      </c>
    </row>
    <row r="463" spans="1:2" x14ac:dyDescent="0.25">
      <c r="A463">
        <v>1.8</v>
      </c>
      <c r="B463">
        <v>3</v>
      </c>
    </row>
    <row r="464" spans="1:2" x14ac:dyDescent="0.25">
      <c r="A464">
        <v>2.2999999999999998</v>
      </c>
      <c r="B464">
        <v>3</v>
      </c>
    </row>
    <row r="465" spans="1:2" x14ac:dyDescent="0.25">
      <c r="A465">
        <v>3.2</v>
      </c>
      <c r="B465">
        <v>3</v>
      </c>
    </row>
    <row r="466" spans="1:2" x14ac:dyDescent="0.25">
      <c r="A466">
        <v>3.1</v>
      </c>
      <c r="B466">
        <v>3</v>
      </c>
    </row>
    <row r="467" spans="1:2" x14ac:dyDescent="0.25">
      <c r="A467">
        <v>3.2</v>
      </c>
      <c r="B467">
        <v>3</v>
      </c>
    </row>
    <row r="468" spans="1:2" x14ac:dyDescent="0.25">
      <c r="A468">
        <v>1.9</v>
      </c>
      <c r="B468">
        <v>3</v>
      </c>
    </row>
    <row r="469" spans="1:2" x14ac:dyDescent="0.25">
      <c r="A469">
        <v>2.4</v>
      </c>
      <c r="B469">
        <v>3</v>
      </c>
    </row>
    <row r="470" spans="1:2" x14ac:dyDescent="0.25">
      <c r="A470">
        <v>2.4</v>
      </c>
      <c r="B470">
        <v>3</v>
      </c>
    </row>
    <row r="471" spans="1:2" x14ac:dyDescent="0.25">
      <c r="A471">
        <v>2.4</v>
      </c>
      <c r="B471">
        <v>3</v>
      </c>
    </row>
    <row r="472" spans="1:2" x14ac:dyDescent="0.25">
      <c r="A472">
        <v>2.8</v>
      </c>
      <c r="B472">
        <v>3</v>
      </c>
    </row>
    <row r="473" spans="1:2" x14ac:dyDescent="0.25">
      <c r="A473">
        <v>2.2000000000000002</v>
      </c>
      <c r="B473">
        <v>3</v>
      </c>
    </row>
    <row r="474" spans="1:2" x14ac:dyDescent="0.25">
      <c r="A474">
        <v>2.7</v>
      </c>
      <c r="B474">
        <v>3</v>
      </c>
    </row>
    <row r="475" spans="1:2" x14ac:dyDescent="0.25">
      <c r="A475">
        <v>1.9</v>
      </c>
      <c r="B475">
        <v>3</v>
      </c>
    </row>
    <row r="476" spans="1:2" x14ac:dyDescent="0.25">
      <c r="A476">
        <v>2.2999999999999998</v>
      </c>
      <c r="B476">
        <v>3</v>
      </c>
    </row>
    <row r="477" spans="1:2" x14ac:dyDescent="0.25">
      <c r="A477">
        <v>3.5</v>
      </c>
      <c r="B477">
        <v>3</v>
      </c>
    </row>
    <row r="478" spans="1:2" x14ac:dyDescent="0.25">
      <c r="A478">
        <v>3.4</v>
      </c>
      <c r="B478">
        <v>3</v>
      </c>
    </row>
    <row r="479" spans="1:2" x14ac:dyDescent="0.25">
      <c r="A479">
        <v>2.2999999999999998</v>
      </c>
      <c r="B479">
        <v>3</v>
      </c>
    </row>
    <row r="480" spans="1:2" x14ac:dyDescent="0.25">
      <c r="A480">
        <v>2.9</v>
      </c>
      <c r="B480">
        <v>3</v>
      </c>
    </row>
    <row r="481" spans="1:2" x14ac:dyDescent="0.25">
      <c r="A481">
        <v>2.8</v>
      </c>
      <c r="B481">
        <v>3</v>
      </c>
    </row>
    <row r="482" spans="1:2" x14ac:dyDescent="0.25">
      <c r="A482">
        <v>3.1</v>
      </c>
      <c r="B482">
        <v>3</v>
      </c>
    </row>
    <row r="483" spans="1:2" x14ac:dyDescent="0.25">
      <c r="A483">
        <v>3.2</v>
      </c>
      <c r="B483">
        <v>3</v>
      </c>
    </row>
    <row r="484" spans="1:2" x14ac:dyDescent="0.25">
      <c r="A484">
        <v>2.9</v>
      </c>
      <c r="B484">
        <v>3</v>
      </c>
    </row>
    <row r="485" spans="1:2" x14ac:dyDescent="0.25">
      <c r="A485">
        <v>2.2000000000000002</v>
      </c>
      <c r="B485">
        <v>3</v>
      </c>
    </row>
    <row r="486" spans="1:2" x14ac:dyDescent="0.25">
      <c r="A486">
        <v>3.5</v>
      </c>
      <c r="B486">
        <v>3</v>
      </c>
    </row>
    <row r="487" spans="1:2" x14ac:dyDescent="0.25">
      <c r="A487">
        <v>3.5</v>
      </c>
      <c r="B487">
        <v>3</v>
      </c>
    </row>
    <row r="488" spans="1:2" x14ac:dyDescent="0.25">
      <c r="A488">
        <v>2.2000000000000002</v>
      </c>
      <c r="B488">
        <v>3</v>
      </c>
    </row>
    <row r="489" spans="1:2" x14ac:dyDescent="0.25">
      <c r="A489">
        <v>3.6</v>
      </c>
      <c r="B489">
        <v>3</v>
      </c>
    </row>
    <row r="490" spans="1:2" x14ac:dyDescent="0.25">
      <c r="A490">
        <v>2.4</v>
      </c>
      <c r="B490">
        <v>3</v>
      </c>
    </row>
    <row r="491" spans="1:2" x14ac:dyDescent="0.25">
      <c r="A491">
        <v>1.9</v>
      </c>
      <c r="B491">
        <v>3</v>
      </c>
    </row>
    <row r="492" spans="1:2" x14ac:dyDescent="0.25">
      <c r="A492">
        <v>2.2000000000000002</v>
      </c>
      <c r="B492">
        <v>3</v>
      </c>
    </row>
    <row r="493" spans="1:2" x14ac:dyDescent="0.25">
      <c r="A493">
        <v>1.6</v>
      </c>
      <c r="B493">
        <v>3</v>
      </c>
    </row>
    <row r="494" spans="1:2" x14ac:dyDescent="0.25">
      <c r="A494">
        <v>3.5</v>
      </c>
      <c r="B494">
        <v>3</v>
      </c>
    </row>
    <row r="495" spans="1:2" x14ac:dyDescent="0.25">
      <c r="A495">
        <v>1.5</v>
      </c>
      <c r="B495">
        <v>3</v>
      </c>
    </row>
    <row r="496" spans="1:2" x14ac:dyDescent="0.25">
      <c r="A496">
        <v>2.4</v>
      </c>
      <c r="B496">
        <v>3</v>
      </c>
    </row>
    <row r="497" spans="1:2" x14ac:dyDescent="0.25">
      <c r="A497">
        <v>3.2</v>
      </c>
      <c r="B497">
        <v>3</v>
      </c>
    </row>
    <row r="498" spans="1:2" x14ac:dyDescent="0.25">
      <c r="A498">
        <v>3.4</v>
      </c>
      <c r="B498">
        <v>3</v>
      </c>
    </row>
    <row r="499" spans="1:2" x14ac:dyDescent="0.25">
      <c r="A499">
        <v>3.5</v>
      </c>
      <c r="B499">
        <v>3</v>
      </c>
    </row>
    <row r="500" spans="1:2" x14ac:dyDescent="0.25">
      <c r="A500">
        <v>3</v>
      </c>
      <c r="B500">
        <v>3</v>
      </c>
    </row>
    <row r="501" spans="1:2" x14ac:dyDescent="0.25">
      <c r="A501">
        <v>2.1</v>
      </c>
      <c r="B501">
        <v>3</v>
      </c>
    </row>
    <row r="502" spans="1:2" x14ac:dyDescent="0.25">
      <c r="A502">
        <v>2</v>
      </c>
      <c r="B502">
        <v>3</v>
      </c>
    </row>
    <row r="503" spans="1:2" x14ac:dyDescent="0.25">
      <c r="A503">
        <v>1.7</v>
      </c>
      <c r="B503">
        <v>3</v>
      </c>
    </row>
    <row r="504" spans="1:2" x14ac:dyDescent="0.25">
      <c r="A504">
        <v>1.6</v>
      </c>
      <c r="B504">
        <v>3</v>
      </c>
    </row>
    <row r="505" spans="1:2" x14ac:dyDescent="0.25">
      <c r="A505">
        <v>3.3</v>
      </c>
      <c r="B505">
        <v>3</v>
      </c>
    </row>
    <row r="506" spans="1:2" x14ac:dyDescent="0.25">
      <c r="A506">
        <v>2.6</v>
      </c>
      <c r="B506">
        <v>3</v>
      </c>
    </row>
    <row r="507" spans="1:2" x14ac:dyDescent="0.25">
      <c r="A507">
        <v>2.8</v>
      </c>
      <c r="B507">
        <v>3</v>
      </c>
    </row>
    <row r="508" spans="1:2" x14ac:dyDescent="0.25">
      <c r="A508">
        <v>2.2999999999999998</v>
      </c>
      <c r="B508">
        <v>3</v>
      </c>
    </row>
    <row r="509" spans="1:2" x14ac:dyDescent="0.25">
      <c r="A509">
        <v>3.6</v>
      </c>
      <c r="B509">
        <v>3</v>
      </c>
    </row>
    <row r="510" spans="1:2" x14ac:dyDescent="0.25">
      <c r="A510">
        <v>2.2000000000000002</v>
      </c>
      <c r="B510">
        <v>3</v>
      </c>
    </row>
    <row r="511" spans="1:2" x14ac:dyDescent="0.25">
      <c r="A511">
        <v>2.4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3.5</v>
      </c>
      <c r="B513">
        <v>3</v>
      </c>
    </row>
    <row r="514" spans="1:2" x14ac:dyDescent="0.25">
      <c r="A514">
        <v>2.7</v>
      </c>
      <c r="B514">
        <v>3</v>
      </c>
    </row>
    <row r="515" spans="1:2" x14ac:dyDescent="0.25">
      <c r="A515">
        <v>3.5</v>
      </c>
      <c r="B515">
        <v>3</v>
      </c>
    </row>
    <row r="516" spans="1:2" x14ac:dyDescent="0.25">
      <c r="A516">
        <v>2.2000000000000002</v>
      </c>
      <c r="B516">
        <v>3</v>
      </c>
    </row>
    <row r="517" spans="1:2" x14ac:dyDescent="0.25">
      <c r="A517">
        <v>1.9</v>
      </c>
      <c r="B517">
        <v>3</v>
      </c>
    </row>
    <row r="518" spans="1:2" x14ac:dyDescent="0.25">
      <c r="A518">
        <v>2.2999999999999998</v>
      </c>
      <c r="B518">
        <v>3</v>
      </c>
    </row>
    <row r="519" spans="1:2" x14ac:dyDescent="0.25">
      <c r="A519">
        <v>3.4</v>
      </c>
      <c r="B519">
        <v>3</v>
      </c>
    </row>
    <row r="520" spans="1:2" x14ac:dyDescent="0.25">
      <c r="A520">
        <v>3.5</v>
      </c>
      <c r="B520">
        <v>3</v>
      </c>
    </row>
    <row r="521" spans="1:2" x14ac:dyDescent="0.25">
      <c r="A521">
        <v>2.2000000000000002</v>
      </c>
      <c r="B521">
        <v>3</v>
      </c>
    </row>
    <row r="522" spans="1:2" x14ac:dyDescent="0.25">
      <c r="A522">
        <v>2.1</v>
      </c>
      <c r="B522">
        <v>3</v>
      </c>
    </row>
    <row r="523" spans="1:2" x14ac:dyDescent="0.25">
      <c r="A523">
        <v>2.2000000000000002</v>
      </c>
      <c r="B523">
        <v>3</v>
      </c>
    </row>
    <row r="524" spans="1:2" x14ac:dyDescent="0.25">
      <c r="A524">
        <v>2.5</v>
      </c>
      <c r="B524">
        <v>3</v>
      </c>
    </row>
    <row r="525" spans="1:2" x14ac:dyDescent="0.25">
      <c r="A525">
        <v>2.1</v>
      </c>
      <c r="B525">
        <v>3</v>
      </c>
    </row>
    <row r="526" spans="1:2" x14ac:dyDescent="0.25">
      <c r="A526">
        <v>3.4</v>
      </c>
      <c r="B526">
        <v>3</v>
      </c>
    </row>
    <row r="527" spans="1:2" x14ac:dyDescent="0.25">
      <c r="A527">
        <v>1.9</v>
      </c>
      <c r="B527">
        <v>3</v>
      </c>
    </row>
    <row r="528" spans="1:2" x14ac:dyDescent="0.25">
      <c r="A528">
        <v>2.2000000000000002</v>
      </c>
      <c r="B528">
        <v>3</v>
      </c>
    </row>
    <row r="529" spans="1:2" x14ac:dyDescent="0.25">
      <c r="A529">
        <v>2.1</v>
      </c>
      <c r="B529">
        <v>3</v>
      </c>
    </row>
    <row r="530" spans="1:2" x14ac:dyDescent="0.25">
      <c r="A530">
        <v>2.5</v>
      </c>
      <c r="B530">
        <v>3</v>
      </c>
    </row>
    <row r="531" spans="1:2" x14ac:dyDescent="0.25">
      <c r="A531">
        <v>3.5</v>
      </c>
      <c r="B531">
        <v>3</v>
      </c>
    </row>
    <row r="532" spans="1:2" x14ac:dyDescent="0.25">
      <c r="A532">
        <v>3.5</v>
      </c>
      <c r="B532">
        <v>3</v>
      </c>
    </row>
    <row r="533" spans="1:2" x14ac:dyDescent="0.25">
      <c r="A533">
        <v>1.8</v>
      </c>
      <c r="B533">
        <v>3</v>
      </c>
    </row>
    <row r="534" spans="1:2" x14ac:dyDescent="0.25">
      <c r="A534">
        <v>2.2000000000000002</v>
      </c>
      <c r="B534">
        <v>3</v>
      </c>
    </row>
    <row r="535" spans="1:2" x14ac:dyDescent="0.25">
      <c r="A535">
        <v>1.5</v>
      </c>
      <c r="B535">
        <v>3</v>
      </c>
    </row>
    <row r="536" spans="1:2" x14ac:dyDescent="0.25">
      <c r="A536">
        <v>2.9</v>
      </c>
      <c r="B536">
        <v>3</v>
      </c>
    </row>
    <row r="537" spans="1:2" x14ac:dyDescent="0.25">
      <c r="A537">
        <v>2.7</v>
      </c>
      <c r="B537">
        <v>3</v>
      </c>
    </row>
    <row r="538" spans="1:2" x14ac:dyDescent="0.25">
      <c r="A538">
        <v>3.5</v>
      </c>
      <c r="B538">
        <v>3</v>
      </c>
    </row>
    <row r="539" spans="1:2" x14ac:dyDescent="0.25">
      <c r="A539">
        <v>2.2000000000000002</v>
      </c>
      <c r="B539">
        <v>3</v>
      </c>
    </row>
    <row r="540" spans="1:2" x14ac:dyDescent="0.25">
      <c r="A540">
        <v>3.5</v>
      </c>
      <c r="B540">
        <v>3</v>
      </c>
    </row>
    <row r="541" spans="1:2" x14ac:dyDescent="0.25">
      <c r="A541">
        <v>2.2999999999999998</v>
      </c>
      <c r="B541">
        <v>3</v>
      </c>
    </row>
    <row r="542" spans="1:2" x14ac:dyDescent="0.25">
      <c r="A542">
        <v>2.2999999999999998</v>
      </c>
      <c r="B542">
        <v>3</v>
      </c>
    </row>
    <row r="543" spans="1:2" x14ac:dyDescent="0.25">
      <c r="A543">
        <v>3.7</v>
      </c>
      <c r="B543">
        <v>3</v>
      </c>
    </row>
    <row r="544" spans="1:2" x14ac:dyDescent="0.25">
      <c r="A544">
        <v>3.5</v>
      </c>
      <c r="B544">
        <v>3</v>
      </c>
    </row>
    <row r="545" spans="1:2" x14ac:dyDescent="0.25">
      <c r="A545">
        <v>1.7</v>
      </c>
      <c r="B545">
        <v>3</v>
      </c>
    </row>
    <row r="546" spans="1:2" x14ac:dyDescent="0.25">
      <c r="A546">
        <v>2.7</v>
      </c>
      <c r="B546">
        <v>3</v>
      </c>
    </row>
    <row r="547" spans="1:2" x14ac:dyDescent="0.25">
      <c r="A547">
        <v>2</v>
      </c>
      <c r="B547">
        <v>3</v>
      </c>
    </row>
    <row r="548" spans="1:2" x14ac:dyDescent="0.25">
      <c r="A548">
        <v>2.7</v>
      </c>
      <c r="B548">
        <v>3</v>
      </c>
    </row>
    <row r="549" spans="1:2" x14ac:dyDescent="0.25">
      <c r="A549">
        <v>3.1</v>
      </c>
      <c r="B549">
        <v>3</v>
      </c>
    </row>
    <row r="550" spans="1:2" x14ac:dyDescent="0.25">
      <c r="A550">
        <v>2.1</v>
      </c>
      <c r="B550">
        <v>3</v>
      </c>
    </row>
    <row r="551" spans="1:2" x14ac:dyDescent="0.25">
      <c r="A551">
        <v>2.9</v>
      </c>
      <c r="B551">
        <v>3</v>
      </c>
    </row>
    <row r="552" spans="1:2" x14ac:dyDescent="0.25">
      <c r="A552">
        <v>2</v>
      </c>
      <c r="B552">
        <v>3</v>
      </c>
    </row>
    <row r="553" spans="1:2" x14ac:dyDescent="0.25">
      <c r="A553">
        <v>3.7</v>
      </c>
      <c r="B553">
        <v>3</v>
      </c>
    </row>
    <row r="554" spans="1:2" x14ac:dyDescent="0.25">
      <c r="A554">
        <v>2.6</v>
      </c>
      <c r="B554">
        <v>3</v>
      </c>
    </row>
    <row r="555" spans="1:2" x14ac:dyDescent="0.25">
      <c r="A555">
        <v>1.9</v>
      </c>
      <c r="B555">
        <v>3</v>
      </c>
    </row>
    <row r="556" spans="1:2" x14ac:dyDescent="0.25">
      <c r="A556">
        <v>2.2000000000000002</v>
      </c>
      <c r="B556">
        <v>3</v>
      </c>
    </row>
    <row r="557" spans="1:2" x14ac:dyDescent="0.25">
      <c r="A557">
        <v>2.5</v>
      </c>
      <c r="B557">
        <v>3</v>
      </c>
    </row>
    <row r="558" spans="1:2" x14ac:dyDescent="0.25">
      <c r="A558">
        <v>3.7</v>
      </c>
      <c r="B558">
        <v>3</v>
      </c>
    </row>
    <row r="559" spans="1:2" x14ac:dyDescent="0.25">
      <c r="A559">
        <v>3.5</v>
      </c>
      <c r="B559">
        <v>3</v>
      </c>
    </row>
    <row r="560" spans="1:2" x14ac:dyDescent="0.25">
      <c r="A560">
        <v>2.5</v>
      </c>
      <c r="B560">
        <v>3</v>
      </c>
    </row>
    <row r="561" spans="1:2" x14ac:dyDescent="0.25">
      <c r="A561">
        <v>1.9</v>
      </c>
      <c r="B561">
        <v>3</v>
      </c>
    </row>
    <row r="562" spans="1:2" x14ac:dyDescent="0.25">
      <c r="A562">
        <v>2.6</v>
      </c>
      <c r="B562">
        <v>3</v>
      </c>
    </row>
    <row r="563" spans="1:2" x14ac:dyDescent="0.25">
      <c r="A563">
        <v>3.2</v>
      </c>
      <c r="B563">
        <v>3</v>
      </c>
    </row>
    <row r="564" spans="1:2" x14ac:dyDescent="0.25">
      <c r="A564">
        <v>2.5</v>
      </c>
      <c r="B564">
        <v>3</v>
      </c>
    </row>
    <row r="565" spans="1:2" x14ac:dyDescent="0.25">
      <c r="A565">
        <v>2.2000000000000002</v>
      </c>
      <c r="B565">
        <v>3</v>
      </c>
    </row>
    <row r="566" spans="1:2" x14ac:dyDescent="0.25">
      <c r="A566">
        <v>3.6</v>
      </c>
      <c r="B566">
        <v>3</v>
      </c>
    </row>
    <row r="567" spans="1:2" x14ac:dyDescent="0.25">
      <c r="A567">
        <v>3.4</v>
      </c>
      <c r="B567">
        <v>3</v>
      </c>
    </row>
    <row r="568" spans="1:2" x14ac:dyDescent="0.25">
      <c r="A568">
        <v>2.4</v>
      </c>
      <c r="B568">
        <v>3</v>
      </c>
    </row>
    <row r="569" spans="1:2" x14ac:dyDescent="0.25">
      <c r="A569">
        <v>3.3</v>
      </c>
      <c r="B569">
        <v>3</v>
      </c>
    </row>
    <row r="570" spans="1:2" x14ac:dyDescent="0.25">
      <c r="A570">
        <v>1.7</v>
      </c>
      <c r="B570">
        <v>3</v>
      </c>
    </row>
    <row r="571" spans="1:2" x14ac:dyDescent="0.25">
      <c r="A571">
        <v>3.4</v>
      </c>
      <c r="B571">
        <v>3</v>
      </c>
    </row>
    <row r="572" spans="1:2" x14ac:dyDescent="0.25">
      <c r="A572">
        <v>1.8</v>
      </c>
      <c r="B572">
        <v>3</v>
      </c>
    </row>
    <row r="573" spans="1:2" x14ac:dyDescent="0.25">
      <c r="A573">
        <v>3.6</v>
      </c>
      <c r="B573">
        <v>3</v>
      </c>
    </row>
    <row r="574" spans="1:2" x14ac:dyDescent="0.25">
      <c r="A574">
        <v>3.5</v>
      </c>
      <c r="B574">
        <v>3</v>
      </c>
    </row>
    <row r="575" spans="1:2" x14ac:dyDescent="0.25">
      <c r="A575">
        <v>1.9</v>
      </c>
      <c r="B575">
        <v>3</v>
      </c>
    </row>
    <row r="576" spans="1:2" x14ac:dyDescent="0.25">
      <c r="A576">
        <v>3.5</v>
      </c>
      <c r="B576">
        <v>3</v>
      </c>
    </row>
    <row r="577" spans="1:2" x14ac:dyDescent="0.25">
      <c r="A577">
        <v>1.8</v>
      </c>
      <c r="B577">
        <v>3</v>
      </c>
    </row>
    <row r="578" spans="1:2" x14ac:dyDescent="0.25">
      <c r="A578">
        <v>2.9</v>
      </c>
      <c r="B578">
        <v>3</v>
      </c>
    </row>
    <row r="579" spans="1:2" x14ac:dyDescent="0.25">
      <c r="A579">
        <v>1.6</v>
      </c>
      <c r="B579">
        <v>3</v>
      </c>
    </row>
    <row r="580" spans="1:2" x14ac:dyDescent="0.25">
      <c r="A580">
        <v>2.2999999999999998</v>
      </c>
      <c r="B580">
        <v>3</v>
      </c>
    </row>
    <row r="581" spans="1:2" x14ac:dyDescent="0.25">
      <c r="A581">
        <v>2.5</v>
      </c>
      <c r="B581">
        <v>3</v>
      </c>
    </row>
    <row r="582" spans="1:2" x14ac:dyDescent="0.25">
      <c r="A582">
        <v>2.4</v>
      </c>
      <c r="B582">
        <v>3</v>
      </c>
    </row>
    <row r="583" spans="1:2" x14ac:dyDescent="0.25">
      <c r="A583">
        <v>2.9</v>
      </c>
      <c r="B583">
        <v>3</v>
      </c>
    </row>
    <row r="584" spans="1:2" x14ac:dyDescent="0.25">
      <c r="A584">
        <v>2.1</v>
      </c>
      <c r="B584">
        <v>3</v>
      </c>
    </row>
    <row r="585" spans="1:2" x14ac:dyDescent="0.25">
      <c r="A585">
        <v>2.6</v>
      </c>
      <c r="B585">
        <v>3</v>
      </c>
    </row>
    <row r="586" spans="1:2" x14ac:dyDescent="0.25">
      <c r="A586">
        <v>2.7</v>
      </c>
      <c r="B586">
        <v>3</v>
      </c>
    </row>
    <row r="587" spans="1:2" x14ac:dyDescent="0.25">
      <c r="A587">
        <v>2.2999999999999998</v>
      </c>
      <c r="B587">
        <v>3</v>
      </c>
    </row>
    <row r="588" spans="1:2" x14ac:dyDescent="0.25">
      <c r="A588">
        <v>3.3</v>
      </c>
      <c r="B588">
        <v>3</v>
      </c>
    </row>
    <row r="589" spans="1:2" x14ac:dyDescent="0.25">
      <c r="A589">
        <v>3.5</v>
      </c>
      <c r="B589">
        <v>3</v>
      </c>
    </row>
    <row r="590" spans="1:2" x14ac:dyDescent="0.25">
      <c r="A590">
        <v>3.4</v>
      </c>
      <c r="B590">
        <v>3</v>
      </c>
    </row>
    <row r="591" spans="1:2" x14ac:dyDescent="0.25">
      <c r="A591">
        <v>3.3</v>
      </c>
      <c r="B591">
        <v>3</v>
      </c>
    </row>
    <row r="592" spans="1:2" x14ac:dyDescent="0.25">
      <c r="A592">
        <v>2</v>
      </c>
      <c r="B592">
        <v>3</v>
      </c>
    </row>
    <row r="593" spans="1:2" x14ac:dyDescent="0.25">
      <c r="A593">
        <v>2.7</v>
      </c>
      <c r="B593">
        <v>3</v>
      </c>
    </row>
    <row r="594" spans="1:2" x14ac:dyDescent="0.25">
      <c r="A594">
        <v>2.4</v>
      </c>
      <c r="B594">
        <v>3</v>
      </c>
    </row>
    <row r="595" spans="1:2" x14ac:dyDescent="0.25">
      <c r="A595">
        <v>3.1</v>
      </c>
      <c r="B595">
        <v>3</v>
      </c>
    </row>
    <row r="596" spans="1:2" x14ac:dyDescent="0.25">
      <c r="A596">
        <v>3.5</v>
      </c>
      <c r="B596">
        <v>3</v>
      </c>
    </row>
    <row r="597" spans="1:2" x14ac:dyDescent="0.25">
      <c r="A597">
        <v>3.5</v>
      </c>
      <c r="B597">
        <v>3</v>
      </c>
    </row>
    <row r="598" spans="1:2" x14ac:dyDescent="0.25">
      <c r="A598">
        <v>2.5</v>
      </c>
      <c r="B598">
        <v>3</v>
      </c>
    </row>
    <row r="599" spans="1:2" x14ac:dyDescent="0.25">
      <c r="A599">
        <v>1.5</v>
      </c>
      <c r="B599">
        <v>3</v>
      </c>
    </row>
    <row r="600" spans="1:2" x14ac:dyDescent="0.25">
      <c r="A600">
        <v>2.6</v>
      </c>
      <c r="B600">
        <v>3</v>
      </c>
    </row>
    <row r="601" spans="1:2" x14ac:dyDescent="0.25">
      <c r="A601">
        <v>1.5</v>
      </c>
      <c r="B601">
        <v>3</v>
      </c>
    </row>
    <row r="602" spans="1:2" x14ac:dyDescent="0.25">
      <c r="A602">
        <v>2.2000000000000002</v>
      </c>
      <c r="B602">
        <v>3</v>
      </c>
    </row>
    <row r="603" spans="1:2" x14ac:dyDescent="0.25">
      <c r="A603">
        <v>3.5</v>
      </c>
      <c r="B603">
        <v>3</v>
      </c>
    </row>
    <row r="604" spans="1:2" x14ac:dyDescent="0.25">
      <c r="A604">
        <v>2.2000000000000002</v>
      </c>
      <c r="B604">
        <v>3</v>
      </c>
    </row>
    <row r="605" spans="1:2" x14ac:dyDescent="0.25">
      <c r="A605">
        <v>3.5</v>
      </c>
      <c r="B605">
        <v>3</v>
      </c>
    </row>
    <row r="606" spans="1:2" x14ac:dyDescent="0.25">
      <c r="A606">
        <v>1.6</v>
      </c>
      <c r="B606">
        <v>3</v>
      </c>
    </row>
    <row r="607" spans="1:2" x14ac:dyDescent="0.25">
      <c r="A607">
        <v>3.5</v>
      </c>
      <c r="B607">
        <v>3</v>
      </c>
    </row>
    <row r="608" spans="1:2" x14ac:dyDescent="0.25">
      <c r="A608">
        <v>2</v>
      </c>
      <c r="B608">
        <v>3</v>
      </c>
    </row>
    <row r="609" spans="1:2" x14ac:dyDescent="0.25">
      <c r="A609">
        <v>2.6</v>
      </c>
      <c r="B609">
        <v>3</v>
      </c>
    </row>
    <row r="610" spans="1:2" x14ac:dyDescent="0.25">
      <c r="A610">
        <v>2.7</v>
      </c>
      <c r="B610">
        <v>3</v>
      </c>
    </row>
    <row r="611" spans="1:2" x14ac:dyDescent="0.25">
      <c r="A611">
        <v>3.5</v>
      </c>
      <c r="B611">
        <v>3</v>
      </c>
    </row>
    <row r="612" spans="1:2" x14ac:dyDescent="0.25">
      <c r="A612">
        <v>3.5</v>
      </c>
      <c r="B612">
        <v>3</v>
      </c>
    </row>
    <row r="613" spans="1:2" x14ac:dyDescent="0.25">
      <c r="A613">
        <v>2.7</v>
      </c>
      <c r="B613">
        <v>3</v>
      </c>
    </row>
    <row r="614" spans="1:2" x14ac:dyDescent="0.25">
      <c r="A614">
        <v>2.5</v>
      </c>
      <c r="B614">
        <v>3</v>
      </c>
    </row>
    <row r="615" spans="1:2" x14ac:dyDescent="0.25">
      <c r="A615">
        <v>2.9</v>
      </c>
      <c r="B615">
        <v>3</v>
      </c>
    </row>
    <row r="616" spans="1:2" x14ac:dyDescent="0.25">
      <c r="A616">
        <v>3.3</v>
      </c>
      <c r="B616">
        <v>3</v>
      </c>
    </row>
    <row r="617" spans="1:2" x14ac:dyDescent="0.25">
      <c r="A617">
        <v>3.5</v>
      </c>
      <c r="B617">
        <v>3</v>
      </c>
    </row>
    <row r="618" spans="1:2" x14ac:dyDescent="0.25">
      <c r="A618">
        <v>2.1</v>
      </c>
      <c r="B618">
        <v>3</v>
      </c>
    </row>
    <row r="619" spans="1:2" x14ac:dyDescent="0.25">
      <c r="A619">
        <v>2.2999999999999998</v>
      </c>
      <c r="B619">
        <v>3</v>
      </c>
    </row>
    <row r="620" spans="1:2" x14ac:dyDescent="0.25">
      <c r="A620">
        <v>2.2000000000000002</v>
      </c>
      <c r="B620">
        <v>3</v>
      </c>
    </row>
    <row r="621" spans="1:2" x14ac:dyDescent="0.25">
      <c r="A621">
        <v>1.7</v>
      </c>
      <c r="B621">
        <v>3</v>
      </c>
    </row>
    <row r="622" spans="1:2" x14ac:dyDescent="0.25">
      <c r="A622">
        <v>2.6</v>
      </c>
      <c r="B622">
        <v>3</v>
      </c>
    </row>
    <row r="623" spans="1:2" x14ac:dyDescent="0.25">
      <c r="A623">
        <v>3.5</v>
      </c>
      <c r="B623">
        <v>3</v>
      </c>
    </row>
    <row r="624" spans="1:2" x14ac:dyDescent="0.25">
      <c r="A624">
        <v>3.5</v>
      </c>
      <c r="B624">
        <v>3</v>
      </c>
    </row>
    <row r="625" spans="1:2" x14ac:dyDescent="0.25">
      <c r="A625">
        <v>2.6</v>
      </c>
      <c r="B625">
        <v>3</v>
      </c>
    </row>
    <row r="626" spans="1:2" x14ac:dyDescent="0.25">
      <c r="A626">
        <v>2.5</v>
      </c>
      <c r="B626">
        <v>3</v>
      </c>
    </row>
    <row r="627" spans="1:2" x14ac:dyDescent="0.25">
      <c r="A627">
        <v>2</v>
      </c>
      <c r="B627">
        <v>3</v>
      </c>
    </row>
    <row r="628" spans="1:2" x14ac:dyDescent="0.25">
      <c r="A628">
        <v>2.1</v>
      </c>
      <c r="B628">
        <v>3</v>
      </c>
    </row>
    <row r="629" spans="1:2" x14ac:dyDescent="0.25">
      <c r="A629">
        <v>2.7</v>
      </c>
      <c r="B629">
        <v>3</v>
      </c>
    </row>
    <row r="630" spans="1:2" x14ac:dyDescent="0.25">
      <c r="A630">
        <v>1.8</v>
      </c>
      <c r="B630">
        <v>3</v>
      </c>
    </row>
    <row r="631" spans="1:2" x14ac:dyDescent="0.25">
      <c r="A631">
        <v>2.2999999999999998</v>
      </c>
      <c r="B631">
        <v>3</v>
      </c>
    </row>
    <row r="632" spans="1:2" x14ac:dyDescent="0.25">
      <c r="A632">
        <v>3.5</v>
      </c>
      <c r="B632">
        <v>3</v>
      </c>
    </row>
    <row r="633" spans="1:2" x14ac:dyDescent="0.25">
      <c r="A633">
        <v>3.4</v>
      </c>
      <c r="B633">
        <v>3</v>
      </c>
    </row>
    <row r="634" spans="1:2" x14ac:dyDescent="0.25">
      <c r="A634">
        <v>1.8</v>
      </c>
      <c r="B634">
        <v>3</v>
      </c>
    </row>
    <row r="635" spans="1:2" x14ac:dyDescent="0.25">
      <c r="A635">
        <v>2.1</v>
      </c>
      <c r="B635">
        <v>3</v>
      </c>
    </row>
    <row r="636" spans="1:2" x14ac:dyDescent="0.25">
      <c r="A636">
        <v>3.1</v>
      </c>
      <c r="B636">
        <v>3</v>
      </c>
    </row>
    <row r="637" spans="1:2" x14ac:dyDescent="0.25">
      <c r="A637">
        <v>2.2000000000000002</v>
      </c>
      <c r="B637">
        <v>3</v>
      </c>
    </row>
    <row r="638" spans="1:2" x14ac:dyDescent="0.25">
      <c r="A638">
        <v>2.7</v>
      </c>
      <c r="B638">
        <v>3</v>
      </c>
    </row>
    <row r="639" spans="1:2" x14ac:dyDescent="0.25">
      <c r="A639">
        <v>3.1</v>
      </c>
      <c r="B639">
        <v>3</v>
      </c>
    </row>
    <row r="640" spans="1:2" x14ac:dyDescent="0.25">
      <c r="A640">
        <v>3.5</v>
      </c>
      <c r="B640">
        <v>3</v>
      </c>
    </row>
    <row r="641" spans="1:2" x14ac:dyDescent="0.25">
      <c r="A641">
        <v>2.9</v>
      </c>
      <c r="B641">
        <v>3</v>
      </c>
    </row>
    <row r="642" spans="1:2" x14ac:dyDescent="0.25">
      <c r="A642">
        <v>2.4</v>
      </c>
      <c r="B642">
        <v>3</v>
      </c>
    </row>
    <row r="643" spans="1:2" x14ac:dyDescent="0.25">
      <c r="A643">
        <v>2</v>
      </c>
      <c r="B643">
        <v>3</v>
      </c>
    </row>
    <row r="644" spans="1:2" x14ac:dyDescent="0.25">
      <c r="A644">
        <v>2</v>
      </c>
      <c r="B644">
        <v>3</v>
      </c>
    </row>
    <row r="645" spans="1:2" x14ac:dyDescent="0.25">
      <c r="A645">
        <v>2.6</v>
      </c>
      <c r="B645">
        <v>3</v>
      </c>
    </row>
    <row r="646" spans="1:2" x14ac:dyDescent="0.25">
      <c r="A646">
        <v>3.6</v>
      </c>
      <c r="B646">
        <v>3</v>
      </c>
    </row>
    <row r="647" spans="1:2" x14ac:dyDescent="0.25">
      <c r="A647">
        <v>2.6</v>
      </c>
      <c r="B647">
        <v>3</v>
      </c>
    </row>
    <row r="648" spans="1:2" x14ac:dyDescent="0.25">
      <c r="A648">
        <v>3.5</v>
      </c>
      <c r="B648">
        <v>3</v>
      </c>
    </row>
    <row r="649" spans="1:2" x14ac:dyDescent="0.25">
      <c r="A649">
        <v>3.2</v>
      </c>
      <c r="B649">
        <v>3</v>
      </c>
    </row>
    <row r="650" spans="1:2" x14ac:dyDescent="0.25">
      <c r="A650">
        <v>3</v>
      </c>
      <c r="B650">
        <v>3</v>
      </c>
    </row>
    <row r="651" spans="1:2" x14ac:dyDescent="0.25">
      <c r="A651">
        <v>3.5</v>
      </c>
      <c r="B651">
        <v>3</v>
      </c>
    </row>
    <row r="652" spans="1:2" x14ac:dyDescent="0.25">
      <c r="A652">
        <v>2.2999999999999998</v>
      </c>
      <c r="B652">
        <v>3</v>
      </c>
    </row>
    <row r="653" spans="1:2" x14ac:dyDescent="0.25">
      <c r="A653">
        <v>2.6</v>
      </c>
      <c r="B653">
        <v>3</v>
      </c>
    </row>
    <row r="654" spans="1:2" x14ac:dyDescent="0.25">
      <c r="A654">
        <v>2.4</v>
      </c>
      <c r="B654">
        <v>3</v>
      </c>
    </row>
    <row r="655" spans="1:2" x14ac:dyDescent="0.25">
      <c r="A655">
        <v>2.1</v>
      </c>
      <c r="B655">
        <v>3</v>
      </c>
    </row>
    <row r="656" spans="1:2" x14ac:dyDescent="0.25">
      <c r="A656">
        <v>3.2</v>
      </c>
      <c r="B656">
        <v>3</v>
      </c>
    </row>
    <row r="657" spans="1:2" x14ac:dyDescent="0.25">
      <c r="A657">
        <v>2.2999999999999998</v>
      </c>
      <c r="B657">
        <v>3</v>
      </c>
    </row>
    <row r="658" spans="1:2" x14ac:dyDescent="0.25">
      <c r="A658">
        <v>1.8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2.5</v>
      </c>
      <c r="B660">
        <v>3</v>
      </c>
    </row>
    <row r="661" spans="1:2" x14ac:dyDescent="0.25">
      <c r="A661">
        <v>2.8</v>
      </c>
      <c r="B661">
        <v>3</v>
      </c>
    </row>
    <row r="662" spans="1:2" x14ac:dyDescent="0.25">
      <c r="A662">
        <v>2.5</v>
      </c>
      <c r="B662">
        <v>3</v>
      </c>
    </row>
    <row r="663" spans="1:2" x14ac:dyDescent="0.25">
      <c r="A663">
        <v>2.6</v>
      </c>
      <c r="B663">
        <v>3</v>
      </c>
    </row>
    <row r="664" spans="1:2" x14ac:dyDescent="0.25">
      <c r="A664">
        <v>3.6</v>
      </c>
      <c r="B664">
        <v>3</v>
      </c>
    </row>
    <row r="665" spans="1:2" x14ac:dyDescent="0.25">
      <c r="A665">
        <v>2.7</v>
      </c>
      <c r="B665">
        <v>3</v>
      </c>
    </row>
    <row r="666" spans="1:2" x14ac:dyDescent="0.25">
      <c r="A666">
        <v>2.1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1.5</v>
      </c>
      <c r="B668">
        <v>3</v>
      </c>
    </row>
    <row r="669" spans="1:2" x14ac:dyDescent="0.25">
      <c r="A669">
        <v>1.7</v>
      </c>
      <c r="B669">
        <v>3</v>
      </c>
    </row>
    <row r="670" spans="1:2" x14ac:dyDescent="0.25">
      <c r="A670">
        <v>3.5</v>
      </c>
      <c r="B670">
        <v>3</v>
      </c>
    </row>
    <row r="671" spans="1:2" x14ac:dyDescent="0.25">
      <c r="A671">
        <v>3.5</v>
      </c>
      <c r="B671">
        <v>3</v>
      </c>
    </row>
    <row r="672" spans="1:2" x14ac:dyDescent="0.25">
      <c r="A672">
        <v>2.2999999999999998</v>
      </c>
      <c r="B672">
        <v>3</v>
      </c>
    </row>
    <row r="673" spans="1:2" x14ac:dyDescent="0.25">
      <c r="A673">
        <v>2.7</v>
      </c>
      <c r="B673">
        <v>3</v>
      </c>
    </row>
    <row r="674" spans="1:2" x14ac:dyDescent="0.25">
      <c r="A674">
        <v>2.9</v>
      </c>
      <c r="B674">
        <v>3</v>
      </c>
    </row>
    <row r="675" spans="1:2" x14ac:dyDescent="0.25">
      <c r="A675">
        <v>3.5</v>
      </c>
      <c r="B675">
        <v>3</v>
      </c>
    </row>
    <row r="676" spans="1:2" x14ac:dyDescent="0.25">
      <c r="A676">
        <v>1.6</v>
      </c>
      <c r="B676">
        <v>3</v>
      </c>
    </row>
    <row r="677" spans="1:2" x14ac:dyDescent="0.25">
      <c r="A677">
        <v>2.5</v>
      </c>
      <c r="B677">
        <v>3</v>
      </c>
    </row>
    <row r="678" spans="1:2" x14ac:dyDescent="0.25">
      <c r="A678">
        <v>3.3</v>
      </c>
      <c r="B678">
        <v>3</v>
      </c>
    </row>
    <row r="679" spans="1:2" x14ac:dyDescent="0.25">
      <c r="A679">
        <v>1.7</v>
      </c>
      <c r="B679">
        <v>3</v>
      </c>
    </row>
    <row r="680" spans="1:2" x14ac:dyDescent="0.25">
      <c r="A680">
        <v>3.1</v>
      </c>
      <c r="B680">
        <v>3</v>
      </c>
    </row>
    <row r="681" spans="1:2" x14ac:dyDescent="0.25">
      <c r="A681">
        <v>2.5</v>
      </c>
      <c r="B681">
        <v>3</v>
      </c>
    </row>
    <row r="682" spans="1:2" x14ac:dyDescent="0.25">
      <c r="A682">
        <v>3.1</v>
      </c>
      <c r="B682">
        <v>3</v>
      </c>
    </row>
    <row r="683" spans="1:2" x14ac:dyDescent="0.25">
      <c r="A683">
        <v>2.5</v>
      </c>
      <c r="B683">
        <v>3</v>
      </c>
    </row>
    <row r="684" spans="1:2" x14ac:dyDescent="0.25">
      <c r="A684">
        <v>2.2999999999999998</v>
      </c>
      <c r="B684">
        <v>3</v>
      </c>
    </row>
    <row r="685" spans="1:2" x14ac:dyDescent="0.25">
      <c r="A685">
        <v>2.4</v>
      </c>
      <c r="B685">
        <v>3</v>
      </c>
    </row>
    <row r="686" spans="1:2" x14ac:dyDescent="0.25">
      <c r="A686">
        <v>1.9</v>
      </c>
      <c r="B686">
        <v>3</v>
      </c>
    </row>
    <row r="687" spans="1:2" x14ac:dyDescent="0.25">
      <c r="A687">
        <v>1.8</v>
      </c>
      <c r="B687">
        <v>3</v>
      </c>
    </row>
    <row r="688" spans="1:2" x14ac:dyDescent="0.25">
      <c r="A688">
        <v>2.9</v>
      </c>
      <c r="B688">
        <v>3</v>
      </c>
    </row>
    <row r="689" spans="1:2" x14ac:dyDescent="0.25">
      <c r="A689">
        <v>2.2000000000000002</v>
      </c>
      <c r="B689">
        <v>3</v>
      </c>
    </row>
    <row r="690" spans="1:2" x14ac:dyDescent="0.25">
      <c r="A690">
        <v>2.6</v>
      </c>
      <c r="B690">
        <v>3</v>
      </c>
    </row>
    <row r="691" spans="1:2" x14ac:dyDescent="0.25">
      <c r="A691">
        <v>2.6</v>
      </c>
      <c r="B691">
        <v>3</v>
      </c>
    </row>
    <row r="692" spans="1:2" x14ac:dyDescent="0.25">
      <c r="A692">
        <v>2.4</v>
      </c>
      <c r="B692">
        <v>3</v>
      </c>
    </row>
    <row r="693" spans="1:2" x14ac:dyDescent="0.25">
      <c r="A693">
        <v>2.8</v>
      </c>
      <c r="B693">
        <v>3</v>
      </c>
    </row>
    <row r="694" spans="1:2" x14ac:dyDescent="0.25">
      <c r="A694">
        <v>3.5</v>
      </c>
      <c r="B694">
        <v>3</v>
      </c>
    </row>
    <row r="695" spans="1:2" x14ac:dyDescent="0.25">
      <c r="A695">
        <v>2.5</v>
      </c>
      <c r="B695">
        <v>3</v>
      </c>
    </row>
    <row r="696" spans="1:2" x14ac:dyDescent="0.25">
      <c r="A696">
        <v>2.7</v>
      </c>
      <c r="B696">
        <v>3</v>
      </c>
    </row>
    <row r="697" spans="1:2" x14ac:dyDescent="0.25">
      <c r="A697">
        <v>2.1</v>
      </c>
      <c r="B697">
        <v>3</v>
      </c>
    </row>
    <row r="698" spans="1:2" x14ac:dyDescent="0.25">
      <c r="A698">
        <v>2.6</v>
      </c>
      <c r="B698">
        <v>3</v>
      </c>
    </row>
    <row r="699" spans="1:2" x14ac:dyDescent="0.25">
      <c r="A699">
        <v>2.2000000000000002</v>
      </c>
      <c r="B699">
        <v>3</v>
      </c>
    </row>
    <row r="700" spans="1:2" x14ac:dyDescent="0.25">
      <c r="A700">
        <v>2.5</v>
      </c>
      <c r="B700">
        <v>3</v>
      </c>
    </row>
    <row r="701" spans="1:2" x14ac:dyDescent="0.25">
      <c r="A701">
        <v>2</v>
      </c>
      <c r="B701">
        <v>3</v>
      </c>
    </row>
    <row r="702" spans="1:2" x14ac:dyDescent="0.25">
      <c r="A702">
        <v>2.1</v>
      </c>
      <c r="B702">
        <v>3</v>
      </c>
    </row>
    <row r="703" spans="1:2" x14ac:dyDescent="0.25">
      <c r="A703">
        <v>2.4</v>
      </c>
      <c r="B703">
        <v>3</v>
      </c>
    </row>
    <row r="704" spans="1:2" x14ac:dyDescent="0.25">
      <c r="A704">
        <v>2.2000000000000002</v>
      </c>
      <c r="B704">
        <v>3</v>
      </c>
    </row>
    <row r="705" spans="1:2" x14ac:dyDescent="0.25">
      <c r="A705">
        <v>2.2000000000000002</v>
      </c>
      <c r="B705">
        <v>3</v>
      </c>
    </row>
    <row r="706" spans="1:2" x14ac:dyDescent="0.25">
      <c r="A706">
        <v>2.9</v>
      </c>
      <c r="B706">
        <v>3</v>
      </c>
    </row>
    <row r="707" spans="1:2" x14ac:dyDescent="0.25">
      <c r="A707">
        <v>2.2000000000000002</v>
      </c>
      <c r="B707">
        <v>3</v>
      </c>
    </row>
    <row r="708" spans="1:2" x14ac:dyDescent="0.25">
      <c r="A708">
        <v>3.6</v>
      </c>
      <c r="B708">
        <v>3</v>
      </c>
    </row>
    <row r="709" spans="1:2" x14ac:dyDescent="0.25">
      <c r="A709">
        <v>1.5</v>
      </c>
      <c r="B709">
        <v>3</v>
      </c>
    </row>
    <row r="710" spans="1:2" x14ac:dyDescent="0.25">
      <c r="A710">
        <v>2.1</v>
      </c>
      <c r="B710">
        <v>3</v>
      </c>
    </row>
    <row r="711" spans="1:2" x14ac:dyDescent="0.25">
      <c r="A711">
        <v>1.7</v>
      </c>
      <c r="B711">
        <v>3</v>
      </c>
    </row>
    <row r="712" spans="1:2" x14ac:dyDescent="0.25">
      <c r="A712">
        <v>2.2999999999999998</v>
      </c>
      <c r="B712">
        <v>3</v>
      </c>
    </row>
    <row r="713" spans="1:2" x14ac:dyDescent="0.25">
      <c r="A713">
        <v>2.7</v>
      </c>
      <c r="B713">
        <v>3</v>
      </c>
    </row>
    <row r="714" spans="1:2" x14ac:dyDescent="0.25">
      <c r="A714">
        <v>3.5</v>
      </c>
      <c r="B714">
        <v>3</v>
      </c>
    </row>
    <row r="715" spans="1:2" x14ac:dyDescent="0.25">
      <c r="A715">
        <v>2.2999999999999998</v>
      </c>
      <c r="B715">
        <v>3</v>
      </c>
    </row>
    <row r="716" spans="1:2" x14ac:dyDescent="0.25">
      <c r="A716">
        <v>3.1</v>
      </c>
      <c r="B716">
        <v>3</v>
      </c>
    </row>
    <row r="717" spans="1:2" x14ac:dyDescent="0.25">
      <c r="A717">
        <v>2.8</v>
      </c>
      <c r="B717">
        <v>3</v>
      </c>
    </row>
    <row r="718" spans="1:2" x14ac:dyDescent="0.25">
      <c r="A718">
        <v>2.7</v>
      </c>
      <c r="B718">
        <v>3</v>
      </c>
    </row>
    <row r="719" spans="1:2" x14ac:dyDescent="0.25">
      <c r="A719">
        <v>1.8</v>
      </c>
      <c r="B719">
        <v>3</v>
      </c>
    </row>
    <row r="720" spans="1:2" x14ac:dyDescent="0.25">
      <c r="A720">
        <v>2.5</v>
      </c>
      <c r="B720">
        <v>3</v>
      </c>
    </row>
    <row r="721" spans="1:2" x14ac:dyDescent="0.25">
      <c r="A721">
        <v>2.7</v>
      </c>
      <c r="B721">
        <v>3</v>
      </c>
    </row>
    <row r="722" spans="1:2" x14ac:dyDescent="0.25">
      <c r="A722">
        <v>3.7</v>
      </c>
      <c r="B722">
        <v>3</v>
      </c>
    </row>
    <row r="723" spans="1:2" x14ac:dyDescent="0.25">
      <c r="A723">
        <v>3.4</v>
      </c>
      <c r="B723">
        <v>3</v>
      </c>
    </row>
    <row r="724" spans="1:2" x14ac:dyDescent="0.25">
      <c r="A724">
        <v>2.1</v>
      </c>
      <c r="B724">
        <v>3</v>
      </c>
    </row>
    <row r="725" spans="1:2" x14ac:dyDescent="0.25">
      <c r="A725">
        <v>2.9</v>
      </c>
      <c r="B725">
        <v>3</v>
      </c>
    </row>
    <row r="726" spans="1:2" x14ac:dyDescent="0.25">
      <c r="A726">
        <v>3.4</v>
      </c>
      <c r="B726">
        <v>3</v>
      </c>
    </row>
    <row r="727" spans="1:2" x14ac:dyDescent="0.25">
      <c r="A727">
        <v>2.1</v>
      </c>
      <c r="B727">
        <v>3</v>
      </c>
    </row>
    <row r="728" spans="1:2" x14ac:dyDescent="0.25">
      <c r="A728">
        <v>2.4</v>
      </c>
      <c r="B728">
        <v>3</v>
      </c>
    </row>
    <row r="729" spans="1:2" x14ac:dyDescent="0.25">
      <c r="A729">
        <v>3.4</v>
      </c>
      <c r="B729">
        <v>3</v>
      </c>
    </row>
    <row r="730" spans="1:2" x14ac:dyDescent="0.25">
      <c r="A730">
        <v>3.5</v>
      </c>
      <c r="B730">
        <v>3</v>
      </c>
    </row>
    <row r="731" spans="1:2" x14ac:dyDescent="0.25">
      <c r="A731">
        <v>2.9</v>
      </c>
      <c r="B731">
        <v>3</v>
      </c>
    </row>
    <row r="732" spans="1:2" x14ac:dyDescent="0.25">
      <c r="A732">
        <v>1.7</v>
      </c>
      <c r="B732">
        <v>3</v>
      </c>
    </row>
    <row r="733" spans="1:2" x14ac:dyDescent="0.25">
      <c r="A733">
        <v>2.1</v>
      </c>
      <c r="B733">
        <v>3</v>
      </c>
    </row>
    <row r="734" spans="1:2" x14ac:dyDescent="0.25">
      <c r="A734">
        <v>2.7</v>
      </c>
      <c r="B734">
        <v>3</v>
      </c>
    </row>
    <row r="735" spans="1:2" x14ac:dyDescent="0.25">
      <c r="A735">
        <v>2.7</v>
      </c>
      <c r="B735">
        <v>3</v>
      </c>
    </row>
    <row r="736" spans="1:2" x14ac:dyDescent="0.25">
      <c r="A736">
        <v>3.5</v>
      </c>
      <c r="B736">
        <v>3</v>
      </c>
    </row>
    <row r="737" spans="1:2" x14ac:dyDescent="0.25">
      <c r="A737">
        <v>2.7</v>
      </c>
      <c r="B737">
        <v>3</v>
      </c>
    </row>
    <row r="738" spans="1:2" x14ac:dyDescent="0.25">
      <c r="A738">
        <v>3.5</v>
      </c>
      <c r="B738">
        <v>3</v>
      </c>
    </row>
    <row r="739" spans="1:2" x14ac:dyDescent="0.25">
      <c r="A739">
        <v>2.2000000000000002</v>
      </c>
      <c r="B739">
        <v>3</v>
      </c>
    </row>
    <row r="740" spans="1:2" x14ac:dyDescent="0.25">
      <c r="A740">
        <v>3.5</v>
      </c>
      <c r="B740">
        <v>3</v>
      </c>
    </row>
    <row r="741" spans="1:2" x14ac:dyDescent="0.25">
      <c r="A741">
        <v>3.5</v>
      </c>
      <c r="B741">
        <v>3</v>
      </c>
    </row>
    <row r="742" spans="1:2" x14ac:dyDescent="0.25">
      <c r="A742">
        <v>2.1</v>
      </c>
      <c r="B742">
        <v>3</v>
      </c>
    </row>
    <row r="743" spans="1:2" x14ac:dyDescent="0.25">
      <c r="A743">
        <v>2</v>
      </c>
      <c r="B743">
        <v>3</v>
      </c>
    </row>
    <row r="744" spans="1:2" x14ac:dyDescent="0.25">
      <c r="A744">
        <v>1.7</v>
      </c>
      <c r="B744">
        <v>3</v>
      </c>
    </row>
    <row r="745" spans="1:2" x14ac:dyDescent="0.25">
      <c r="A745">
        <v>3.2</v>
      </c>
      <c r="B745">
        <v>3</v>
      </c>
    </row>
    <row r="746" spans="1:2" x14ac:dyDescent="0.25">
      <c r="A746">
        <v>2.6</v>
      </c>
      <c r="B746">
        <v>3</v>
      </c>
    </row>
    <row r="747" spans="1:2" x14ac:dyDescent="0.25">
      <c r="A747">
        <v>2</v>
      </c>
      <c r="B747">
        <v>3</v>
      </c>
    </row>
    <row r="748" spans="1:2" x14ac:dyDescent="0.25">
      <c r="A748">
        <v>2.4</v>
      </c>
      <c r="B748">
        <v>3</v>
      </c>
    </row>
    <row r="749" spans="1:2" x14ac:dyDescent="0.25">
      <c r="A749">
        <v>2.9</v>
      </c>
      <c r="B749">
        <v>3</v>
      </c>
    </row>
    <row r="750" spans="1:2" x14ac:dyDescent="0.25">
      <c r="A750">
        <v>2.5</v>
      </c>
      <c r="B750">
        <v>3</v>
      </c>
    </row>
    <row r="751" spans="1:2" x14ac:dyDescent="0.25">
      <c r="A751">
        <v>1.5</v>
      </c>
      <c r="B751">
        <v>3</v>
      </c>
    </row>
    <row r="752" spans="1:2" x14ac:dyDescent="0.25">
      <c r="A752">
        <v>2.2999999999999998</v>
      </c>
      <c r="B752">
        <v>3</v>
      </c>
    </row>
    <row r="753" spans="1:2" x14ac:dyDescent="0.25">
      <c r="A753">
        <v>2.2000000000000002</v>
      </c>
      <c r="B753">
        <v>3</v>
      </c>
    </row>
    <row r="754" spans="1:2" x14ac:dyDescent="0.25">
      <c r="A754">
        <v>2.5</v>
      </c>
      <c r="B754">
        <v>3</v>
      </c>
    </row>
    <row r="755" spans="1:2" x14ac:dyDescent="0.25">
      <c r="A755">
        <v>2.7</v>
      </c>
      <c r="B755">
        <v>3</v>
      </c>
    </row>
    <row r="756" spans="1:2" x14ac:dyDescent="0.25">
      <c r="A756">
        <v>2</v>
      </c>
      <c r="B756">
        <v>3</v>
      </c>
    </row>
    <row r="757" spans="1:2" x14ac:dyDescent="0.25">
      <c r="A757">
        <v>2.4</v>
      </c>
      <c r="B757">
        <v>3</v>
      </c>
    </row>
    <row r="758" spans="1:2" x14ac:dyDescent="0.25">
      <c r="A758">
        <v>2.4</v>
      </c>
      <c r="B758">
        <v>3</v>
      </c>
    </row>
    <row r="759" spans="1:2" x14ac:dyDescent="0.25">
      <c r="A759">
        <v>3.1</v>
      </c>
      <c r="B759">
        <v>3</v>
      </c>
    </row>
    <row r="760" spans="1:2" x14ac:dyDescent="0.25">
      <c r="A760">
        <v>2.9</v>
      </c>
      <c r="B760">
        <v>3</v>
      </c>
    </row>
    <row r="761" spans="1:2" x14ac:dyDescent="0.25">
      <c r="A761">
        <v>3.5</v>
      </c>
      <c r="B761">
        <v>3</v>
      </c>
    </row>
    <row r="762" spans="1:2" x14ac:dyDescent="0.25">
      <c r="A762">
        <v>2</v>
      </c>
      <c r="B762">
        <v>3</v>
      </c>
    </row>
    <row r="763" spans="1:2" x14ac:dyDescent="0.25">
      <c r="A763">
        <v>1.8</v>
      </c>
      <c r="B763">
        <v>3</v>
      </c>
    </row>
    <row r="764" spans="1:2" x14ac:dyDescent="0.25">
      <c r="A764">
        <v>3.4</v>
      </c>
      <c r="B764">
        <v>3</v>
      </c>
    </row>
    <row r="765" spans="1:2" x14ac:dyDescent="0.25">
      <c r="A765">
        <v>2</v>
      </c>
      <c r="B765">
        <v>3</v>
      </c>
    </row>
    <row r="766" spans="1:2" x14ac:dyDescent="0.25">
      <c r="A766">
        <v>2.1</v>
      </c>
      <c r="B766">
        <v>3</v>
      </c>
    </row>
    <row r="767" spans="1:2" x14ac:dyDescent="0.25">
      <c r="A767">
        <v>2.9</v>
      </c>
      <c r="B767">
        <v>3</v>
      </c>
    </row>
    <row r="768" spans="1:2" x14ac:dyDescent="0.25">
      <c r="A768">
        <v>2.8</v>
      </c>
      <c r="B768">
        <v>3</v>
      </c>
    </row>
    <row r="769" spans="1:2" x14ac:dyDescent="0.25">
      <c r="A769">
        <v>1.8</v>
      </c>
      <c r="B769">
        <v>3</v>
      </c>
    </row>
    <row r="770" spans="1:2" x14ac:dyDescent="0.25">
      <c r="A770">
        <v>2.2000000000000002</v>
      </c>
      <c r="B770">
        <v>3</v>
      </c>
    </row>
    <row r="771" spans="1:2" x14ac:dyDescent="0.25">
      <c r="A771">
        <v>2.7</v>
      </c>
      <c r="B771">
        <v>3</v>
      </c>
    </row>
    <row r="772" spans="1:2" x14ac:dyDescent="0.25">
      <c r="A772">
        <v>1.6</v>
      </c>
      <c r="B772">
        <v>3</v>
      </c>
    </row>
    <row r="773" spans="1:2" x14ac:dyDescent="0.25">
      <c r="A773">
        <v>2.4</v>
      </c>
      <c r="B773">
        <v>3</v>
      </c>
    </row>
    <row r="774" spans="1:2" x14ac:dyDescent="0.25">
      <c r="A774">
        <v>1.8</v>
      </c>
      <c r="B774">
        <v>3</v>
      </c>
    </row>
    <row r="775" spans="1:2" x14ac:dyDescent="0.25">
      <c r="A775">
        <v>2.1</v>
      </c>
      <c r="B775">
        <v>3</v>
      </c>
    </row>
    <row r="776" spans="1:2" x14ac:dyDescent="0.25">
      <c r="A776">
        <v>3.5</v>
      </c>
      <c r="B776">
        <v>3</v>
      </c>
    </row>
    <row r="777" spans="1:2" x14ac:dyDescent="0.25">
      <c r="A777">
        <v>3.4</v>
      </c>
      <c r="B777">
        <v>3</v>
      </c>
    </row>
    <row r="778" spans="1:2" x14ac:dyDescent="0.25">
      <c r="A778">
        <v>2.2999999999999998</v>
      </c>
      <c r="B778">
        <v>3</v>
      </c>
    </row>
    <row r="779" spans="1:2" x14ac:dyDescent="0.25">
      <c r="A779">
        <v>2.7</v>
      </c>
      <c r="B779">
        <v>3</v>
      </c>
    </row>
    <row r="780" spans="1:2" x14ac:dyDescent="0.25">
      <c r="A780">
        <v>2.2999999999999998</v>
      </c>
      <c r="B780">
        <v>3</v>
      </c>
    </row>
    <row r="781" spans="1:2" x14ac:dyDescent="0.25">
      <c r="A781">
        <v>3.5</v>
      </c>
      <c r="B781">
        <v>3</v>
      </c>
    </row>
    <row r="782" spans="1:2" x14ac:dyDescent="0.25">
      <c r="A782">
        <v>1.9</v>
      </c>
      <c r="B782">
        <v>3</v>
      </c>
    </row>
    <row r="783" spans="1:2" x14ac:dyDescent="0.25">
      <c r="A783">
        <v>1.7</v>
      </c>
      <c r="B783">
        <v>3</v>
      </c>
    </row>
    <row r="784" spans="1:2" x14ac:dyDescent="0.25">
      <c r="A784">
        <v>2</v>
      </c>
      <c r="B784">
        <v>3</v>
      </c>
    </row>
    <row r="785" spans="1:2" x14ac:dyDescent="0.25">
      <c r="A785">
        <v>2</v>
      </c>
      <c r="B785">
        <v>3</v>
      </c>
    </row>
    <row r="786" spans="1:2" x14ac:dyDescent="0.25">
      <c r="A786">
        <v>3.5</v>
      </c>
      <c r="B786">
        <v>3</v>
      </c>
    </row>
    <row r="787" spans="1:2" x14ac:dyDescent="0.25">
      <c r="A787">
        <v>3.4</v>
      </c>
      <c r="B787">
        <v>3</v>
      </c>
    </row>
    <row r="788" spans="1:2" x14ac:dyDescent="0.25">
      <c r="A788">
        <v>2.1</v>
      </c>
      <c r="B788">
        <v>3</v>
      </c>
    </row>
    <row r="789" spans="1:2" x14ac:dyDescent="0.25">
      <c r="A789">
        <v>2.2000000000000002</v>
      </c>
      <c r="B789">
        <v>3</v>
      </c>
    </row>
    <row r="790" spans="1:2" x14ac:dyDescent="0.25">
      <c r="A790">
        <v>2.4</v>
      </c>
      <c r="B790">
        <v>3</v>
      </c>
    </row>
    <row r="791" spans="1:2" x14ac:dyDescent="0.25">
      <c r="A791">
        <v>2.8</v>
      </c>
      <c r="B791">
        <v>3</v>
      </c>
    </row>
    <row r="792" spans="1:2" x14ac:dyDescent="0.25">
      <c r="A792">
        <v>3.5</v>
      </c>
      <c r="B792">
        <v>3</v>
      </c>
    </row>
    <row r="793" spans="1:2" x14ac:dyDescent="0.25">
      <c r="A793">
        <v>2.2999999999999998</v>
      </c>
      <c r="B793">
        <v>3</v>
      </c>
    </row>
    <row r="794" spans="1:2" x14ac:dyDescent="0.25">
      <c r="A794">
        <v>2.5</v>
      </c>
      <c r="B794">
        <v>3</v>
      </c>
    </row>
    <row r="795" spans="1:2" x14ac:dyDescent="0.25">
      <c r="A795">
        <v>2.1</v>
      </c>
      <c r="B795">
        <v>3</v>
      </c>
    </row>
    <row r="796" spans="1:2" x14ac:dyDescent="0.25">
      <c r="A796">
        <v>2.5</v>
      </c>
      <c r="B796">
        <v>3</v>
      </c>
    </row>
    <row r="797" spans="1:2" x14ac:dyDescent="0.25">
      <c r="A797">
        <v>2.7</v>
      </c>
      <c r="B797">
        <v>3</v>
      </c>
    </row>
    <row r="798" spans="1:2" x14ac:dyDescent="0.25">
      <c r="A798">
        <v>3.2</v>
      </c>
      <c r="B798">
        <v>3</v>
      </c>
    </row>
    <row r="799" spans="1:2" x14ac:dyDescent="0.25">
      <c r="A799">
        <v>2.7</v>
      </c>
      <c r="B799">
        <v>3</v>
      </c>
    </row>
    <row r="800" spans="1:2" x14ac:dyDescent="0.25">
      <c r="A800">
        <v>2.6</v>
      </c>
      <c r="B800">
        <v>3</v>
      </c>
    </row>
    <row r="801" spans="1:2" x14ac:dyDescent="0.25">
      <c r="A801">
        <v>2.4</v>
      </c>
      <c r="B801">
        <v>3</v>
      </c>
    </row>
    <row r="802" spans="1:2" x14ac:dyDescent="0.25">
      <c r="A802">
        <v>3.4</v>
      </c>
      <c r="B802">
        <v>3</v>
      </c>
    </row>
    <row r="803" spans="1:2" x14ac:dyDescent="0.25">
      <c r="A803">
        <v>3.5</v>
      </c>
      <c r="B803">
        <v>3</v>
      </c>
    </row>
    <row r="804" spans="1:2" x14ac:dyDescent="0.25">
      <c r="A804">
        <v>3.3</v>
      </c>
      <c r="B804">
        <v>3</v>
      </c>
    </row>
    <row r="805" spans="1:2" x14ac:dyDescent="0.25">
      <c r="A805">
        <v>1.9</v>
      </c>
      <c r="B805">
        <v>3</v>
      </c>
    </row>
    <row r="806" spans="1:2" x14ac:dyDescent="0.25">
      <c r="A806">
        <v>3.7</v>
      </c>
      <c r="B806">
        <v>3</v>
      </c>
    </row>
    <row r="807" spans="1:2" x14ac:dyDescent="0.25">
      <c r="A807">
        <v>2.4</v>
      </c>
      <c r="B807">
        <v>3</v>
      </c>
    </row>
    <row r="808" spans="1:2" x14ac:dyDescent="0.25">
      <c r="A808">
        <v>2.4</v>
      </c>
      <c r="B808">
        <v>3</v>
      </c>
    </row>
    <row r="809" spans="1:2" x14ac:dyDescent="0.25">
      <c r="A809">
        <v>3.3</v>
      </c>
      <c r="B809">
        <v>3</v>
      </c>
    </row>
    <row r="810" spans="1:2" x14ac:dyDescent="0.25">
      <c r="A810">
        <v>2</v>
      </c>
      <c r="B810">
        <v>3</v>
      </c>
    </row>
    <row r="811" spans="1:2" x14ac:dyDescent="0.25">
      <c r="A811">
        <v>1.9</v>
      </c>
      <c r="B811">
        <v>3</v>
      </c>
    </row>
    <row r="812" spans="1:2" x14ac:dyDescent="0.25">
      <c r="A812">
        <v>2.7</v>
      </c>
      <c r="B812">
        <v>3</v>
      </c>
    </row>
    <row r="813" spans="1:2" x14ac:dyDescent="0.25">
      <c r="A813">
        <v>3.5</v>
      </c>
      <c r="B813">
        <v>3</v>
      </c>
    </row>
    <row r="814" spans="1:2" x14ac:dyDescent="0.25">
      <c r="A814">
        <v>2.2999999999999998</v>
      </c>
      <c r="B814">
        <v>3</v>
      </c>
    </row>
    <row r="815" spans="1:2" x14ac:dyDescent="0.25">
      <c r="A815">
        <v>2.4</v>
      </c>
      <c r="B815">
        <v>3</v>
      </c>
    </row>
    <row r="816" spans="1:2" x14ac:dyDescent="0.25">
      <c r="A816">
        <v>3.3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2.6</v>
      </c>
      <c r="B818">
        <v>3</v>
      </c>
    </row>
    <row r="819" spans="1:2" x14ac:dyDescent="0.25">
      <c r="A819">
        <v>1.9</v>
      </c>
      <c r="B819">
        <v>3</v>
      </c>
    </row>
    <row r="820" spans="1:2" x14ac:dyDescent="0.25">
      <c r="A820">
        <v>1.8</v>
      </c>
      <c r="B820">
        <v>3</v>
      </c>
    </row>
    <row r="821" spans="1:2" x14ac:dyDescent="0.25">
      <c r="A821">
        <v>2.7</v>
      </c>
      <c r="B821">
        <v>3</v>
      </c>
    </row>
    <row r="822" spans="1:2" x14ac:dyDescent="0.25">
      <c r="A822">
        <v>3.2</v>
      </c>
      <c r="B822">
        <v>3</v>
      </c>
    </row>
    <row r="823" spans="1:2" x14ac:dyDescent="0.25">
      <c r="A823">
        <v>3.3</v>
      </c>
      <c r="B823">
        <v>3</v>
      </c>
    </row>
    <row r="824" spans="1:2" x14ac:dyDescent="0.25">
      <c r="A824">
        <v>1.8</v>
      </c>
      <c r="B824">
        <v>3</v>
      </c>
    </row>
    <row r="825" spans="1:2" x14ac:dyDescent="0.25">
      <c r="A825">
        <v>2.1</v>
      </c>
      <c r="B825">
        <v>3</v>
      </c>
    </row>
    <row r="826" spans="1:2" x14ac:dyDescent="0.25">
      <c r="A826">
        <v>2.5</v>
      </c>
      <c r="B826">
        <v>3</v>
      </c>
    </row>
    <row r="827" spans="1:2" x14ac:dyDescent="0.25">
      <c r="A827">
        <v>2.7</v>
      </c>
      <c r="B827">
        <v>3</v>
      </c>
    </row>
    <row r="828" spans="1:2" x14ac:dyDescent="0.25">
      <c r="A828">
        <v>3.1</v>
      </c>
      <c r="B828">
        <v>3</v>
      </c>
    </row>
    <row r="829" spans="1:2" x14ac:dyDescent="0.25">
      <c r="A829">
        <v>1.8</v>
      </c>
      <c r="B829">
        <v>3</v>
      </c>
    </row>
    <row r="830" spans="1:2" x14ac:dyDescent="0.25">
      <c r="A830">
        <v>3.7</v>
      </c>
      <c r="B830">
        <v>3</v>
      </c>
    </row>
    <row r="831" spans="1:2" x14ac:dyDescent="0.25">
      <c r="A831">
        <v>3.5</v>
      </c>
      <c r="B831">
        <v>3</v>
      </c>
    </row>
    <row r="832" spans="1:2" x14ac:dyDescent="0.25">
      <c r="A832">
        <v>3.5</v>
      </c>
      <c r="B832">
        <v>3</v>
      </c>
    </row>
    <row r="833" spans="1:2" x14ac:dyDescent="0.25">
      <c r="A833">
        <v>3.5</v>
      </c>
      <c r="B833">
        <v>3</v>
      </c>
    </row>
    <row r="834" spans="1:2" x14ac:dyDescent="0.25">
      <c r="A834">
        <v>2.7</v>
      </c>
      <c r="B834">
        <v>3</v>
      </c>
    </row>
    <row r="835" spans="1:2" x14ac:dyDescent="0.25">
      <c r="A835">
        <v>2.9</v>
      </c>
      <c r="B835">
        <v>3</v>
      </c>
    </row>
    <row r="836" spans="1:2" x14ac:dyDescent="0.25">
      <c r="A836">
        <v>2.5</v>
      </c>
      <c r="B836">
        <v>3</v>
      </c>
    </row>
    <row r="837" spans="1:2" x14ac:dyDescent="0.25">
      <c r="A837">
        <v>2.7</v>
      </c>
      <c r="B837">
        <v>3</v>
      </c>
    </row>
    <row r="838" spans="1:2" x14ac:dyDescent="0.25">
      <c r="A838">
        <v>2.5</v>
      </c>
      <c r="B838">
        <v>3</v>
      </c>
    </row>
    <row r="839" spans="1:2" x14ac:dyDescent="0.25">
      <c r="A839">
        <v>2.6</v>
      </c>
      <c r="B839">
        <v>3</v>
      </c>
    </row>
    <row r="840" spans="1:2" x14ac:dyDescent="0.25">
      <c r="A840">
        <v>3.4</v>
      </c>
      <c r="B840">
        <v>3</v>
      </c>
    </row>
    <row r="841" spans="1:2" x14ac:dyDescent="0.25">
      <c r="A841">
        <v>3.1</v>
      </c>
      <c r="B841">
        <v>3</v>
      </c>
    </row>
    <row r="842" spans="1:2" x14ac:dyDescent="0.25">
      <c r="A842">
        <v>2.7</v>
      </c>
      <c r="B842">
        <v>3</v>
      </c>
    </row>
    <row r="843" spans="1:2" x14ac:dyDescent="0.25">
      <c r="A843">
        <v>2.2000000000000002</v>
      </c>
      <c r="B843">
        <v>3</v>
      </c>
    </row>
    <row r="844" spans="1:2" x14ac:dyDescent="0.25">
      <c r="A844">
        <v>2.8</v>
      </c>
      <c r="B844">
        <v>3</v>
      </c>
    </row>
    <row r="845" spans="1:2" x14ac:dyDescent="0.25">
      <c r="A845">
        <v>2.2999999999999998</v>
      </c>
      <c r="B845">
        <v>3</v>
      </c>
    </row>
    <row r="846" spans="1:2" x14ac:dyDescent="0.25">
      <c r="A846">
        <v>3.4</v>
      </c>
      <c r="B846">
        <v>3</v>
      </c>
    </row>
    <row r="847" spans="1:2" x14ac:dyDescent="0.25">
      <c r="A847">
        <v>2.7</v>
      </c>
      <c r="B847">
        <v>3</v>
      </c>
    </row>
    <row r="848" spans="1:2" x14ac:dyDescent="0.25">
      <c r="A848">
        <v>3.6</v>
      </c>
      <c r="B848">
        <v>3</v>
      </c>
    </row>
    <row r="849" spans="1:2" x14ac:dyDescent="0.25">
      <c r="A849">
        <v>2.1</v>
      </c>
      <c r="B849">
        <v>3</v>
      </c>
    </row>
    <row r="850" spans="1:2" x14ac:dyDescent="0.25">
      <c r="A850">
        <v>2.7</v>
      </c>
      <c r="B850">
        <v>3</v>
      </c>
    </row>
    <row r="851" spans="1:2" x14ac:dyDescent="0.25">
      <c r="A851">
        <v>3</v>
      </c>
      <c r="B851">
        <v>3</v>
      </c>
    </row>
    <row r="852" spans="1:2" x14ac:dyDescent="0.25">
      <c r="A852">
        <v>2</v>
      </c>
      <c r="B852">
        <v>3</v>
      </c>
    </row>
    <row r="853" spans="1:2" x14ac:dyDescent="0.25">
      <c r="A853">
        <v>2.2999999999999998</v>
      </c>
      <c r="B853">
        <v>3</v>
      </c>
    </row>
    <row r="854" spans="1:2" x14ac:dyDescent="0.25">
      <c r="A854">
        <v>3.1</v>
      </c>
      <c r="B854">
        <v>3</v>
      </c>
    </row>
    <row r="855" spans="1:2" x14ac:dyDescent="0.25">
      <c r="A855">
        <v>1.5</v>
      </c>
      <c r="B855">
        <v>3</v>
      </c>
    </row>
    <row r="856" spans="1:2" x14ac:dyDescent="0.25">
      <c r="A856">
        <v>2.9</v>
      </c>
      <c r="B856">
        <v>3</v>
      </c>
    </row>
    <row r="857" spans="1:2" x14ac:dyDescent="0.25">
      <c r="A857">
        <v>2.2000000000000002</v>
      </c>
      <c r="B857">
        <v>3</v>
      </c>
    </row>
    <row r="858" spans="1:2" x14ac:dyDescent="0.25">
      <c r="A858">
        <v>1.5</v>
      </c>
      <c r="B858">
        <v>3</v>
      </c>
    </row>
    <row r="859" spans="1:2" x14ac:dyDescent="0.25">
      <c r="A859">
        <v>2.7</v>
      </c>
      <c r="B859">
        <v>3</v>
      </c>
    </row>
    <row r="860" spans="1:2" x14ac:dyDescent="0.25">
      <c r="A860">
        <v>2.4</v>
      </c>
      <c r="B860">
        <v>3</v>
      </c>
    </row>
    <row r="861" spans="1:2" x14ac:dyDescent="0.25">
      <c r="A861">
        <v>1.8</v>
      </c>
      <c r="B861">
        <v>3</v>
      </c>
    </row>
    <row r="862" spans="1:2" x14ac:dyDescent="0.25">
      <c r="A862">
        <v>1.9</v>
      </c>
      <c r="B862">
        <v>3</v>
      </c>
    </row>
    <row r="863" spans="1:2" x14ac:dyDescent="0.25">
      <c r="A863">
        <v>1.6</v>
      </c>
      <c r="B863">
        <v>3</v>
      </c>
    </row>
    <row r="864" spans="1:2" x14ac:dyDescent="0.25">
      <c r="A864">
        <v>1.7</v>
      </c>
      <c r="B864">
        <v>3</v>
      </c>
    </row>
    <row r="865" spans="1:2" x14ac:dyDescent="0.25">
      <c r="A865">
        <v>3.5</v>
      </c>
      <c r="B865">
        <v>3</v>
      </c>
    </row>
    <row r="866" spans="1:2" x14ac:dyDescent="0.25">
      <c r="A866">
        <v>2.7</v>
      </c>
      <c r="B866">
        <v>3</v>
      </c>
    </row>
    <row r="867" spans="1:2" x14ac:dyDescent="0.25">
      <c r="A867">
        <v>3.3</v>
      </c>
      <c r="B867">
        <v>3</v>
      </c>
    </row>
    <row r="868" spans="1:2" x14ac:dyDescent="0.25">
      <c r="A868">
        <v>2.7</v>
      </c>
      <c r="B868">
        <v>3</v>
      </c>
    </row>
    <row r="869" spans="1:2" x14ac:dyDescent="0.25">
      <c r="A869">
        <v>2.1</v>
      </c>
      <c r="B869">
        <v>3</v>
      </c>
    </row>
    <row r="870" spans="1:2" x14ac:dyDescent="0.25">
      <c r="A870">
        <v>3.5</v>
      </c>
      <c r="B870">
        <v>3</v>
      </c>
    </row>
    <row r="871" spans="1:2" x14ac:dyDescent="0.25">
      <c r="A871">
        <v>2</v>
      </c>
      <c r="B871">
        <v>3</v>
      </c>
    </row>
    <row r="872" spans="1:2" x14ac:dyDescent="0.25">
      <c r="A872">
        <v>2.7</v>
      </c>
      <c r="B872">
        <v>3</v>
      </c>
    </row>
    <row r="873" spans="1:2" x14ac:dyDescent="0.25">
      <c r="A873">
        <v>2.5</v>
      </c>
      <c r="B873">
        <v>3</v>
      </c>
    </row>
    <row r="874" spans="1:2" x14ac:dyDescent="0.25">
      <c r="A874">
        <v>1.9</v>
      </c>
      <c r="B874">
        <v>3</v>
      </c>
    </row>
    <row r="875" spans="1:2" x14ac:dyDescent="0.25">
      <c r="A875">
        <v>2.4</v>
      </c>
      <c r="B875">
        <v>3</v>
      </c>
    </row>
    <row r="876" spans="1:2" x14ac:dyDescent="0.25">
      <c r="A876">
        <v>2.2000000000000002</v>
      </c>
      <c r="B876">
        <v>3</v>
      </c>
    </row>
    <row r="877" spans="1:2" x14ac:dyDescent="0.25">
      <c r="A877">
        <v>3.5</v>
      </c>
      <c r="B877">
        <v>3</v>
      </c>
    </row>
    <row r="878" spans="1:2" x14ac:dyDescent="0.25">
      <c r="A878">
        <v>2.7</v>
      </c>
      <c r="B878">
        <v>3</v>
      </c>
    </row>
    <row r="879" spans="1:2" x14ac:dyDescent="0.25">
      <c r="A879">
        <v>2.7</v>
      </c>
      <c r="B879">
        <v>3</v>
      </c>
    </row>
    <row r="880" spans="1:2" x14ac:dyDescent="0.25">
      <c r="A880">
        <v>2.2000000000000002</v>
      </c>
      <c r="B880">
        <v>3</v>
      </c>
    </row>
    <row r="881" spans="1:2" x14ac:dyDescent="0.25">
      <c r="A881">
        <v>2.7</v>
      </c>
      <c r="B881">
        <v>3</v>
      </c>
    </row>
    <row r="882" spans="1:2" x14ac:dyDescent="0.25">
      <c r="A882">
        <v>2.8</v>
      </c>
      <c r="B882">
        <v>3</v>
      </c>
    </row>
    <row r="883" spans="1:2" x14ac:dyDescent="0.25">
      <c r="A883">
        <v>3.5</v>
      </c>
      <c r="B883">
        <v>3</v>
      </c>
    </row>
    <row r="884" spans="1:2" x14ac:dyDescent="0.25">
      <c r="A884">
        <v>2.4</v>
      </c>
      <c r="B884">
        <v>3</v>
      </c>
    </row>
    <row r="885" spans="1:2" x14ac:dyDescent="0.25">
      <c r="A885">
        <v>2.6</v>
      </c>
      <c r="B885">
        <v>3</v>
      </c>
    </row>
    <row r="886" spans="1:2" x14ac:dyDescent="0.25">
      <c r="A886">
        <v>2.6</v>
      </c>
      <c r="B886">
        <v>3</v>
      </c>
    </row>
    <row r="887" spans="1:2" x14ac:dyDescent="0.25">
      <c r="A887">
        <v>3.5</v>
      </c>
      <c r="B887">
        <v>3</v>
      </c>
    </row>
    <row r="888" spans="1:2" x14ac:dyDescent="0.25">
      <c r="A888">
        <v>1.8</v>
      </c>
      <c r="B888">
        <v>3</v>
      </c>
    </row>
    <row r="889" spans="1:2" x14ac:dyDescent="0.25">
      <c r="A889">
        <v>3</v>
      </c>
      <c r="B889">
        <v>3</v>
      </c>
    </row>
    <row r="890" spans="1:2" x14ac:dyDescent="0.25">
      <c r="A890">
        <v>2.1</v>
      </c>
      <c r="B890">
        <v>3</v>
      </c>
    </row>
    <row r="891" spans="1:2" x14ac:dyDescent="0.25">
      <c r="A891">
        <v>3.7</v>
      </c>
      <c r="B891">
        <v>3</v>
      </c>
    </row>
    <row r="892" spans="1:2" x14ac:dyDescent="0.25">
      <c r="A892">
        <v>2.8</v>
      </c>
      <c r="B892">
        <v>3</v>
      </c>
    </row>
    <row r="893" spans="1:2" x14ac:dyDescent="0.25">
      <c r="A893">
        <v>2.1</v>
      </c>
      <c r="B893">
        <v>3</v>
      </c>
    </row>
    <row r="894" spans="1:2" x14ac:dyDescent="0.25">
      <c r="A894">
        <v>3.5</v>
      </c>
      <c r="B894">
        <v>3</v>
      </c>
    </row>
    <row r="895" spans="1:2" x14ac:dyDescent="0.25">
      <c r="A895">
        <v>2.7</v>
      </c>
      <c r="B895">
        <v>3</v>
      </c>
    </row>
    <row r="896" spans="1:2" x14ac:dyDescent="0.25">
      <c r="A896">
        <v>3.4</v>
      </c>
      <c r="B896">
        <v>3</v>
      </c>
    </row>
    <row r="897" spans="1:2" x14ac:dyDescent="0.25">
      <c r="A897">
        <v>2.2999999999999998</v>
      </c>
      <c r="B897">
        <v>3</v>
      </c>
    </row>
    <row r="898" spans="1:2" x14ac:dyDescent="0.25">
      <c r="A898">
        <v>2.7</v>
      </c>
      <c r="B898">
        <v>3</v>
      </c>
    </row>
    <row r="899" spans="1:2" x14ac:dyDescent="0.25">
      <c r="A899">
        <v>3.5</v>
      </c>
      <c r="B899">
        <v>3</v>
      </c>
    </row>
    <row r="900" spans="1:2" x14ac:dyDescent="0.25">
      <c r="A900">
        <v>3.5</v>
      </c>
      <c r="B900">
        <v>3</v>
      </c>
    </row>
    <row r="901" spans="1:2" x14ac:dyDescent="0.25">
      <c r="A901">
        <v>1.9</v>
      </c>
      <c r="B901">
        <v>3</v>
      </c>
    </row>
    <row r="902" spans="1:2" x14ac:dyDescent="0.25">
      <c r="A902">
        <v>2.6</v>
      </c>
      <c r="B902">
        <v>3</v>
      </c>
    </row>
    <row r="903" spans="1:2" x14ac:dyDescent="0.25">
      <c r="A903">
        <v>2.6</v>
      </c>
      <c r="B903">
        <v>3</v>
      </c>
    </row>
    <row r="904" spans="1:2" x14ac:dyDescent="0.25">
      <c r="A904">
        <v>2.7</v>
      </c>
      <c r="B904">
        <v>3</v>
      </c>
    </row>
    <row r="905" spans="1:2" x14ac:dyDescent="0.25">
      <c r="A905">
        <v>2.1</v>
      </c>
      <c r="B905">
        <v>3</v>
      </c>
    </row>
    <row r="906" spans="1:2" x14ac:dyDescent="0.25">
      <c r="A906">
        <v>1.7</v>
      </c>
      <c r="B906">
        <v>3</v>
      </c>
    </row>
    <row r="907" spans="1:2" x14ac:dyDescent="0.25">
      <c r="A907">
        <v>2.6</v>
      </c>
      <c r="B907">
        <v>3</v>
      </c>
    </row>
    <row r="908" spans="1:2" x14ac:dyDescent="0.25">
      <c r="A908">
        <v>2.7</v>
      </c>
      <c r="B908">
        <v>3</v>
      </c>
    </row>
    <row r="909" spans="1:2" x14ac:dyDescent="0.25">
      <c r="A909">
        <v>3.2</v>
      </c>
      <c r="B909">
        <v>3</v>
      </c>
    </row>
    <row r="910" spans="1:2" x14ac:dyDescent="0.25">
      <c r="A910">
        <v>2.2999999999999998</v>
      </c>
      <c r="B910">
        <v>3</v>
      </c>
    </row>
    <row r="911" spans="1:2" x14ac:dyDescent="0.25">
      <c r="A911">
        <v>3</v>
      </c>
      <c r="B911">
        <v>3</v>
      </c>
    </row>
    <row r="912" spans="1:2" x14ac:dyDescent="0.25">
      <c r="A912">
        <v>3.5</v>
      </c>
      <c r="B912">
        <v>3</v>
      </c>
    </row>
    <row r="913" spans="1:2" x14ac:dyDescent="0.25">
      <c r="A913">
        <v>3.2</v>
      </c>
      <c r="B913">
        <v>3</v>
      </c>
    </row>
    <row r="914" spans="1:2" x14ac:dyDescent="0.25">
      <c r="A914">
        <v>2.6</v>
      </c>
      <c r="B914">
        <v>3</v>
      </c>
    </row>
    <row r="915" spans="1:2" x14ac:dyDescent="0.25">
      <c r="A915">
        <v>3.2</v>
      </c>
      <c r="B915">
        <v>3</v>
      </c>
    </row>
    <row r="916" spans="1:2" x14ac:dyDescent="0.25">
      <c r="A916">
        <v>3.5</v>
      </c>
      <c r="B916">
        <v>3</v>
      </c>
    </row>
    <row r="917" spans="1:2" x14ac:dyDescent="0.25">
      <c r="A917">
        <v>2.8</v>
      </c>
      <c r="B917">
        <v>3</v>
      </c>
    </row>
    <row r="918" spans="1:2" x14ac:dyDescent="0.25">
      <c r="A918">
        <v>2.7</v>
      </c>
      <c r="B918">
        <v>3</v>
      </c>
    </row>
    <row r="919" spans="1:2" x14ac:dyDescent="0.25">
      <c r="A919">
        <v>1.8</v>
      </c>
      <c r="B919">
        <v>3</v>
      </c>
    </row>
    <row r="920" spans="1:2" x14ac:dyDescent="0.25">
      <c r="A920">
        <v>2.2000000000000002</v>
      </c>
      <c r="B920">
        <v>3</v>
      </c>
    </row>
    <row r="921" spans="1:2" x14ac:dyDescent="0.25">
      <c r="A921">
        <v>2.6</v>
      </c>
      <c r="B921">
        <v>3</v>
      </c>
    </row>
    <row r="922" spans="1:2" x14ac:dyDescent="0.25">
      <c r="A922">
        <v>3.5</v>
      </c>
      <c r="B922">
        <v>3</v>
      </c>
    </row>
    <row r="923" spans="1:2" x14ac:dyDescent="0.25">
      <c r="A923">
        <v>1.9</v>
      </c>
      <c r="B923">
        <v>3</v>
      </c>
    </row>
    <row r="924" spans="1:2" x14ac:dyDescent="0.25">
      <c r="A924">
        <v>2.7</v>
      </c>
      <c r="B924">
        <v>3</v>
      </c>
    </row>
    <row r="925" spans="1:2" x14ac:dyDescent="0.25">
      <c r="A925">
        <v>2</v>
      </c>
      <c r="B925">
        <v>3</v>
      </c>
    </row>
    <row r="926" spans="1:2" x14ac:dyDescent="0.25">
      <c r="A926">
        <v>2.7</v>
      </c>
      <c r="B926">
        <v>3</v>
      </c>
    </row>
    <row r="927" spans="1:2" x14ac:dyDescent="0.25">
      <c r="A927">
        <v>3</v>
      </c>
      <c r="B927">
        <v>3</v>
      </c>
    </row>
    <row r="928" spans="1:2" x14ac:dyDescent="0.25">
      <c r="A928">
        <v>2.4</v>
      </c>
      <c r="B928">
        <v>3</v>
      </c>
    </row>
    <row r="929" spans="1:2" x14ac:dyDescent="0.25">
      <c r="A929">
        <v>3.4</v>
      </c>
      <c r="B929">
        <v>3</v>
      </c>
    </row>
    <row r="930" spans="1:2" x14ac:dyDescent="0.25">
      <c r="A930">
        <v>1.9</v>
      </c>
      <c r="B930">
        <v>3</v>
      </c>
    </row>
    <row r="931" spans="1:2" x14ac:dyDescent="0.25">
      <c r="A931">
        <v>2.2999999999999998</v>
      </c>
      <c r="B931">
        <v>3</v>
      </c>
    </row>
    <row r="932" spans="1:2" x14ac:dyDescent="0.25">
      <c r="A932">
        <v>2.7</v>
      </c>
      <c r="B932">
        <v>3</v>
      </c>
    </row>
    <row r="933" spans="1:2" x14ac:dyDescent="0.25">
      <c r="A933">
        <v>2.1</v>
      </c>
      <c r="B933">
        <v>3</v>
      </c>
    </row>
    <row r="934" spans="1:2" x14ac:dyDescent="0.25">
      <c r="A934">
        <v>3.5</v>
      </c>
      <c r="B934">
        <v>3</v>
      </c>
    </row>
    <row r="935" spans="1:2" x14ac:dyDescent="0.25">
      <c r="A935">
        <v>3</v>
      </c>
      <c r="B935">
        <v>3</v>
      </c>
    </row>
    <row r="936" spans="1:2" x14ac:dyDescent="0.25">
      <c r="A936">
        <v>2.2999999999999998</v>
      </c>
      <c r="B936">
        <v>3</v>
      </c>
    </row>
    <row r="937" spans="1:2" x14ac:dyDescent="0.25">
      <c r="A937">
        <v>2.4</v>
      </c>
      <c r="B937">
        <v>3</v>
      </c>
    </row>
    <row r="938" spans="1:2" x14ac:dyDescent="0.25">
      <c r="A938">
        <v>2.2999999999999998</v>
      </c>
      <c r="B938">
        <v>3</v>
      </c>
    </row>
    <row r="939" spans="1:2" x14ac:dyDescent="0.25">
      <c r="A939">
        <v>2.2000000000000002</v>
      </c>
      <c r="B939">
        <v>3</v>
      </c>
    </row>
    <row r="940" spans="1:2" x14ac:dyDescent="0.25">
      <c r="A940">
        <v>2.2000000000000002</v>
      </c>
      <c r="B940">
        <v>3</v>
      </c>
    </row>
    <row r="941" spans="1:2" x14ac:dyDescent="0.25">
      <c r="A941">
        <v>2.4</v>
      </c>
      <c r="B941">
        <v>3</v>
      </c>
    </row>
    <row r="942" spans="1:2" x14ac:dyDescent="0.25">
      <c r="A942">
        <v>2.1</v>
      </c>
      <c r="B942">
        <v>3</v>
      </c>
    </row>
    <row r="943" spans="1:2" x14ac:dyDescent="0.25">
      <c r="A943">
        <v>2.1</v>
      </c>
      <c r="B943">
        <v>3</v>
      </c>
    </row>
    <row r="944" spans="1:2" x14ac:dyDescent="0.25">
      <c r="A944">
        <v>3.5</v>
      </c>
      <c r="B944">
        <v>3</v>
      </c>
    </row>
    <row r="945" spans="1:2" x14ac:dyDescent="0.25">
      <c r="A945">
        <v>3.5</v>
      </c>
      <c r="B945">
        <v>3</v>
      </c>
    </row>
    <row r="946" spans="1:2" x14ac:dyDescent="0.25">
      <c r="A946">
        <v>3.4</v>
      </c>
      <c r="B946">
        <v>3</v>
      </c>
    </row>
    <row r="947" spans="1:2" x14ac:dyDescent="0.25">
      <c r="A947">
        <v>3.4</v>
      </c>
      <c r="B947">
        <v>3</v>
      </c>
    </row>
    <row r="948" spans="1:2" x14ac:dyDescent="0.25">
      <c r="A948">
        <v>1.8</v>
      </c>
      <c r="B948">
        <v>3</v>
      </c>
    </row>
    <row r="949" spans="1:2" x14ac:dyDescent="0.25">
      <c r="A949">
        <v>2.2000000000000002</v>
      </c>
      <c r="B949">
        <v>3</v>
      </c>
    </row>
    <row r="950" spans="1:2" x14ac:dyDescent="0.25">
      <c r="A950">
        <v>2.7</v>
      </c>
      <c r="B950">
        <v>3</v>
      </c>
    </row>
    <row r="951" spans="1:2" x14ac:dyDescent="0.25">
      <c r="A951">
        <v>2.8</v>
      </c>
      <c r="B951">
        <v>3</v>
      </c>
    </row>
    <row r="952" spans="1:2" x14ac:dyDescent="0.25">
      <c r="A952">
        <v>2.2999999999999998</v>
      </c>
      <c r="B952">
        <v>3</v>
      </c>
    </row>
    <row r="953" spans="1:2" x14ac:dyDescent="0.25">
      <c r="A953">
        <v>3.5</v>
      </c>
      <c r="B953">
        <v>3</v>
      </c>
    </row>
    <row r="954" spans="1:2" x14ac:dyDescent="0.25">
      <c r="A954">
        <v>2.1</v>
      </c>
      <c r="B954">
        <v>3</v>
      </c>
    </row>
    <row r="955" spans="1:2" x14ac:dyDescent="0.25">
      <c r="A955">
        <v>2.4</v>
      </c>
      <c r="B955">
        <v>3</v>
      </c>
    </row>
    <row r="956" spans="1:2" x14ac:dyDescent="0.25">
      <c r="A956">
        <v>3.5</v>
      </c>
      <c r="B956">
        <v>3</v>
      </c>
    </row>
    <row r="957" spans="1:2" x14ac:dyDescent="0.25">
      <c r="A957">
        <v>2.8</v>
      </c>
      <c r="B957">
        <v>3</v>
      </c>
    </row>
    <row r="958" spans="1:2" x14ac:dyDescent="0.25">
      <c r="A958">
        <v>2.2000000000000002</v>
      </c>
      <c r="B958">
        <v>3</v>
      </c>
    </row>
    <row r="959" spans="1:2" x14ac:dyDescent="0.25">
      <c r="A959">
        <v>2.7</v>
      </c>
      <c r="B959">
        <v>3</v>
      </c>
    </row>
    <row r="960" spans="1:2" x14ac:dyDescent="0.25">
      <c r="A960">
        <v>2.2999999999999998</v>
      </c>
      <c r="B960">
        <v>3</v>
      </c>
    </row>
    <row r="961" spans="1:2" x14ac:dyDescent="0.25">
      <c r="A961">
        <v>3.6</v>
      </c>
      <c r="B961">
        <v>3</v>
      </c>
    </row>
    <row r="962" spans="1:2" x14ac:dyDescent="0.25">
      <c r="A962">
        <v>1.6</v>
      </c>
      <c r="B962">
        <v>3</v>
      </c>
    </row>
    <row r="963" spans="1:2" x14ac:dyDescent="0.25">
      <c r="A963">
        <v>1.5</v>
      </c>
      <c r="B963">
        <v>3</v>
      </c>
    </row>
    <row r="964" spans="1:2" x14ac:dyDescent="0.25">
      <c r="A964">
        <v>3.5</v>
      </c>
      <c r="B964">
        <v>3</v>
      </c>
    </row>
    <row r="965" spans="1:2" x14ac:dyDescent="0.25">
      <c r="A965">
        <v>1.7</v>
      </c>
      <c r="B965">
        <v>3</v>
      </c>
    </row>
    <row r="966" spans="1:2" x14ac:dyDescent="0.25">
      <c r="A966">
        <v>2.7</v>
      </c>
      <c r="B966">
        <v>3</v>
      </c>
    </row>
    <row r="967" spans="1:2" x14ac:dyDescent="0.25">
      <c r="A967">
        <v>2.7</v>
      </c>
      <c r="B967">
        <v>3</v>
      </c>
    </row>
    <row r="968" spans="1:2" x14ac:dyDescent="0.25">
      <c r="A968">
        <v>3.5</v>
      </c>
      <c r="B968">
        <v>3</v>
      </c>
    </row>
    <row r="969" spans="1:2" x14ac:dyDescent="0.25">
      <c r="A969">
        <v>3.2</v>
      </c>
      <c r="B969">
        <v>3</v>
      </c>
    </row>
    <row r="970" spans="1:2" x14ac:dyDescent="0.25">
      <c r="A970">
        <v>3.5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2.7</v>
      </c>
      <c r="B972">
        <v>3</v>
      </c>
    </row>
    <row r="973" spans="1:2" x14ac:dyDescent="0.25">
      <c r="A973">
        <v>2.1</v>
      </c>
      <c r="B973">
        <v>3</v>
      </c>
    </row>
    <row r="974" spans="1:2" x14ac:dyDescent="0.25">
      <c r="A974">
        <v>3.5</v>
      </c>
      <c r="B974">
        <v>3</v>
      </c>
    </row>
  </sheetData>
  <mergeCells count="6">
    <mergeCell ref="G22:H22"/>
    <mergeCell ref="D3:K3"/>
    <mergeCell ref="D4:K4"/>
    <mergeCell ref="D2:M2"/>
    <mergeCell ref="F21:M21"/>
    <mergeCell ref="H6:J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7EA1-DDE5-40F1-ADB4-6CD1F938078D}">
  <dimension ref="A1:P259"/>
  <sheetViews>
    <sheetView showGridLines="0" zoomScale="80" zoomScaleNormal="80" workbookViewId="0">
      <selection activeCell="H23" sqref="H23:K23"/>
    </sheetView>
  </sheetViews>
  <sheetFormatPr defaultRowHeight="15" x14ac:dyDescent="0.25"/>
  <cols>
    <col min="1" max="1" width="10.7109375" customWidth="1"/>
    <col min="8" max="8" width="17.85546875" customWidth="1"/>
    <col min="9" max="9" width="19.140625" bestFit="1" customWidth="1"/>
    <col min="10" max="10" width="10.42578125" customWidth="1"/>
    <col min="11" max="11" width="12.5703125" customWidth="1"/>
    <col min="12" max="12" width="12" customWidth="1"/>
    <col min="13" max="14" width="12.42578125" customWidth="1"/>
  </cols>
  <sheetData>
    <row r="1" spans="1:16" x14ac:dyDescent="0.25">
      <c r="A1" t="s">
        <v>20</v>
      </c>
      <c r="B1" t="s">
        <v>18</v>
      </c>
      <c r="C1" t="s">
        <v>19</v>
      </c>
      <c r="D1" t="s">
        <v>16</v>
      </c>
      <c r="H1" s="6"/>
      <c r="I1" s="6"/>
      <c r="J1" s="6"/>
      <c r="K1" s="6"/>
    </row>
    <row r="2" spans="1:16" ht="15.75" x14ac:dyDescent="0.25">
      <c r="A2">
        <v>532</v>
      </c>
      <c r="B2">
        <v>883</v>
      </c>
      <c r="C2">
        <v>677</v>
      </c>
      <c r="D2">
        <v>1313</v>
      </c>
      <c r="H2" s="24" t="s">
        <v>106</v>
      </c>
      <c r="I2" s="24"/>
      <c r="J2" s="24"/>
      <c r="K2" s="24"/>
    </row>
    <row r="3" spans="1:16" x14ac:dyDescent="0.25">
      <c r="A3">
        <v>556</v>
      </c>
      <c r="B3">
        <v>1116</v>
      </c>
      <c r="C3">
        <v>1385</v>
      </c>
      <c r="D3">
        <v>1195</v>
      </c>
      <c r="H3" s="25" t="s">
        <v>111</v>
      </c>
      <c r="I3" s="25"/>
      <c r="J3" s="25"/>
      <c r="K3" s="25"/>
    </row>
    <row r="4" spans="1:16" x14ac:dyDescent="0.25">
      <c r="A4">
        <v>719</v>
      </c>
      <c r="B4">
        <v>593</v>
      </c>
      <c r="C4">
        <v>895</v>
      </c>
      <c r="D4">
        <v>848</v>
      </c>
      <c r="H4" s="4" t="s">
        <v>113</v>
      </c>
      <c r="I4" s="4"/>
      <c r="J4" s="4"/>
      <c r="K4" s="4"/>
    </row>
    <row r="5" spans="1:16" x14ac:dyDescent="0.25">
      <c r="A5">
        <v>740</v>
      </c>
      <c r="B5">
        <v>865</v>
      </c>
      <c r="C5">
        <v>808</v>
      </c>
      <c r="D5">
        <v>721</v>
      </c>
      <c r="H5" s="16"/>
      <c r="I5" s="16"/>
      <c r="J5" s="16"/>
      <c r="K5" s="16"/>
    </row>
    <row r="6" spans="1:16" x14ac:dyDescent="0.25">
      <c r="A6">
        <v>742</v>
      </c>
      <c r="B6">
        <v>794</v>
      </c>
      <c r="C6">
        <v>1013</v>
      </c>
      <c r="D6">
        <v>1080</v>
      </c>
      <c r="L6" s="6"/>
    </row>
    <row r="7" spans="1:16" x14ac:dyDescent="0.25">
      <c r="A7">
        <v>1048</v>
      </c>
      <c r="B7">
        <v>1111</v>
      </c>
      <c r="C7">
        <v>884</v>
      </c>
      <c r="D7">
        <v>654</v>
      </c>
    </row>
    <row r="8" spans="1:16" ht="15.75" thickBot="1" x14ac:dyDescent="0.3">
      <c r="A8">
        <v>989</v>
      </c>
      <c r="B8">
        <v>1030</v>
      </c>
      <c r="C8">
        <v>875</v>
      </c>
      <c r="D8">
        <v>962</v>
      </c>
      <c r="H8" t="s">
        <v>93</v>
      </c>
    </row>
    <row r="9" spans="1:16" x14ac:dyDescent="0.25">
      <c r="A9">
        <v>1162</v>
      </c>
      <c r="B9">
        <v>925</v>
      </c>
      <c r="C9">
        <v>816</v>
      </c>
      <c r="D9">
        <v>772</v>
      </c>
      <c r="H9" s="14" t="s">
        <v>94</v>
      </c>
      <c r="I9" s="14" t="s">
        <v>65</v>
      </c>
      <c r="J9" s="14" t="s">
        <v>64</v>
      </c>
      <c r="K9" s="14" t="s">
        <v>95</v>
      </c>
      <c r="L9" s="14" t="s">
        <v>80</v>
      </c>
    </row>
    <row r="10" spans="1:16" x14ac:dyDescent="0.25">
      <c r="A10">
        <v>1069</v>
      </c>
      <c r="B10">
        <v>502</v>
      </c>
      <c r="C10">
        <v>879</v>
      </c>
      <c r="D10">
        <v>1122</v>
      </c>
      <c r="H10" s="6" t="s">
        <v>20</v>
      </c>
      <c r="I10" s="6">
        <v>258</v>
      </c>
      <c r="J10" s="6">
        <v>234960</v>
      </c>
      <c r="K10" s="6">
        <v>910.69767441860461</v>
      </c>
      <c r="L10" s="6">
        <v>73042.678671613394</v>
      </c>
    </row>
    <row r="11" spans="1:16" x14ac:dyDescent="0.25">
      <c r="A11">
        <v>1072</v>
      </c>
      <c r="B11">
        <v>1104</v>
      </c>
      <c r="C11">
        <v>969</v>
      </c>
      <c r="D11">
        <v>1021</v>
      </c>
      <c r="H11" s="6" t="s">
        <v>18</v>
      </c>
      <c r="I11" s="6">
        <v>221</v>
      </c>
      <c r="J11" s="6">
        <v>204603</v>
      </c>
      <c r="K11" s="6">
        <v>925.80542986425337</v>
      </c>
      <c r="L11" s="6">
        <v>75347.384697655245</v>
      </c>
    </row>
    <row r="12" spans="1:16" x14ac:dyDescent="0.25">
      <c r="A12">
        <v>1057</v>
      </c>
      <c r="B12">
        <v>871</v>
      </c>
      <c r="C12">
        <v>734</v>
      </c>
      <c r="D12">
        <v>666</v>
      </c>
      <c r="H12" s="6" t="s">
        <v>19</v>
      </c>
      <c r="I12" s="6">
        <v>255</v>
      </c>
      <c r="J12" s="6">
        <v>225551</v>
      </c>
      <c r="K12" s="6">
        <v>884.51372549019607</v>
      </c>
      <c r="L12" s="6">
        <v>73005.896464412494</v>
      </c>
    </row>
    <row r="13" spans="1:16" ht="15.75" thickBot="1" x14ac:dyDescent="0.3">
      <c r="A13">
        <v>956</v>
      </c>
      <c r="B13">
        <v>964</v>
      </c>
      <c r="C13">
        <v>730</v>
      </c>
      <c r="D13">
        <v>1358</v>
      </c>
      <c r="H13" s="7" t="s">
        <v>16</v>
      </c>
      <c r="I13" s="7">
        <v>239</v>
      </c>
      <c r="J13" s="7">
        <v>215862</v>
      </c>
      <c r="K13" s="7">
        <v>903.18828451882848</v>
      </c>
      <c r="L13" s="7">
        <v>76254.203895784231</v>
      </c>
    </row>
    <row r="14" spans="1:16" x14ac:dyDescent="0.25">
      <c r="A14">
        <v>836</v>
      </c>
      <c r="B14">
        <v>1046</v>
      </c>
      <c r="C14">
        <v>1016</v>
      </c>
      <c r="D14">
        <v>786</v>
      </c>
    </row>
    <row r="15" spans="1:16" ht="15.75" x14ac:dyDescent="0.25">
      <c r="A15">
        <v>1046</v>
      </c>
      <c r="B15">
        <v>1237</v>
      </c>
      <c r="C15">
        <v>742</v>
      </c>
      <c r="D15">
        <v>864</v>
      </c>
      <c r="G15" s="24"/>
    </row>
    <row r="16" spans="1:16" ht="15.75" thickBot="1" x14ac:dyDescent="0.3">
      <c r="A16">
        <v>580</v>
      </c>
      <c r="B16">
        <v>1304</v>
      </c>
      <c r="C16">
        <v>1133</v>
      </c>
      <c r="D16">
        <v>1129</v>
      </c>
      <c r="G16" s="25"/>
      <c r="H16" t="s">
        <v>96</v>
      </c>
      <c r="O16" s="16"/>
      <c r="P16" s="16"/>
    </row>
    <row r="17" spans="1:16" x14ac:dyDescent="0.25">
      <c r="A17">
        <v>1299</v>
      </c>
      <c r="B17">
        <v>506</v>
      </c>
      <c r="C17">
        <v>750</v>
      </c>
      <c r="D17">
        <v>546</v>
      </c>
      <c r="G17" s="4"/>
      <c r="H17" s="14" t="s">
        <v>97</v>
      </c>
      <c r="I17" s="14" t="s">
        <v>98</v>
      </c>
      <c r="J17" s="14" t="s">
        <v>84</v>
      </c>
      <c r="K17" s="14" t="s">
        <v>99</v>
      </c>
      <c r="L17" s="14" t="s">
        <v>100</v>
      </c>
      <c r="M17" s="14" t="s">
        <v>101</v>
      </c>
      <c r="N17" s="14" t="s">
        <v>102</v>
      </c>
    </row>
    <row r="18" spans="1:16" x14ac:dyDescent="0.25">
      <c r="A18">
        <v>773</v>
      </c>
      <c r="B18">
        <v>440</v>
      </c>
      <c r="C18">
        <v>1318</v>
      </c>
      <c r="D18">
        <v>744</v>
      </c>
      <c r="H18" s="6" t="s">
        <v>103</v>
      </c>
      <c r="I18" s="6">
        <v>211670.11032614112</v>
      </c>
      <c r="J18" s="6">
        <v>3</v>
      </c>
      <c r="K18" s="6">
        <v>70556.703442047045</v>
      </c>
      <c r="L18" s="6">
        <v>0.94904323004616575</v>
      </c>
      <c r="M18" s="6">
        <v>0.41623952228909911</v>
      </c>
      <c r="N18" s="6">
        <v>2.6140887328346074</v>
      </c>
    </row>
    <row r="19" spans="1:16" x14ac:dyDescent="0.25">
      <c r="A19">
        <v>1418</v>
      </c>
      <c r="B19">
        <v>1587</v>
      </c>
      <c r="C19">
        <v>832</v>
      </c>
      <c r="D19">
        <v>917</v>
      </c>
      <c r="H19" s="6" t="s">
        <v>104</v>
      </c>
      <c r="I19" s="6">
        <v>72040391.28124626</v>
      </c>
      <c r="J19" s="6">
        <v>969</v>
      </c>
      <c r="K19" s="6">
        <v>74345.089041533807</v>
      </c>
      <c r="L19" s="6"/>
      <c r="M19" s="6"/>
      <c r="N19" s="6"/>
    </row>
    <row r="20" spans="1:16" x14ac:dyDescent="0.25">
      <c r="A20">
        <v>1004</v>
      </c>
      <c r="B20">
        <v>1176</v>
      </c>
      <c r="C20">
        <v>1150</v>
      </c>
      <c r="D20">
        <v>805</v>
      </c>
      <c r="H20" s="6"/>
      <c r="I20" s="6"/>
      <c r="J20" s="6"/>
      <c r="K20" s="6"/>
      <c r="L20" s="6"/>
      <c r="M20" s="6"/>
      <c r="N20" s="6"/>
    </row>
    <row r="21" spans="1:16" s="16" customFormat="1" ht="15" customHeight="1" thickBot="1" x14ac:dyDescent="0.3">
      <c r="A21" s="16">
        <v>663</v>
      </c>
      <c r="B21" s="16">
        <v>963</v>
      </c>
      <c r="C21" s="16">
        <v>421</v>
      </c>
      <c r="D21" s="16">
        <v>804</v>
      </c>
      <c r="G21"/>
      <c r="H21" s="7" t="s">
        <v>105</v>
      </c>
      <c r="I21" s="7">
        <v>72252061.391572401</v>
      </c>
      <c r="J21" s="7">
        <v>972</v>
      </c>
      <c r="K21" s="7"/>
      <c r="L21" s="7"/>
      <c r="M21" s="7"/>
      <c r="N21" s="7"/>
      <c r="O21"/>
      <c r="P21"/>
    </row>
    <row r="22" spans="1:16" x14ac:dyDescent="0.25">
      <c r="A22">
        <v>751</v>
      </c>
      <c r="B22">
        <v>1262</v>
      </c>
      <c r="C22">
        <v>627</v>
      </c>
      <c r="D22">
        <v>1073</v>
      </c>
    </row>
    <row r="23" spans="1:16" x14ac:dyDescent="0.25">
      <c r="A23">
        <v>1003</v>
      </c>
      <c r="B23">
        <v>416</v>
      </c>
      <c r="C23">
        <v>743</v>
      </c>
      <c r="D23">
        <v>805</v>
      </c>
      <c r="H23" s="39" t="s">
        <v>136</v>
      </c>
      <c r="I23" s="39"/>
      <c r="J23" s="39"/>
      <c r="K23" s="39"/>
    </row>
    <row r="24" spans="1:16" x14ac:dyDescent="0.25">
      <c r="A24">
        <v>1103</v>
      </c>
      <c r="B24">
        <v>1688</v>
      </c>
      <c r="C24">
        <v>777</v>
      </c>
      <c r="D24">
        <v>1369</v>
      </c>
    </row>
    <row r="25" spans="1:16" x14ac:dyDescent="0.25">
      <c r="A25">
        <v>1052</v>
      </c>
      <c r="B25">
        <v>924</v>
      </c>
      <c r="C25">
        <v>875</v>
      </c>
      <c r="D25">
        <v>424</v>
      </c>
    </row>
    <row r="26" spans="1:16" x14ac:dyDescent="0.25">
      <c r="A26">
        <v>735</v>
      </c>
      <c r="B26">
        <v>979</v>
      </c>
      <c r="C26">
        <v>363</v>
      </c>
      <c r="D26">
        <v>1357</v>
      </c>
    </row>
    <row r="27" spans="1:16" x14ac:dyDescent="0.25">
      <c r="A27">
        <v>420</v>
      </c>
      <c r="B27">
        <v>1315</v>
      </c>
      <c r="C27">
        <v>990</v>
      </c>
      <c r="D27">
        <v>446</v>
      </c>
    </row>
    <row r="28" spans="1:16" x14ac:dyDescent="0.25">
      <c r="A28">
        <v>667</v>
      </c>
      <c r="B28">
        <v>1357</v>
      </c>
      <c r="C28">
        <v>1150</v>
      </c>
      <c r="D28">
        <v>1303</v>
      </c>
    </row>
    <row r="29" spans="1:16" x14ac:dyDescent="0.25">
      <c r="A29">
        <v>1404</v>
      </c>
      <c r="B29">
        <v>1207</v>
      </c>
      <c r="C29">
        <v>1231</v>
      </c>
      <c r="D29">
        <v>858</v>
      </c>
    </row>
    <row r="30" spans="1:16" x14ac:dyDescent="0.25">
      <c r="A30">
        <v>1020</v>
      </c>
      <c r="B30">
        <v>608</v>
      </c>
      <c r="C30">
        <v>936</v>
      </c>
      <c r="D30">
        <v>880</v>
      </c>
    </row>
    <row r="31" spans="1:16" x14ac:dyDescent="0.25">
      <c r="A31">
        <v>677</v>
      </c>
      <c r="B31">
        <v>854</v>
      </c>
      <c r="C31">
        <v>441</v>
      </c>
      <c r="D31">
        <v>1479</v>
      </c>
    </row>
    <row r="32" spans="1:16" x14ac:dyDescent="0.25">
      <c r="A32">
        <v>819</v>
      </c>
      <c r="B32">
        <v>1265</v>
      </c>
      <c r="C32">
        <v>1106</v>
      </c>
      <c r="D32">
        <v>500</v>
      </c>
    </row>
    <row r="33" spans="1:4" x14ac:dyDescent="0.25">
      <c r="A33">
        <v>685</v>
      </c>
      <c r="B33">
        <v>711</v>
      </c>
      <c r="C33">
        <v>1625</v>
      </c>
      <c r="D33">
        <v>1373</v>
      </c>
    </row>
    <row r="34" spans="1:4" x14ac:dyDescent="0.25">
      <c r="A34">
        <v>1071</v>
      </c>
      <c r="B34">
        <v>837</v>
      </c>
      <c r="C34">
        <v>888</v>
      </c>
      <c r="D34">
        <v>1503</v>
      </c>
    </row>
    <row r="35" spans="1:4" x14ac:dyDescent="0.25">
      <c r="A35">
        <v>639</v>
      </c>
      <c r="B35">
        <v>644</v>
      </c>
      <c r="C35">
        <v>790</v>
      </c>
      <c r="D35">
        <v>837</v>
      </c>
    </row>
    <row r="36" spans="1:4" x14ac:dyDescent="0.25">
      <c r="A36">
        <v>1701</v>
      </c>
      <c r="B36">
        <v>1095</v>
      </c>
      <c r="C36">
        <v>824</v>
      </c>
      <c r="D36">
        <v>811</v>
      </c>
    </row>
    <row r="37" spans="1:4" x14ac:dyDescent="0.25">
      <c r="A37">
        <v>870</v>
      </c>
      <c r="B37">
        <v>603</v>
      </c>
      <c r="C37">
        <v>408</v>
      </c>
      <c r="D37">
        <v>451</v>
      </c>
    </row>
    <row r="38" spans="1:4" x14ac:dyDescent="0.25">
      <c r="A38">
        <v>458</v>
      </c>
      <c r="B38">
        <v>1082</v>
      </c>
      <c r="C38">
        <v>1041</v>
      </c>
      <c r="D38">
        <v>1214</v>
      </c>
    </row>
    <row r="39" spans="1:4" x14ac:dyDescent="0.25">
      <c r="A39">
        <v>756</v>
      </c>
      <c r="B39">
        <v>802</v>
      </c>
      <c r="C39">
        <v>1042</v>
      </c>
      <c r="D39">
        <v>1150</v>
      </c>
    </row>
    <row r="40" spans="1:4" x14ac:dyDescent="0.25">
      <c r="A40">
        <v>877</v>
      </c>
      <c r="B40">
        <v>937</v>
      </c>
      <c r="C40">
        <v>1046</v>
      </c>
      <c r="D40">
        <v>1082</v>
      </c>
    </row>
    <row r="41" spans="1:4" x14ac:dyDescent="0.25">
      <c r="A41">
        <v>885</v>
      </c>
      <c r="B41">
        <v>370</v>
      </c>
      <c r="C41">
        <v>958</v>
      </c>
      <c r="D41">
        <v>886</v>
      </c>
    </row>
    <row r="42" spans="1:4" x14ac:dyDescent="0.25">
      <c r="A42">
        <v>624</v>
      </c>
      <c r="B42">
        <v>1138</v>
      </c>
      <c r="C42">
        <v>678</v>
      </c>
      <c r="D42">
        <v>1151</v>
      </c>
    </row>
    <row r="43" spans="1:4" x14ac:dyDescent="0.25">
      <c r="A43">
        <v>530</v>
      </c>
      <c r="B43">
        <v>1025</v>
      </c>
      <c r="C43">
        <v>1038</v>
      </c>
      <c r="D43">
        <v>967</v>
      </c>
    </row>
    <row r="44" spans="1:4" x14ac:dyDescent="0.25">
      <c r="A44">
        <v>1201</v>
      </c>
      <c r="B44">
        <v>1267</v>
      </c>
      <c r="C44">
        <v>499</v>
      </c>
      <c r="D44">
        <v>574</v>
      </c>
    </row>
    <row r="45" spans="1:4" x14ac:dyDescent="0.25">
      <c r="A45">
        <v>844</v>
      </c>
      <c r="B45">
        <v>796</v>
      </c>
      <c r="C45">
        <v>913</v>
      </c>
      <c r="D45">
        <v>813</v>
      </c>
    </row>
    <row r="46" spans="1:4" x14ac:dyDescent="0.25">
      <c r="A46">
        <v>680</v>
      </c>
      <c r="B46">
        <v>1147</v>
      </c>
      <c r="C46">
        <v>362</v>
      </c>
      <c r="D46">
        <v>925</v>
      </c>
    </row>
    <row r="47" spans="1:4" x14ac:dyDescent="0.25">
      <c r="A47">
        <v>778</v>
      </c>
      <c r="B47">
        <v>703</v>
      </c>
      <c r="C47">
        <v>832</v>
      </c>
      <c r="D47">
        <v>418</v>
      </c>
    </row>
    <row r="48" spans="1:4" x14ac:dyDescent="0.25">
      <c r="A48">
        <v>1424</v>
      </c>
      <c r="B48">
        <v>1021</v>
      </c>
      <c r="C48">
        <v>1070</v>
      </c>
      <c r="D48">
        <v>772</v>
      </c>
    </row>
    <row r="49" spans="1:4" x14ac:dyDescent="0.25">
      <c r="A49">
        <v>1337</v>
      </c>
      <c r="B49">
        <v>410</v>
      </c>
      <c r="C49">
        <v>1119</v>
      </c>
      <c r="D49">
        <v>707</v>
      </c>
    </row>
    <row r="50" spans="1:4" x14ac:dyDescent="0.25">
      <c r="A50">
        <v>852</v>
      </c>
      <c r="B50">
        <v>1111</v>
      </c>
      <c r="C50">
        <v>1074</v>
      </c>
      <c r="D50">
        <v>926</v>
      </c>
    </row>
    <row r="51" spans="1:4" x14ac:dyDescent="0.25">
      <c r="A51">
        <v>979</v>
      </c>
      <c r="B51">
        <v>900</v>
      </c>
      <c r="C51">
        <v>852</v>
      </c>
      <c r="D51">
        <v>686</v>
      </c>
    </row>
    <row r="52" spans="1:4" x14ac:dyDescent="0.25">
      <c r="A52">
        <v>663</v>
      </c>
      <c r="B52">
        <v>832</v>
      </c>
      <c r="C52">
        <v>1195</v>
      </c>
      <c r="D52">
        <v>1177</v>
      </c>
    </row>
    <row r="53" spans="1:4" x14ac:dyDescent="0.25">
      <c r="A53">
        <v>1043</v>
      </c>
      <c r="B53">
        <v>1006</v>
      </c>
      <c r="C53">
        <v>767</v>
      </c>
      <c r="D53">
        <v>598</v>
      </c>
    </row>
    <row r="54" spans="1:4" x14ac:dyDescent="0.25">
      <c r="A54">
        <v>887</v>
      </c>
      <c r="B54">
        <v>919</v>
      </c>
      <c r="C54">
        <v>1249</v>
      </c>
      <c r="D54">
        <v>1443</v>
      </c>
    </row>
    <row r="55" spans="1:4" x14ac:dyDescent="0.25">
      <c r="A55">
        <v>732</v>
      </c>
      <c r="B55">
        <v>506</v>
      </c>
      <c r="C55">
        <v>1133</v>
      </c>
      <c r="D55">
        <v>799</v>
      </c>
    </row>
    <row r="56" spans="1:4" x14ac:dyDescent="0.25">
      <c r="A56">
        <v>1481</v>
      </c>
      <c r="B56">
        <v>739</v>
      </c>
      <c r="C56">
        <v>1126</v>
      </c>
      <c r="D56">
        <v>1071</v>
      </c>
    </row>
    <row r="57" spans="1:4" x14ac:dyDescent="0.25">
      <c r="A57">
        <v>903</v>
      </c>
      <c r="B57">
        <v>744</v>
      </c>
      <c r="C57">
        <v>800</v>
      </c>
      <c r="D57">
        <v>1241</v>
      </c>
    </row>
    <row r="58" spans="1:4" x14ac:dyDescent="0.25">
      <c r="A58">
        <v>1169</v>
      </c>
      <c r="B58">
        <v>666</v>
      </c>
      <c r="C58">
        <v>988</v>
      </c>
      <c r="D58">
        <v>842</v>
      </c>
    </row>
    <row r="59" spans="1:4" x14ac:dyDescent="0.25">
      <c r="A59">
        <v>1034</v>
      </c>
      <c r="B59">
        <v>878</v>
      </c>
      <c r="C59">
        <v>929</v>
      </c>
      <c r="D59">
        <v>680</v>
      </c>
    </row>
    <row r="60" spans="1:4" x14ac:dyDescent="0.25">
      <c r="A60">
        <v>940</v>
      </c>
      <c r="B60">
        <v>952</v>
      </c>
      <c r="C60">
        <v>1280</v>
      </c>
      <c r="D60">
        <v>959</v>
      </c>
    </row>
    <row r="61" spans="1:4" x14ac:dyDescent="0.25">
      <c r="A61">
        <v>688</v>
      </c>
      <c r="B61">
        <v>949</v>
      </c>
      <c r="C61">
        <v>734</v>
      </c>
      <c r="D61">
        <v>1224</v>
      </c>
    </row>
    <row r="62" spans="1:4" x14ac:dyDescent="0.25">
      <c r="A62">
        <v>900</v>
      </c>
      <c r="B62">
        <v>610</v>
      </c>
      <c r="C62">
        <v>1153</v>
      </c>
      <c r="D62">
        <v>832</v>
      </c>
    </row>
    <row r="63" spans="1:4" x14ac:dyDescent="0.25">
      <c r="A63">
        <v>597</v>
      </c>
      <c r="B63">
        <v>593</v>
      </c>
      <c r="C63">
        <v>732</v>
      </c>
      <c r="D63">
        <v>1075</v>
      </c>
    </row>
    <row r="64" spans="1:4" x14ac:dyDescent="0.25">
      <c r="A64">
        <v>1074</v>
      </c>
      <c r="B64">
        <v>1047</v>
      </c>
      <c r="C64">
        <v>980</v>
      </c>
      <c r="D64">
        <v>772</v>
      </c>
    </row>
    <row r="65" spans="1:4" x14ac:dyDescent="0.25">
      <c r="A65">
        <v>993</v>
      </c>
      <c r="B65">
        <v>936</v>
      </c>
      <c r="C65">
        <v>1292</v>
      </c>
      <c r="D65">
        <v>632</v>
      </c>
    </row>
    <row r="66" spans="1:4" x14ac:dyDescent="0.25">
      <c r="A66">
        <v>1056</v>
      </c>
      <c r="B66">
        <v>979</v>
      </c>
      <c r="C66">
        <v>790</v>
      </c>
      <c r="D66">
        <v>713</v>
      </c>
    </row>
    <row r="67" spans="1:4" x14ac:dyDescent="0.25">
      <c r="A67">
        <v>353</v>
      </c>
      <c r="B67">
        <v>333</v>
      </c>
      <c r="C67">
        <v>815</v>
      </c>
      <c r="D67">
        <v>1182</v>
      </c>
    </row>
    <row r="68" spans="1:4" x14ac:dyDescent="0.25">
      <c r="A68">
        <v>982</v>
      </c>
      <c r="B68">
        <v>1166</v>
      </c>
      <c r="C68">
        <v>820</v>
      </c>
      <c r="D68">
        <v>662</v>
      </c>
    </row>
    <row r="69" spans="1:4" x14ac:dyDescent="0.25">
      <c r="A69">
        <v>680</v>
      </c>
      <c r="B69">
        <v>1474</v>
      </c>
      <c r="C69">
        <v>699</v>
      </c>
      <c r="D69">
        <v>1136</v>
      </c>
    </row>
    <row r="70" spans="1:4" x14ac:dyDescent="0.25">
      <c r="A70">
        <v>1010</v>
      </c>
      <c r="B70">
        <v>911</v>
      </c>
      <c r="C70">
        <v>579</v>
      </c>
      <c r="D70">
        <v>616</v>
      </c>
    </row>
    <row r="71" spans="1:4" x14ac:dyDescent="0.25">
      <c r="A71">
        <v>1060</v>
      </c>
      <c r="B71">
        <v>1181</v>
      </c>
      <c r="C71">
        <v>594</v>
      </c>
      <c r="D71">
        <v>1009</v>
      </c>
    </row>
    <row r="72" spans="1:4" x14ac:dyDescent="0.25">
      <c r="A72">
        <v>964</v>
      </c>
      <c r="B72">
        <v>1359</v>
      </c>
      <c r="C72">
        <v>660</v>
      </c>
      <c r="D72">
        <v>1053</v>
      </c>
    </row>
    <row r="73" spans="1:4" x14ac:dyDescent="0.25">
      <c r="A73">
        <v>1212</v>
      </c>
      <c r="B73">
        <v>840</v>
      </c>
      <c r="C73">
        <v>1012</v>
      </c>
      <c r="D73">
        <v>567</v>
      </c>
    </row>
    <row r="74" spans="1:4" x14ac:dyDescent="0.25">
      <c r="A74">
        <v>598</v>
      </c>
      <c r="B74">
        <v>742</v>
      </c>
      <c r="C74">
        <v>1163</v>
      </c>
      <c r="D74">
        <v>876</v>
      </c>
    </row>
    <row r="75" spans="1:4" x14ac:dyDescent="0.25">
      <c r="A75">
        <v>1137</v>
      </c>
      <c r="B75">
        <v>694</v>
      </c>
      <c r="C75">
        <v>763</v>
      </c>
      <c r="D75">
        <v>874</v>
      </c>
    </row>
    <row r="76" spans="1:4" x14ac:dyDescent="0.25">
      <c r="A76">
        <v>938</v>
      </c>
      <c r="B76">
        <v>1022</v>
      </c>
      <c r="C76">
        <v>880</v>
      </c>
      <c r="D76">
        <v>970</v>
      </c>
    </row>
    <row r="77" spans="1:4" x14ac:dyDescent="0.25">
      <c r="A77">
        <v>922</v>
      </c>
      <c r="B77">
        <v>1223</v>
      </c>
      <c r="C77">
        <v>803</v>
      </c>
      <c r="D77">
        <v>1177</v>
      </c>
    </row>
    <row r="78" spans="1:4" x14ac:dyDescent="0.25">
      <c r="A78">
        <v>465</v>
      </c>
      <c r="B78">
        <v>944</v>
      </c>
      <c r="C78">
        <v>497</v>
      </c>
      <c r="D78">
        <v>585</v>
      </c>
    </row>
    <row r="79" spans="1:4" x14ac:dyDescent="0.25">
      <c r="A79">
        <v>684</v>
      </c>
      <c r="B79">
        <v>939</v>
      </c>
      <c r="C79">
        <v>962</v>
      </c>
      <c r="D79">
        <v>832</v>
      </c>
    </row>
    <row r="80" spans="1:4" x14ac:dyDescent="0.25">
      <c r="A80">
        <v>1105</v>
      </c>
      <c r="B80">
        <v>1468</v>
      </c>
      <c r="C80">
        <v>502</v>
      </c>
      <c r="D80">
        <v>1321</v>
      </c>
    </row>
    <row r="81" spans="1:4" x14ac:dyDescent="0.25">
      <c r="A81">
        <v>1016</v>
      </c>
      <c r="B81">
        <v>678</v>
      </c>
      <c r="C81">
        <v>1161</v>
      </c>
      <c r="D81">
        <v>764</v>
      </c>
    </row>
    <row r="82" spans="1:4" x14ac:dyDescent="0.25">
      <c r="A82">
        <v>863</v>
      </c>
      <c r="B82">
        <v>1100</v>
      </c>
      <c r="C82">
        <v>1232</v>
      </c>
      <c r="D82">
        <v>714</v>
      </c>
    </row>
    <row r="83" spans="1:4" x14ac:dyDescent="0.25">
      <c r="A83">
        <v>949</v>
      </c>
      <c r="B83">
        <v>1318</v>
      </c>
      <c r="C83">
        <v>923</v>
      </c>
      <c r="D83">
        <v>810</v>
      </c>
    </row>
    <row r="84" spans="1:4" x14ac:dyDescent="0.25">
      <c r="A84">
        <v>903</v>
      </c>
      <c r="B84">
        <v>768</v>
      </c>
      <c r="C84">
        <v>1054</v>
      </c>
      <c r="D84">
        <v>1451</v>
      </c>
    </row>
    <row r="85" spans="1:4" x14ac:dyDescent="0.25">
      <c r="A85">
        <v>722</v>
      </c>
      <c r="B85">
        <v>886</v>
      </c>
      <c r="C85">
        <v>792</v>
      </c>
      <c r="D85">
        <v>500</v>
      </c>
    </row>
    <row r="86" spans="1:4" x14ac:dyDescent="0.25">
      <c r="A86">
        <v>653</v>
      </c>
      <c r="B86">
        <v>1036</v>
      </c>
      <c r="C86">
        <v>729</v>
      </c>
      <c r="D86">
        <v>881</v>
      </c>
    </row>
    <row r="87" spans="1:4" x14ac:dyDescent="0.25">
      <c r="A87">
        <v>1066</v>
      </c>
      <c r="B87">
        <v>891</v>
      </c>
      <c r="C87">
        <v>987</v>
      </c>
      <c r="D87">
        <v>496</v>
      </c>
    </row>
    <row r="88" spans="1:4" x14ac:dyDescent="0.25">
      <c r="A88">
        <v>1123</v>
      </c>
      <c r="B88">
        <v>943</v>
      </c>
      <c r="C88">
        <v>796</v>
      </c>
      <c r="D88">
        <v>877</v>
      </c>
    </row>
    <row r="89" spans="1:4" x14ac:dyDescent="0.25">
      <c r="A89">
        <v>842</v>
      </c>
      <c r="B89">
        <v>1160</v>
      </c>
      <c r="C89">
        <v>1100</v>
      </c>
      <c r="D89">
        <v>440</v>
      </c>
    </row>
    <row r="90" spans="1:4" x14ac:dyDescent="0.25">
      <c r="A90">
        <v>1096</v>
      </c>
      <c r="B90">
        <v>1145</v>
      </c>
      <c r="C90">
        <v>407</v>
      </c>
      <c r="D90">
        <v>1123</v>
      </c>
    </row>
    <row r="91" spans="1:4" x14ac:dyDescent="0.25">
      <c r="A91">
        <v>482</v>
      </c>
      <c r="B91">
        <v>973</v>
      </c>
      <c r="C91">
        <v>840</v>
      </c>
      <c r="D91">
        <v>715</v>
      </c>
    </row>
    <row r="92" spans="1:4" x14ac:dyDescent="0.25">
      <c r="A92">
        <v>885</v>
      </c>
      <c r="B92">
        <v>720</v>
      </c>
      <c r="C92">
        <v>822</v>
      </c>
      <c r="D92">
        <v>574</v>
      </c>
    </row>
    <row r="93" spans="1:4" x14ac:dyDescent="0.25">
      <c r="A93">
        <v>927</v>
      </c>
      <c r="B93">
        <v>626</v>
      </c>
      <c r="C93">
        <v>1086</v>
      </c>
      <c r="D93">
        <v>1425</v>
      </c>
    </row>
    <row r="94" spans="1:4" x14ac:dyDescent="0.25">
      <c r="A94">
        <v>442</v>
      </c>
      <c r="B94">
        <v>992</v>
      </c>
      <c r="C94">
        <v>1187</v>
      </c>
      <c r="D94">
        <v>838</v>
      </c>
    </row>
    <row r="95" spans="1:4" x14ac:dyDescent="0.25">
      <c r="A95">
        <v>949</v>
      </c>
      <c r="B95">
        <v>1247</v>
      </c>
      <c r="C95">
        <v>875</v>
      </c>
      <c r="D95">
        <v>724</v>
      </c>
    </row>
    <row r="96" spans="1:4" x14ac:dyDescent="0.25">
      <c r="A96">
        <v>792</v>
      </c>
      <c r="B96">
        <v>1060</v>
      </c>
      <c r="C96">
        <v>1029</v>
      </c>
      <c r="D96">
        <v>1301</v>
      </c>
    </row>
    <row r="97" spans="1:4" x14ac:dyDescent="0.25">
      <c r="A97">
        <v>888</v>
      </c>
      <c r="B97">
        <v>663</v>
      </c>
      <c r="C97">
        <v>525</v>
      </c>
      <c r="D97">
        <v>639</v>
      </c>
    </row>
    <row r="98" spans="1:4" x14ac:dyDescent="0.25">
      <c r="A98">
        <v>555</v>
      </c>
      <c r="B98">
        <v>1218</v>
      </c>
      <c r="C98">
        <v>448</v>
      </c>
      <c r="D98">
        <v>422</v>
      </c>
    </row>
    <row r="99" spans="1:4" x14ac:dyDescent="0.25">
      <c r="A99">
        <v>1175</v>
      </c>
      <c r="B99">
        <v>795</v>
      </c>
      <c r="C99">
        <v>1380</v>
      </c>
      <c r="D99">
        <v>440</v>
      </c>
    </row>
    <row r="100" spans="1:4" x14ac:dyDescent="0.25">
      <c r="A100">
        <v>1289</v>
      </c>
      <c r="B100">
        <v>900</v>
      </c>
      <c r="C100">
        <v>1024</v>
      </c>
      <c r="D100">
        <v>995</v>
      </c>
    </row>
    <row r="101" spans="1:4" x14ac:dyDescent="0.25">
      <c r="A101">
        <v>817</v>
      </c>
      <c r="B101">
        <v>627</v>
      </c>
      <c r="C101">
        <v>830</v>
      </c>
      <c r="D101">
        <v>927</v>
      </c>
    </row>
    <row r="102" spans="1:4" x14ac:dyDescent="0.25">
      <c r="A102">
        <v>1103</v>
      </c>
      <c r="B102">
        <v>555</v>
      </c>
      <c r="C102">
        <v>598</v>
      </c>
      <c r="D102">
        <v>1042</v>
      </c>
    </row>
    <row r="103" spans="1:4" x14ac:dyDescent="0.25">
      <c r="A103">
        <v>1056</v>
      </c>
      <c r="B103">
        <v>729</v>
      </c>
      <c r="C103">
        <v>1200</v>
      </c>
      <c r="D103">
        <v>940</v>
      </c>
    </row>
    <row r="104" spans="1:4" x14ac:dyDescent="0.25">
      <c r="A104">
        <v>806</v>
      </c>
      <c r="B104">
        <v>937</v>
      </c>
      <c r="C104">
        <v>1505</v>
      </c>
      <c r="D104">
        <v>1396</v>
      </c>
    </row>
    <row r="105" spans="1:4" x14ac:dyDescent="0.25">
      <c r="A105">
        <v>882</v>
      </c>
      <c r="B105">
        <v>920</v>
      </c>
      <c r="C105">
        <v>707</v>
      </c>
      <c r="D105">
        <v>1356</v>
      </c>
    </row>
    <row r="106" spans="1:4" x14ac:dyDescent="0.25">
      <c r="A106">
        <v>638</v>
      </c>
      <c r="B106">
        <v>1055</v>
      </c>
      <c r="C106">
        <v>1192</v>
      </c>
      <c r="D106">
        <v>952</v>
      </c>
    </row>
    <row r="107" spans="1:4" x14ac:dyDescent="0.25">
      <c r="A107">
        <v>725</v>
      </c>
      <c r="B107">
        <v>1622</v>
      </c>
      <c r="C107">
        <v>1278</v>
      </c>
      <c r="D107">
        <v>491</v>
      </c>
    </row>
    <row r="108" spans="1:4" x14ac:dyDescent="0.25">
      <c r="A108">
        <v>845</v>
      </c>
      <c r="B108">
        <v>499</v>
      </c>
      <c r="C108">
        <v>868</v>
      </c>
      <c r="D108">
        <v>545</v>
      </c>
    </row>
    <row r="109" spans="1:4" x14ac:dyDescent="0.25">
      <c r="A109">
        <v>767</v>
      </c>
      <c r="B109">
        <v>964</v>
      </c>
      <c r="C109">
        <v>566</v>
      </c>
      <c r="D109">
        <v>1155</v>
      </c>
    </row>
    <row r="110" spans="1:4" x14ac:dyDescent="0.25">
      <c r="A110">
        <v>1293</v>
      </c>
      <c r="B110">
        <v>898</v>
      </c>
      <c r="C110">
        <v>1203</v>
      </c>
      <c r="D110">
        <v>1012</v>
      </c>
    </row>
    <row r="111" spans="1:4" x14ac:dyDescent="0.25">
      <c r="A111">
        <v>1020</v>
      </c>
      <c r="B111">
        <v>615</v>
      </c>
      <c r="C111">
        <v>499</v>
      </c>
      <c r="D111">
        <v>931</v>
      </c>
    </row>
    <row r="112" spans="1:4" x14ac:dyDescent="0.25">
      <c r="A112">
        <v>996</v>
      </c>
      <c r="B112">
        <v>768</v>
      </c>
      <c r="C112">
        <v>444</v>
      </c>
      <c r="D112">
        <v>658</v>
      </c>
    </row>
    <row r="113" spans="1:4" x14ac:dyDescent="0.25">
      <c r="A113">
        <v>608</v>
      </c>
      <c r="B113">
        <v>711</v>
      </c>
      <c r="C113">
        <v>1085</v>
      </c>
      <c r="D113">
        <v>699</v>
      </c>
    </row>
    <row r="114" spans="1:4" x14ac:dyDescent="0.25">
      <c r="A114">
        <v>492</v>
      </c>
      <c r="B114">
        <v>412</v>
      </c>
      <c r="C114">
        <v>914</v>
      </c>
      <c r="D114">
        <v>1151</v>
      </c>
    </row>
    <row r="115" spans="1:4" x14ac:dyDescent="0.25">
      <c r="A115">
        <v>1205</v>
      </c>
      <c r="B115">
        <v>1185</v>
      </c>
      <c r="C115">
        <v>700</v>
      </c>
      <c r="D115">
        <v>1084</v>
      </c>
    </row>
    <row r="116" spans="1:4" x14ac:dyDescent="0.25">
      <c r="A116">
        <v>1171</v>
      </c>
      <c r="B116">
        <v>881</v>
      </c>
      <c r="C116">
        <v>994</v>
      </c>
      <c r="D116">
        <v>718</v>
      </c>
    </row>
    <row r="117" spans="1:4" x14ac:dyDescent="0.25">
      <c r="A117">
        <v>1005</v>
      </c>
      <c r="B117">
        <v>612</v>
      </c>
      <c r="C117">
        <v>395</v>
      </c>
      <c r="D117">
        <v>382</v>
      </c>
    </row>
    <row r="118" spans="1:4" x14ac:dyDescent="0.25">
      <c r="A118">
        <v>1198</v>
      </c>
      <c r="B118">
        <v>753</v>
      </c>
      <c r="C118">
        <v>921</v>
      </c>
      <c r="D118">
        <v>1133</v>
      </c>
    </row>
    <row r="119" spans="1:4" x14ac:dyDescent="0.25">
      <c r="A119">
        <v>634</v>
      </c>
      <c r="B119">
        <v>831</v>
      </c>
      <c r="C119">
        <v>448</v>
      </c>
      <c r="D119">
        <v>731</v>
      </c>
    </row>
    <row r="120" spans="1:4" x14ac:dyDescent="0.25">
      <c r="A120">
        <v>894</v>
      </c>
      <c r="B120">
        <v>1169</v>
      </c>
      <c r="C120">
        <v>1203</v>
      </c>
      <c r="D120">
        <v>868</v>
      </c>
    </row>
    <row r="121" spans="1:4" x14ac:dyDescent="0.25">
      <c r="A121">
        <v>883</v>
      </c>
      <c r="B121">
        <v>980</v>
      </c>
      <c r="C121">
        <v>1479</v>
      </c>
      <c r="D121">
        <v>1492</v>
      </c>
    </row>
    <row r="122" spans="1:4" x14ac:dyDescent="0.25">
      <c r="A122">
        <v>1500</v>
      </c>
      <c r="B122">
        <v>777</v>
      </c>
      <c r="C122">
        <v>997</v>
      </c>
      <c r="D122">
        <v>639</v>
      </c>
    </row>
    <row r="123" spans="1:4" x14ac:dyDescent="0.25">
      <c r="A123">
        <v>1316</v>
      </c>
      <c r="B123">
        <v>796</v>
      </c>
      <c r="C123">
        <v>873</v>
      </c>
      <c r="D123">
        <v>1314</v>
      </c>
    </row>
    <row r="124" spans="1:4" x14ac:dyDescent="0.25">
      <c r="A124">
        <v>1159</v>
      </c>
      <c r="B124">
        <v>705</v>
      </c>
      <c r="C124">
        <v>740</v>
      </c>
      <c r="D124">
        <v>1321</v>
      </c>
    </row>
    <row r="125" spans="1:4" x14ac:dyDescent="0.25">
      <c r="A125">
        <v>569</v>
      </c>
      <c r="B125">
        <v>1401</v>
      </c>
      <c r="C125">
        <v>1304</v>
      </c>
      <c r="D125">
        <v>415</v>
      </c>
    </row>
    <row r="126" spans="1:4" x14ac:dyDescent="0.25">
      <c r="A126">
        <v>393</v>
      </c>
      <c r="B126">
        <v>1467</v>
      </c>
      <c r="C126">
        <v>463</v>
      </c>
      <c r="D126">
        <v>1332</v>
      </c>
    </row>
    <row r="127" spans="1:4" x14ac:dyDescent="0.25">
      <c r="A127">
        <v>739</v>
      </c>
      <c r="B127">
        <v>810</v>
      </c>
      <c r="C127">
        <v>886</v>
      </c>
      <c r="D127">
        <v>851</v>
      </c>
    </row>
    <row r="128" spans="1:4" x14ac:dyDescent="0.25">
      <c r="A128">
        <v>948</v>
      </c>
      <c r="B128">
        <v>957</v>
      </c>
      <c r="C128">
        <v>725</v>
      </c>
      <c r="D128">
        <v>825</v>
      </c>
    </row>
    <row r="129" spans="1:4" x14ac:dyDescent="0.25">
      <c r="A129">
        <v>1170</v>
      </c>
      <c r="B129">
        <v>592</v>
      </c>
      <c r="C129">
        <v>1379</v>
      </c>
      <c r="D129">
        <v>937</v>
      </c>
    </row>
    <row r="130" spans="1:4" x14ac:dyDescent="0.25">
      <c r="A130">
        <v>882</v>
      </c>
      <c r="B130">
        <v>972</v>
      </c>
      <c r="C130">
        <v>642</v>
      </c>
      <c r="D130">
        <v>768</v>
      </c>
    </row>
    <row r="131" spans="1:4" x14ac:dyDescent="0.25">
      <c r="A131">
        <v>586</v>
      </c>
      <c r="B131">
        <v>1071</v>
      </c>
      <c r="C131">
        <v>730</v>
      </c>
      <c r="D131">
        <v>1143</v>
      </c>
    </row>
    <row r="132" spans="1:4" x14ac:dyDescent="0.25">
      <c r="A132">
        <v>753</v>
      </c>
      <c r="B132">
        <v>876</v>
      </c>
      <c r="C132">
        <v>946</v>
      </c>
      <c r="D132">
        <v>831</v>
      </c>
    </row>
    <row r="133" spans="1:4" x14ac:dyDescent="0.25">
      <c r="A133">
        <v>926</v>
      </c>
      <c r="B133">
        <v>1072</v>
      </c>
      <c r="C133">
        <v>907</v>
      </c>
      <c r="D133">
        <v>886</v>
      </c>
    </row>
    <row r="134" spans="1:4" x14ac:dyDescent="0.25">
      <c r="A134">
        <v>1025</v>
      </c>
      <c r="B134">
        <v>1646</v>
      </c>
      <c r="C134">
        <v>597</v>
      </c>
      <c r="D134">
        <v>644</v>
      </c>
    </row>
    <row r="135" spans="1:4" x14ac:dyDescent="0.25">
      <c r="A135">
        <v>779</v>
      </c>
      <c r="B135">
        <v>1016</v>
      </c>
      <c r="C135">
        <v>1199</v>
      </c>
      <c r="D135">
        <v>1186</v>
      </c>
    </row>
    <row r="136" spans="1:4" x14ac:dyDescent="0.25">
      <c r="A136">
        <v>710</v>
      </c>
      <c r="B136">
        <v>957</v>
      </c>
      <c r="C136">
        <v>1066</v>
      </c>
      <c r="D136">
        <v>759</v>
      </c>
    </row>
    <row r="137" spans="1:4" x14ac:dyDescent="0.25">
      <c r="A137">
        <v>959</v>
      </c>
      <c r="B137">
        <v>1111</v>
      </c>
      <c r="C137">
        <v>913</v>
      </c>
      <c r="D137">
        <v>529</v>
      </c>
    </row>
    <row r="138" spans="1:4" x14ac:dyDescent="0.25">
      <c r="A138">
        <v>920</v>
      </c>
      <c r="B138">
        <v>525</v>
      </c>
      <c r="C138">
        <v>757</v>
      </c>
      <c r="D138">
        <v>656</v>
      </c>
    </row>
    <row r="139" spans="1:4" x14ac:dyDescent="0.25">
      <c r="A139">
        <v>1144</v>
      </c>
      <c r="B139">
        <v>1510</v>
      </c>
      <c r="C139">
        <v>558</v>
      </c>
      <c r="D139">
        <v>830</v>
      </c>
    </row>
    <row r="140" spans="1:4" x14ac:dyDescent="0.25">
      <c r="A140">
        <v>932</v>
      </c>
      <c r="B140">
        <v>906</v>
      </c>
      <c r="C140">
        <v>386</v>
      </c>
      <c r="D140">
        <v>737</v>
      </c>
    </row>
    <row r="141" spans="1:4" x14ac:dyDescent="0.25">
      <c r="A141">
        <v>1025</v>
      </c>
      <c r="B141">
        <v>826</v>
      </c>
      <c r="C141">
        <v>1107</v>
      </c>
      <c r="D141">
        <v>330</v>
      </c>
    </row>
    <row r="142" spans="1:4" x14ac:dyDescent="0.25">
      <c r="A142">
        <v>780</v>
      </c>
      <c r="B142">
        <v>651</v>
      </c>
      <c r="C142">
        <v>453</v>
      </c>
      <c r="D142">
        <v>789</v>
      </c>
    </row>
    <row r="143" spans="1:4" x14ac:dyDescent="0.25">
      <c r="A143">
        <v>1011</v>
      </c>
      <c r="B143">
        <v>1344</v>
      </c>
      <c r="C143">
        <v>794</v>
      </c>
      <c r="D143">
        <v>1028</v>
      </c>
    </row>
    <row r="144" spans="1:4" x14ac:dyDescent="0.25">
      <c r="A144">
        <v>1725</v>
      </c>
      <c r="B144">
        <v>1408</v>
      </c>
      <c r="C144">
        <v>907</v>
      </c>
      <c r="D144">
        <v>684</v>
      </c>
    </row>
    <row r="145" spans="1:4" x14ac:dyDescent="0.25">
      <c r="A145">
        <v>1304</v>
      </c>
      <c r="B145">
        <v>806</v>
      </c>
      <c r="C145">
        <v>904</v>
      </c>
      <c r="D145">
        <v>1287</v>
      </c>
    </row>
    <row r="146" spans="1:4" x14ac:dyDescent="0.25">
      <c r="A146">
        <v>684</v>
      </c>
      <c r="B146">
        <v>1009</v>
      </c>
      <c r="C146">
        <v>637</v>
      </c>
      <c r="D146">
        <v>1158</v>
      </c>
    </row>
    <row r="147" spans="1:4" x14ac:dyDescent="0.25">
      <c r="A147">
        <v>933</v>
      </c>
      <c r="B147">
        <v>1078</v>
      </c>
      <c r="C147">
        <v>463</v>
      </c>
      <c r="D147">
        <v>743</v>
      </c>
    </row>
    <row r="148" spans="1:4" x14ac:dyDescent="0.25">
      <c r="A148">
        <v>962</v>
      </c>
      <c r="B148">
        <v>1355</v>
      </c>
      <c r="C148">
        <v>672</v>
      </c>
      <c r="D148">
        <v>1173</v>
      </c>
    </row>
    <row r="149" spans="1:4" x14ac:dyDescent="0.25">
      <c r="A149">
        <v>834</v>
      </c>
      <c r="B149">
        <v>441</v>
      </c>
      <c r="C149">
        <v>686</v>
      </c>
      <c r="D149">
        <v>881</v>
      </c>
    </row>
    <row r="150" spans="1:4" x14ac:dyDescent="0.25">
      <c r="A150">
        <v>883</v>
      </c>
      <c r="B150">
        <v>806</v>
      </c>
      <c r="C150">
        <v>472</v>
      </c>
      <c r="D150">
        <v>661</v>
      </c>
    </row>
    <row r="151" spans="1:4" x14ac:dyDescent="0.25">
      <c r="A151">
        <v>1204</v>
      </c>
      <c r="B151">
        <v>935</v>
      </c>
      <c r="C151">
        <v>331</v>
      </c>
      <c r="D151">
        <v>753</v>
      </c>
    </row>
    <row r="152" spans="1:4" x14ac:dyDescent="0.25">
      <c r="A152">
        <v>710</v>
      </c>
      <c r="B152">
        <v>894</v>
      </c>
      <c r="C152">
        <v>949</v>
      </c>
      <c r="D152">
        <v>948</v>
      </c>
    </row>
    <row r="153" spans="1:4" x14ac:dyDescent="0.25">
      <c r="A153">
        <v>910</v>
      </c>
      <c r="B153">
        <v>748</v>
      </c>
      <c r="C153">
        <v>895</v>
      </c>
      <c r="D153">
        <v>856</v>
      </c>
    </row>
    <row r="154" spans="1:4" x14ac:dyDescent="0.25">
      <c r="A154">
        <v>1004</v>
      </c>
      <c r="B154">
        <v>749</v>
      </c>
      <c r="C154">
        <v>850</v>
      </c>
      <c r="D154">
        <v>1184</v>
      </c>
    </row>
    <row r="155" spans="1:4" x14ac:dyDescent="0.25">
      <c r="A155">
        <v>969</v>
      </c>
      <c r="B155">
        <v>789</v>
      </c>
      <c r="C155">
        <v>1091</v>
      </c>
      <c r="D155">
        <v>837</v>
      </c>
    </row>
    <row r="156" spans="1:4" x14ac:dyDescent="0.25">
      <c r="A156">
        <v>958</v>
      </c>
      <c r="B156">
        <v>937</v>
      </c>
      <c r="C156">
        <v>1053</v>
      </c>
      <c r="D156">
        <v>1086</v>
      </c>
    </row>
    <row r="157" spans="1:4" x14ac:dyDescent="0.25">
      <c r="A157">
        <v>1345</v>
      </c>
      <c r="B157">
        <v>826</v>
      </c>
      <c r="C157">
        <v>1150</v>
      </c>
      <c r="D157">
        <v>640</v>
      </c>
    </row>
    <row r="158" spans="1:4" x14ac:dyDescent="0.25">
      <c r="A158">
        <v>844</v>
      </c>
      <c r="B158">
        <v>972</v>
      </c>
      <c r="C158">
        <v>354</v>
      </c>
      <c r="D158">
        <v>688</v>
      </c>
    </row>
    <row r="159" spans="1:4" x14ac:dyDescent="0.25">
      <c r="A159">
        <v>593</v>
      </c>
      <c r="B159">
        <v>983</v>
      </c>
      <c r="C159">
        <v>463</v>
      </c>
      <c r="D159">
        <v>983</v>
      </c>
    </row>
    <row r="160" spans="1:4" x14ac:dyDescent="0.25">
      <c r="A160">
        <v>878</v>
      </c>
      <c r="B160">
        <v>752</v>
      </c>
      <c r="C160">
        <v>1171</v>
      </c>
      <c r="D160">
        <v>1172</v>
      </c>
    </row>
    <row r="161" spans="1:4" x14ac:dyDescent="0.25">
      <c r="A161">
        <v>927</v>
      </c>
      <c r="B161">
        <v>674</v>
      </c>
      <c r="C161">
        <v>1319</v>
      </c>
      <c r="D161">
        <v>859</v>
      </c>
    </row>
    <row r="162" spans="1:4" x14ac:dyDescent="0.25">
      <c r="A162">
        <v>842</v>
      </c>
      <c r="B162">
        <v>821</v>
      </c>
      <c r="C162">
        <v>632</v>
      </c>
      <c r="D162">
        <v>766</v>
      </c>
    </row>
    <row r="163" spans="1:4" x14ac:dyDescent="0.25">
      <c r="A163">
        <v>848</v>
      </c>
      <c r="B163">
        <v>1144</v>
      </c>
      <c r="C163">
        <v>1240</v>
      </c>
      <c r="D163">
        <v>802</v>
      </c>
    </row>
    <row r="164" spans="1:4" x14ac:dyDescent="0.25">
      <c r="A164">
        <v>818</v>
      </c>
      <c r="B164">
        <v>1188</v>
      </c>
      <c r="C164">
        <v>807</v>
      </c>
      <c r="D164">
        <v>1229</v>
      </c>
    </row>
    <row r="165" spans="1:4" x14ac:dyDescent="0.25">
      <c r="A165">
        <v>776</v>
      </c>
      <c r="B165">
        <v>870</v>
      </c>
      <c r="C165">
        <v>746</v>
      </c>
      <c r="D165">
        <v>796</v>
      </c>
    </row>
    <row r="166" spans="1:4" x14ac:dyDescent="0.25">
      <c r="A166">
        <v>983</v>
      </c>
      <c r="B166">
        <v>1766</v>
      </c>
      <c r="C166">
        <v>933</v>
      </c>
      <c r="D166">
        <v>1225</v>
      </c>
    </row>
    <row r="167" spans="1:4" x14ac:dyDescent="0.25">
      <c r="A167">
        <v>822</v>
      </c>
      <c r="B167">
        <v>626</v>
      </c>
      <c r="C167">
        <v>1050</v>
      </c>
      <c r="D167">
        <v>988</v>
      </c>
    </row>
    <row r="168" spans="1:4" x14ac:dyDescent="0.25">
      <c r="A168">
        <v>946</v>
      </c>
      <c r="B168">
        <v>1025</v>
      </c>
      <c r="C168">
        <v>1515</v>
      </c>
      <c r="D168">
        <v>693</v>
      </c>
    </row>
    <row r="169" spans="1:4" x14ac:dyDescent="0.25">
      <c r="A169">
        <v>1022</v>
      </c>
      <c r="B169">
        <v>966</v>
      </c>
      <c r="C169">
        <v>303</v>
      </c>
      <c r="D169">
        <v>749</v>
      </c>
    </row>
    <row r="170" spans="1:4" x14ac:dyDescent="0.25">
      <c r="A170">
        <v>1139</v>
      </c>
      <c r="B170">
        <v>581</v>
      </c>
      <c r="C170">
        <v>938</v>
      </c>
      <c r="D170">
        <v>1216</v>
      </c>
    </row>
    <row r="171" spans="1:4" x14ac:dyDescent="0.25">
      <c r="A171">
        <v>1322</v>
      </c>
      <c r="B171">
        <v>849</v>
      </c>
      <c r="C171">
        <v>1081</v>
      </c>
      <c r="D171">
        <v>1116</v>
      </c>
    </row>
    <row r="172" spans="1:4" x14ac:dyDescent="0.25">
      <c r="A172">
        <v>1398</v>
      </c>
      <c r="B172">
        <v>954</v>
      </c>
      <c r="C172">
        <v>904</v>
      </c>
      <c r="D172">
        <v>777</v>
      </c>
    </row>
    <row r="173" spans="1:4" x14ac:dyDescent="0.25">
      <c r="A173">
        <v>1257</v>
      </c>
      <c r="B173">
        <v>1573</v>
      </c>
      <c r="C173">
        <v>422</v>
      </c>
      <c r="D173">
        <v>950</v>
      </c>
    </row>
    <row r="174" spans="1:4" x14ac:dyDescent="0.25">
      <c r="A174">
        <v>921</v>
      </c>
      <c r="B174">
        <v>537</v>
      </c>
      <c r="C174">
        <v>1410</v>
      </c>
      <c r="D174">
        <v>929</v>
      </c>
    </row>
    <row r="175" spans="1:4" x14ac:dyDescent="0.25">
      <c r="A175">
        <v>714</v>
      </c>
      <c r="B175">
        <v>968</v>
      </c>
      <c r="C175">
        <v>1320</v>
      </c>
      <c r="D175">
        <v>423</v>
      </c>
    </row>
    <row r="176" spans="1:4" x14ac:dyDescent="0.25">
      <c r="A176">
        <v>759</v>
      </c>
      <c r="B176">
        <v>1024</v>
      </c>
      <c r="C176">
        <v>1248</v>
      </c>
      <c r="D176">
        <v>775</v>
      </c>
    </row>
    <row r="177" spans="1:4" x14ac:dyDescent="0.25">
      <c r="A177">
        <v>847</v>
      </c>
      <c r="B177">
        <v>380</v>
      </c>
      <c r="C177">
        <v>875</v>
      </c>
      <c r="D177">
        <v>1276</v>
      </c>
    </row>
    <row r="178" spans="1:4" x14ac:dyDescent="0.25">
      <c r="A178">
        <v>1076</v>
      </c>
      <c r="B178">
        <v>660</v>
      </c>
      <c r="C178">
        <v>926</v>
      </c>
      <c r="D178">
        <v>1249</v>
      </c>
    </row>
    <row r="179" spans="1:4" x14ac:dyDescent="0.25">
      <c r="A179">
        <v>810</v>
      </c>
      <c r="B179">
        <v>741</v>
      </c>
      <c r="C179">
        <v>909</v>
      </c>
      <c r="D179">
        <v>952</v>
      </c>
    </row>
    <row r="180" spans="1:4" x14ac:dyDescent="0.25">
      <c r="A180">
        <v>479</v>
      </c>
      <c r="B180">
        <v>1159</v>
      </c>
      <c r="C180">
        <v>720</v>
      </c>
      <c r="D180">
        <v>986</v>
      </c>
    </row>
    <row r="181" spans="1:4" x14ac:dyDescent="0.25">
      <c r="A181">
        <v>1675</v>
      </c>
      <c r="B181">
        <v>877</v>
      </c>
      <c r="C181">
        <v>679</v>
      </c>
      <c r="D181">
        <v>695</v>
      </c>
    </row>
    <row r="182" spans="1:4" x14ac:dyDescent="0.25">
      <c r="A182">
        <v>350</v>
      </c>
      <c r="B182">
        <v>559</v>
      </c>
      <c r="C182">
        <v>1025</v>
      </c>
      <c r="D182">
        <v>709</v>
      </c>
    </row>
    <row r="183" spans="1:4" x14ac:dyDescent="0.25">
      <c r="A183">
        <v>1173</v>
      </c>
      <c r="B183">
        <v>1082</v>
      </c>
      <c r="C183">
        <v>1060</v>
      </c>
      <c r="D183">
        <v>857</v>
      </c>
    </row>
    <row r="184" spans="1:4" x14ac:dyDescent="0.25">
      <c r="A184">
        <v>978</v>
      </c>
      <c r="B184">
        <v>668</v>
      </c>
      <c r="C184">
        <v>868</v>
      </c>
      <c r="D184">
        <v>982</v>
      </c>
    </row>
    <row r="185" spans="1:4" x14ac:dyDescent="0.25">
      <c r="A185">
        <v>1151</v>
      </c>
      <c r="B185">
        <v>807</v>
      </c>
      <c r="C185">
        <v>1091</v>
      </c>
      <c r="D185">
        <v>1378</v>
      </c>
    </row>
    <row r="186" spans="1:4" x14ac:dyDescent="0.25">
      <c r="A186">
        <v>847</v>
      </c>
      <c r="B186">
        <v>924</v>
      </c>
      <c r="C186">
        <v>408</v>
      </c>
      <c r="D186">
        <v>1372</v>
      </c>
    </row>
    <row r="187" spans="1:4" x14ac:dyDescent="0.25">
      <c r="A187">
        <v>502</v>
      </c>
      <c r="B187">
        <v>1092</v>
      </c>
      <c r="C187">
        <v>733</v>
      </c>
      <c r="D187">
        <v>672</v>
      </c>
    </row>
    <row r="188" spans="1:4" x14ac:dyDescent="0.25">
      <c r="A188">
        <v>606</v>
      </c>
      <c r="B188">
        <v>1046</v>
      </c>
      <c r="C188">
        <v>319</v>
      </c>
      <c r="D188">
        <v>1536</v>
      </c>
    </row>
    <row r="189" spans="1:4" x14ac:dyDescent="0.25">
      <c r="A189">
        <v>887</v>
      </c>
      <c r="B189">
        <v>1012</v>
      </c>
      <c r="C189">
        <v>916</v>
      </c>
      <c r="D189">
        <v>965</v>
      </c>
    </row>
    <row r="190" spans="1:4" x14ac:dyDescent="0.25">
      <c r="A190">
        <v>987</v>
      </c>
      <c r="B190">
        <v>1491</v>
      </c>
      <c r="C190">
        <v>1006</v>
      </c>
      <c r="D190">
        <v>645</v>
      </c>
    </row>
    <row r="191" spans="1:4" x14ac:dyDescent="0.25">
      <c r="A191">
        <v>719</v>
      </c>
      <c r="B191">
        <v>792</v>
      </c>
      <c r="C191">
        <v>951</v>
      </c>
      <c r="D191">
        <v>504</v>
      </c>
    </row>
    <row r="192" spans="1:4" x14ac:dyDescent="0.25">
      <c r="A192">
        <v>762</v>
      </c>
      <c r="B192">
        <v>659</v>
      </c>
      <c r="C192">
        <v>1148</v>
      </c>
      <c r="D192">
        <v>666</v>
      </c>
    </row>
    <row r="193" spans="1:4" x14ac:dyDescent="0.25">
      <c r="A193">
        <v>634</v>
      </c>
      <c r="B193">
        <v>779</v>
      </c>
      <c r="C193">
        <v>643</v>
      </c>
      <c r="D193">
        <v>1138</v>
      </c>
    </row>
    <row r="194" spans="1:4" x14ac:dyDescent="0.25">
      <c r="A194">
        <v>915</v>
      </c>
      <c r="B194">
        <v>879</v>
      </c>
      <c r="C194">
        <v>985</v>
      </c>
      <c r="D194">
        <v>747</v>
      </c>
    </row>
    <row r="195" spans="1:4" x14ac:dyDescent="0.25">
      <c r="A195">
        <v>954</v>
      </c>
      <c r="B195">
        <v>1220</v>
      </c>
      <c r="C195">
        <v>1082</v>
      </c>
      <c r="D195">
        <v>885</v>
      </c>
    </row>
    <row r="196" spans="1:4" x14ac:dyDescent="0.25">
      <c r="A196">
        <v>798</v>
      </c>
      <c r="B196">
        <v>1107</v>
      </c>
      <c r="C196">
        <v>445</v>
      </c>
      <c r="D196">
        <v>566</v>
      </c>
    </row>
    <row r="197" spans="1:4" x14ac:dyDescent="0.25">
      <c r="A197">
        <v>1024</v>
      </c>
      <c r="B197">
        <v>893</v>
      </c>
      <c r="C197">
        <v>1032</v>
      </c>
      <c r="D197">
        <v>732</v>
      </c>
    </row>
    <row r="198" spans="1:4" x14ac:dyDescent="0.25">
      <c r="A198">
        <v>475</v>
      </c>
      <c r="B198">
        <v>1107</v>
      </c>
      <c r="C198">
        <v>977</v>
      </c>
      <c r="D198">
        <v>999</v>
      </c>
    </row>
    <row r="199" spans="1:4" x14ac:dyDescent="0.25">
      <c r="A199">
        <v>1013</v>
      </c>
      <c r="B199">
        <v>576</v>
      </c>
      <c r="C199">
        <v>1015</v>
      </c>
      <c r="D199">
        <v>1148</v>
      </c>
    </row>
    <row r="200" spans="1:4" x14ac:dyDescent="0.25">
      <c r="A200">
        <v>394</v>
      </c>
      <c r="B200">
        <v>864</v>
      </c>
      <c r="C200">
        <v>436</v>
      </c>
      <c r="D200">
        <v>875</v>
      </c>
    </row>
    <row r="201" spans="1:4" x14ac:dyDescent="0.25">
      <c r="A201">
        <v>1188</v>
      </c>
      <c r="B201">
        <v>1378</v>
      </c>
      <c r="C201">
        <v>1294</v>
      </c>
      <c r="D201">
        <v>958</v>
      </c>
    </row>
    <row r="202" spans="1:4" x14ac:dyDescent="0.25">
      <c r="A202">
        <v>942</v>
      </c>
      <c r="B202">
        <v>965</v>
      </c>
      <c r="C202">
        <v>1197</v>
      </c>
      <c r="D202">
        <v>859</v>
      </c>
    </row>
    <row r="203" spans="1:4" x14ac:dyDescent="0.25">
      <c r="A203">
        <v>1634</v>
      </c>
      <c r="B203">
        <v>691</v>
      </c>
      <c r="C203">
        <v>590</v>
      </c>
      <c r="D203">
        <v>406</v>
      </c>
    </row>
    <row r="204" spans="1:4" x14ac:dyDescent="0.25">
      <c r="A204">
        <v>821</v>
      </c>
      <c r="B204">
        <v>706</v>
      </c>
      <c r="C204">
        <v>433</v>
      </c>
      <c r="D204">
        <v>1451</v>
      </c>
    </row>
    <row r="205" spans="1:4" x14ac:dyDescent="0.25">
      <c r="A205">
        <v>906</v>
      </c>
      <c r="B205">
        <v>475</v>
      </c>
      <c r="C205">
        <v>1164</v>
      </c>
      <c r="D205">
        <v>1159</v>
      </c>
    </row>
    <row r="206" spans="1:4" x14ac:dyDescent="0.25">
      <c r="A206">
        <v>1598</v>
      </c>
      <c r="B206">
        <v>951</v>
      </c>
      <c r="C206">
        <v>446</v>
      </c>
      <c r="D206">
        <v>996</v>
      </c>
    </row>
    <row r="207" spans="1:4" x14ac:dyDescent="0.25">
      <c r="A207">
        <v>714</v>
      </c>
      <c r="B207">
        <v>713</v>
      </c>
      <c r="C207">
        <v>1241</v>
      </c>
      <c r="D207">
        <v>481</v>
      </c>
    </row>
    <row r="208" spans="1:4" x14ac:dyDescent="0.25">
      <c r="A208">
        <v>938</v>
      </c>
      <c r="B208">
        <v>713</v>
      </c>
      <c r="C208">
        <v>719</v>
      </c>
      <c r="D208">
        <v>756</v>
      </c>
    </row>
    <row r="209" spans="1:4" x14ac:dyDescent="0.25">
      <c r="A209">
        <v>468</v>
      </c>
      <c r="B209">
        <v>549</v>
      </c>
      <c r="C209">
        <v>388</v>
      </c>
      <c r="D209">
        <v>1582</v>
      </c>
    </row>
    <row r="210" spans="1:4" x14ac:dyDescent="0.25">
      <c r="A210">
        <v>695</v>
      </c>
      <c r="B210">
        <v>531</v>
      </c>
      <c r="C210">
        <v>1047</v>
      </c>
      <c r="D210">
        <v>898</v>
      </c>
    </row>
    <row r="211" spans="1:4" x14ac:dyDescent="0.25">
      <c r="A211">
        <v>841</v>
      </c>
      <c r="B211">
        <v>1135</v>
      </c>
      <c r="C211">
        <v>807</v>
      </c>
      <c r="D211">
        <v>1031</v>
      </c>
    </row>
    <row r="212" spans="1:4" x14ac:dyDescent="0.25">
      <c r="A212">
        <v>585</v>
      </c>
      <c r="B212">
        <v>753</v>
      </c>
      <c r="C212">
        <v>847</v>
      </c>
      <c r="D212">
        <v>876</v>
      </c>
    </row>
    <row r="213" spans="1:4" x14ac:dyDescent="0.25">
      <c r="A213">
        <v>742</v>
      </c>
      <c r="B213">
        <v>1044</v>
      </c>
      <c r="C213">
        <v>858</v>
      </c>
      <c r="D213">
        <v>433</v>
      </c>
    </row>
    <row r="214" spans="1:4" x14ac:dyDescent="0.25">
      <c r="A214">
        <v>829</v>
      </c>
      <c r="B214">
        <v>557</v>
      </c>
      <c r="C214">
        <v>1228</v>
      </c>
      <c r="D214">
        <v>1102</v>
      </c>
    </row>
    <row r="215" spans="1:4" x14ac:dyDescent="0.25">
      <c r="A215">
        <v>1143</v>
      </c>
      <c r="B215">
        <v>727</v>
      </c>
      <c r="C215">
        <v>888</v>
      </c>
      <c r="D215">
        <v>944</v>
      </c>
    </row>
    <row r="216" spans="1:4" x14ac:dyDescent="0.25">
      <c r="A216">
        <v>484</v>
      </c>
      <c r="B216">
        <v>736</v>
      </c>
      <c r="C216">
        <v>756</v>
      </c>
      <c r="D216">
        <v>594</v>
      </c>
    </row>
    <row r="217" spans="1:4" x14ac:dyDescent="0.25">
      <c r="A217">
        <v>1363</v>
      </c>
      <c r="B217">
        <v>1113</v>
      </c>
      <c r="C217">
        <v>986</v>
      </c>
      <c r="D217">
        <v>711</v>
      </c>
    </row>
    <row r="218" spans="1:4" x14ac:dyDescent="0.25">
      <c r="A218">
        <v>1116</v>
      </c>
      <c r="B218">
        <v>1127</v>
      </c>
      <c r="C218">
        <v>1010</v>
      </c>
      <c r="D218">
        <v>1117</v>
      </c>
    </row>
    <row r="219" spans="1:4" x14ac:dyDescent="0.25">
      <c r="A219">
        <v>717</v>
      </c>
      <c r="B219">
        <v>838</v>
      </c>
      <c r="C219">
        <v>662</v>
      </c>
      <c r="D219">
        <v>1181</v>
      </c>
    </row>
    <row r="220" spans="1:4" x14ac:dyDescent="0.25">
      <c r="A220">
        <v>711</v>
      </c>
      <c r="B220">
        <v>1290</v>
      </c>
      <c r="C220">
        <v>1069</v>
      </c>
      <c r="D220">
        <v>878</v>
      </c>
    </row>
    <row r="221" spans="1:4" x14ac:dyDescent="0.25">
      <c r="A221">
        <v>1128</v>
      </c>
      <c r="B221">
        <v>1327</v>
      </c>
      <c r="C221">
        <v>1198</v>
      </c>
      <c r="D221">
        <v>1189</v>
      </c>
    </row>
    <row r="222" spans="1:4" x14ac:dyDescent="0.25">
      <c r="A222">
        <v>1043</v>
      </c>
      <c r="B222">
        <v>883</v>
      </c>
      <c r="C222">
        <v>803</v>
      </c>
      <c r="D222">
        <v>637</v>
      </c>
    </row>
    <row r="223" spans="1:4" x14ac:dyDescent="0.25">
      <c r="A223">
        <v>915</v>
      </c>
      <c r="C223">
        <v>454</v>
      </c>
      <c r="D223">
        <v>815</v>
      </c>
    </row>
    <row r="224" spans="1:4" x14ac:dyDescent="0.25">
      <c r="A224">
        <v>673</v>
      </c>
      <c r="C224">
        <v>911</v>
      </c>
      <c r="D224">
        <v>1519</v>
      </c>
    </row>
    <row r="225" spans="1:4" x14ac:dyDescent="0.25">
      <c r="A225">
        <v>911</v>
      </c>
      <c r="C225">
        <v>598</v>
      </c>
      <c r="D225">
        <v>494</v>
      </c>
    </row>
    <row r="226" spans="1:4" x14ac:dyDescent="0.25">
      <c r="A226">
        <v>698</v>
      </c>
      <c r="C226">
        <v>1234</v>
      </c>
      <c r="D226">
        <v>573</v>
      </c>
    </row>
    <row r="227" spans="1:4" x14ac:dyDescent="0.25">
      <c r="A227">
        <v>552</v>
      </c>
      <c r="C227">
        <v>1336</v>
      </c>
      <c r="D227">
        <v>921</v>
      </c>
    </row>
    <row r="228" spans="1:4" x14ac:dyDescent="0.25">
      <c r="A228">
        <v>1001</v>
      </c>
      <c r="C228">
        <v>726</v>
      </c>
      <c r="D228">
        <v>1307</v>
      </c>
    </row>
    <row r="229" spans="1:4" x14ac:dyDescent="0.25">
      <c r="A229">
        <v>795</v>
      </c>
      <c r="C229">
        <v>725</v>
      </c>
      <c r="D229">
        <v>634</v>
      </c>
    </row>
    <row r="230" spans="1:4" x14ac:dyDescent="0.25">
      <c r="A230">
        <v>621</v>
      </c>
      <c r="C230">
        <v>1104</v>
      </c>
      <c r="D230">
        <v>681</v>
      </c>
    </row>
    <row r="231" spans="1:4" x14ac:dyDescent="0.25">
      <c r="A231">
        <v>1242</v>
      </c>
      <c r="C231">
        <v>1287</v>
      </c>
      <c r="D231">
        <v>914</v>
      </c>
    </row>
    <row r="232" spans="1:4" x14ac:dyDescent="0.25">
      <c r="A232">
        <v>927</v>
      </c>
      <c r="C232">
        <v>494</v>
      </c>
      <c r="D232">
        <v>976</v>
      </c>
    </row>
    <row r="233" spans="1:4" x14ac:dyDescent="0.25">
      <c r="A233">
        <v>1025</v>
      </c>
      <c r="C233">
        <v>950</v>
      </c>
      <c r="D233">
        <v>656</v>
      </c>
    </row>
    <row r="234" spans="1:4" x14ac:dyDescent="0.25">
      <c r="A234">
        <v>500</v>
      </c>
      <c r="C234">
        <v>883</v>
      </c>
      <c r="D234">
        <v>1230</v>
      </c>
    </row>
    <row r="235" spans="1:4" x14ac:dyDescent="0.25">
      <c r="A235">
        <v>1213</v>
      </c>
      <c r="C235">
        <v>1336</v>
      </c>
      <c r="D235">
        <v>1104</v>
      </c>
    </row>
    <row r="236" spans="1:4" x14ac:dyDescent="0.25">
      <c r="A236">
        <v>992</v>
      </c>
      <c r="C236">
        <v>895</v>
      </c>
      <c r="D236">
        <v>883</v>
      </c>
    </row>
    <row r="237" spans="1:4" x14ac:dyDescent="0.25">
      <c r="A237">
        <v>811</v>
      </c>
      <c r="C237">
        <v>863</v>
      </c>
      <c r="D237">
        <v>760</v>
      </c>
    </row>
    <row r="238" spans="1:4" x14ac:dyDescent="0.25">
      <c r="A238">
        <v>470</v>
      </c>
      <c r="C238">
        <v>831</v>
      </c>
      <c r="D238">
        <v>699</v>
      </c>
    </row>
    <row r="239" spans="1:4" x14ac:dyDescent="0.25">
      <c r="A239">
        <v>942</v>
      </c>
      <c r="C239">
        <v>816</v>
      </c>
      <c r="D239">
        <v>354</v>
      </c>
    </row>
    <row r="240" spans="1:4" x14ac:dyDescent="0.25">
      <c r="A240">
        <v>1497</v>
      </c>
      <c r="C240">
        <v>1027</v>
      </c>
      <c r="D240">
        <v>1035</v>
      </c>
    </row>
    <row r="241" spans="1:3" x14ac:dyDescent="0.25">
      <c r="A241">
        <v>876</v>
      </c>
      <c r="C241">
        <v>693</v>
      </c>
    </row>
    <row r="242" spans="1:3" x14ac:dyDescent="0.25">
      <c r="A242">
        <v>980</v>
      </c>
      <c r="C242">
        <v>784</v>
      </c>
    </row>
    <row r="243" spans="1:3" x14ac:dyDescent="0.25">
      <c r="A243">
        <v>1783</v>
      </c>
      <c r="C243">
        <v>836</v>
      </c>
    </row>
    <row r="244" spans="1:3" x14ac:dyDescent="0.25">
      <c r="A244">
        <v>640</v>
      </c>
      <c r="C244">
        <v>514</v>
      </c>
    </row>
    <row r="245" spans="1:3" x14ac:dyDescent="0.25">
      <c r="A245">
        <v>705</v>
      </c>
      <c r="C245">
        <v>1418</v>
      </c>
    </row>
    <row r="246" spans="1:3" x14ac:dyDescent="0.25">
      <c r="A246">
        <v>479</v>
      </c>
      <c r="C246">
        <v>723</v>
      </c>
    </row>
    <row r="247" spans="1:3" x14ac:dyDescent="0.25">
      <c r="A247">
        <v>1463</v>
      </c>
      <c r="C247">
        <v>852</v>
      </c>
    </row>
    <row r="248" spans="1:3" x14ac:dyDescent="0.25">
      <c r="A248">
        <v>965</v>
      </c>
      <c r="C248">
        <v>1066</v>
      </c>
    </row>
    <row r="249" spans="1:3" x14ac:dyDescent="0.25">
      <c r="A249">
        <v>1017</v>
      </c>
      <c r="C249">
        <v>862</v>
      </c>
    </row>
    <row r="250" spans="1:3" x14ac:dyDescent="0.25">
      <c r="A250">
        <v>402</v>
      </c>
      <c r="C250">
        <v>762</v>
      </c>
    </row>
    <row r="251" spans="1:3" x14ac:dyDescent="0.25">
      <c r="A251">
        <v>812</v>
      </c>
      <c r="C251">
        <v>1005</v>
      </c>
    </row>
    <row r="252" spans="1:3" x14ac:dyDescent="0.25">
      <c r="A252">
        <v>718</v>
      </c>
      <c r="C252">
        <v>636</v>
      </c>
    </row>
    <row r="253" spans="1:3" x14ac:dyDescent="0.25">
      <c r="A253">
        <v>992</v>
      </c>
      <c r="C253">
        <v>907</v>
      </c>
    </row>
    <row r="254" spans="1:3" x14ac:dyDescent="0.25">
      <c r="A254">
        <v>1445</v>
      </c>
      <c r="C254">
        <v>1001</v>
      </c>
    </row>
    <row r="255" spans="1:3" x14ac:dyDescent="0.25">
      <c r="A255">
        <v>818</v>
      </c>
      <c r="C255">
        <v>1227</v>
      </c>
    </row>
    <row r="256" spans="1:3" x14ac:dyDescent="0.25">
      <c r="A256">
        <v>764</v>
      </c>
      <c r="C256">
        <v>929</v>
      </c>
    </row>
    <row r="257" spans="1:1" x14ac:dyDescent="0.25">
      <c r="A257">
        <v>1364</v>
      </c>
    </row>
    <row r="258" spans="1:1" x14ac:dyDescent="0.25">
      <c r="A258">
        <v>1260</v>
      </c>
    </row>
    <row r="259" spans="1:1" x14ac:dyDescent="0.25">
      <c r="A259">
        <v>542</v>
      </c>
    </row>
  </sheetData>
  <mergeCells count="1">
    <mergeCell ref="H23:K23"/>
  </mergeCells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C668-5646-4398-BF02-45E159589BA7}">
  <dimension ref="A1:O407"/>
  <sheetViews>
    <sheetView showGridLines="0" zoomScale="78" zoomScaleNormal="78" workbookViewId="0">
      <selection activeCell="F26" sqref="F26:J26"/>
    </sheetView>
  </sheetViews>
  <sheetFormatPr defaultRowHeight="15" x14ac:dyDescent="0.25"/>
  <cols>
    <col min="9" max="9" width="19.140625" bestFit="1" customWidth="1"/>
    <col min="10" max="10" width="12" bestFit="1" customWidth="1"/>
    <col min="11" max="11" width="7" bestFit="1" customWidth="1"/>
    <col min="12" max="15" width="12" bestFit="1" customWidth="1"/>
  </cols>
  <sheetData>
    <row r="1" spans="1:15" x14ac:dyDescent="0.25">
      <c r="A1" t="s">
        <v>107</v>
      </c>
      <c r="B1" t="s">
        <v>108</v>
      </c>
      <c r="C1" t="s">
        <v>109</v>
      </c>
    </row>
    <row r="2" spans="1:15" x14ac:dyDescent="0.25">
      <c r="A2">
        <v>532</v>
      </c>
      <c r="B2">
        <v>883</v>
      </c>
      <c r="C2">
        <v>1313</v>
      </c>
    </row>
    <row r="3" spans="1:15" x14ac:dyDescent="0.25">
      <c r="A3">
        <v>556</v>
      </c>
      <c r="B3">
        <v>677</v>
      </c>
      <c r="C3">
        <v>1116</v>
      </c>
    </row>
    <row r="4" spans="1:15" x14ac:dyDescent="0.25">
      <c r="A4">
        <v>808</v>
      </c>
      <c r="B4">
        <v>1385</v>
      </c>
      <c r="C4">
        <v>1104</v>
      </c>
    </row>
    <row r="5" spans="1:15" x14ac:dyDescent="0.25">
      <c r="A5">
        <v>593</v>
      </c>
      <c r="B5">
        <v>895</v>
      </c>
      <c r="C5">
        <v>1237</v>
      </c>
    </row>
    <row r="6" spans="1:15" x14ac:dyDescent="0.25">
      <c r="A6">
        <v>794</v>
      </c>
      <c r="B6">
        <v>719</v>
      </c>
      <c r="C6">
        <v>1133</v>
      </c>
      <c r="F6" s="41" t="s">
        <v>110</v>
      </c>
      <c r="G6" s="41"/>
      <c r="H6" s="41"/>
      <c r="I6" s="41"/>
      <c r="J6" s="41"/>
      <c r="K6" s="41"/>
      <c r="L6" s="41"/>
      <c r="M6" s="41"/>
      <c r="N6" s="41"/>
      <c r="O6" s="41"/>
    </row>
    <row r="7" spans="1:15" x14ac:dyDescent="0.25">
      <c r="A7">
        <v>740</v>
      </c>
      <c r="B7">
        <v>865</v>
      </c>
      <c r="C7">
        <v>1150</v>
      </c>
      <c r="F7" s="41" t="s">
        <v>112</v>
      </c>
      <c r="G7" s="41"/>
      <c r="H7" s="41"/>
      <c r="I7" s="41"/>
      <c r="J7" s="41"/>
      <c r="K7" s="41"/>
      <c r="L7" s="41"/>
      <c r="M7" s="41"/>
      <c r="N7" s="41"/>
      <c r="O7" s="41"/>
    </row>
    <row r="8" spans="1:15" x14ac:dyDescent="0.25">
      <c r="A8">
        <v>884</v>
      </c>
      <c r="B8">
        <v>1013</v>
      </c>
      <c r="C8">
        <v>1299</v>
      </c>
      <c r="F8" s="4" t="s">
        <v>114</v>
      </c>
    </row>
    <row r="9" spans="1:15" x14ac:dyDescent="0.25">
      <c r="A9">
        <v>1030</v>
      </c>
      <c r="B9">
        <v>1195</v>
      </c>
      <c r="C9">
        <v>1418</v>
      </c>
    </row>
    <row r="10" spans="1:15" x14ac:dyDescent="0.25">
      <c r="A10">
        <v>875</v>
      </c>
      <c r="B10">
        <v>1111</v>
      </c>
      <c r="C10">
        <v>1587</v>
      </c>
      <c r="I10" t="s">
        <v>92</v>
      </c>
    </row>
    <row r="11" spans="1:15" x14ac:dyDescent="0.25">
      <c r="A11">
        <v>848</v>
      </c>
      <c r="B11">
        <v>742</v>
      </c>
      <c r="C11">
        <v>1358</v>
      </c>
    </row>
    <row r="12" spans="1:15" ht="15.75" thickBot="1" x14ac:dyDescent="0.3">
      <c r="A12">
        <v>721</v>
      </c>
      <c r="B12">
        <v>1048</v>
      </c>
      <c r="C12">
        <v>1004</v>
      </c>
      <c r="I12" t="s">
        <v>93</v>
      </c>
    </row>
    <row r="13" spans="1:15" x14ac:dyDescent="0.25">
      <c r="A13">
        <v>502</v>
      </c>
      <c r="B13">
        <v>925</v>
      </c>
      <c r="C13">
        <v>1262</v>
      </c>
      <c r="I13" s="14" t="s">
        <v>94</v>
      </c>
      <c r="J13" s="14" t="s">
        <v>65</v>
      </c>
      <c r="K13" s="14" t="s">
        <v>64</v>
      </c>
      <c r="L13" s="14" t="s">
        <v>95</v>
      </c>
      <c r="M13" s="14" t="s">
        <v>80</v>
      </c>
    </row>
    <row r="14" spans="1:15" x14ac:dyDescent="0.25">
      <c r="A14">
        <v>964</v>
      </c>
      <c r="B14">
        <v>1080</v>
      </c>
      <c r="C14">
        <v>1129</v>
      </c>
      <c r="I14" s="18">
        <v>1</v>
      </c>
      <c r="J14" s="6">
        <v>376</v>
      </c>
      <c r="K14" s="6">
        <v>273117</v>
      </c>
      <c r="L14" s="6">
        <v>726.375</v>
      </c>
      <c r="M14" s="6">
        <v>51684.976333333332</v>
      </c>
    </row>
    <row r="15" spans="1:15" x14ac:dyDescent="0.25">
      <c r="A15">
        <v>1046</v>
      </c>
      <c r="B15">
        <v>989</v>
      </c>
      <c r="C15">
        <v>1688</v>
      </c>
      <c r="I15" s="18">
        <v>2</v>
      </c>
      <c r="J15" s="6">
        <v>406</v>
      </c>
      <c r="K15" s="6">
        <v>366179</v>
      </c>
      <c r="L15" s="6">
        <v>901.91871921182269</v>
      </c>
      <c r="M15" s="6">
        <v>23300.608191935811</v>
      </c>
    </row>
    <row r="16" spans="1:15" ht="15.75" thickBot="1" x14ac:dyDescent="0.3">
      <c r="A16">
        <v>816</v>
      </c>
      <c r="B16">
        <v>871</v>
      </c>
      <c r="C16">
        <v>1231</v>
      </c>
      <c r="I16" s="19">
        <v>3</v>
      </c>
      <c r="J16" s="7">
        <v>191</v>
      </c>
      <c r="K16" s="7">
        <v>241680</v>
      </c>
      <c r="L16" s="7">
        <v>1265.3403141361257</v>
      </c>
      <c r="M16" s="7">
        <v>34907.130945163968</v>
      </c>
    </row>
    <row r="17" spans="1:15" x14ac:dyDescent="0.25">
      <c r="A17">
        <v>1162</v>
      </c>
      <c r="B17">
        <v>654</v>
      </c>
      <c r="C17">
        <v>1625</v>
      </c>
    </row>
    <row r="18" spans="1:15" x14ac:dyDescent="0.25">
      <c r="A18">
        <v>969</v>
      </c>
      <c r="B18">
        <v>879</v>
      </c>
      <c r="C18">
        <v>1369</v>
      </c>
    </row>
    <row r="19" spans="1:15" ht="15.75" thickBot="1" x14ac:dyDescent="0.3">
      <c r="A19">
        <v>734</v>
      </c>
      <c r="B19">
        <v>1069</v>
      </c>
      <c r="C19">
        <v>1404</v>
      </c>
      <c r="I19" t="s">
        <v>96</v>
      </c>
    </row>
    <row r="20" spans="1:15" x14ac:dyDescent="0.25">
      <c r="A20">
        <v>730</v>
      </c>
      <c r="B20">
        <v>1072</v>
      </c>
      <c r="C20">
        <v>1357</v>
      </c>
      <c r="I20" s="14" t="s">
        <v>97</v>
      </c>
      <c r="J20" s="14" t="s">
        <v>98</v>
      </c>
      <c r="K20" s="14" t="s">
        <v>84</v>
      </c>
      <c r="L20" s="14" t="s">
        <v>99</v>
      </c>
      <c r="M20" s="14" t="s">
        <v>100</v>
      </c>
      <c r="N20" s="14" t="s">
        <v>101</v>
      </c>
      <c r="O20" s="14" t="s">
        <v>102</v>
      </c>
    </row>
    <row r="21" spans="1:15" x14ac:dyDescent="0.25">
      <c r="A21">
        <v>1304</v>
      </c>
      <c r="B21">
        <v>1057</v>
      </c>
      <c r="C21">
        <v>1315</v>
      </c>
      <c r="I21" s="6" t="s">
        <v>103</v>
      </c>
      <c r="J21" s="6">
        <v>36801094.069257289</v>
      </c>
      <c r="K21" s="6">
        <v>2</v>
      </c>
      <c r="L21" s="6">
        <v>18400547.034628645</v>
      </c>
      <c r="M21" s="6">
        <v>503.47090564027502</v>
      </c>
      <c r="N21" s="17">
        <v>1.0647707564243401E-150</v>
      </c>
      <c r="O21" s="6">
        <v>3.0050033230816333</v>
      </c>
    </row>
    <row r="22" spans="1:15" x14ac:dyDescent="0.25">
      <c r="A22">
        <v>956</v>
      </c>
      <c r="B22">
        <v>962</v>
      </c>
      <c r="C22">
        <v>1357</v>
      </c>
      <c r="I22" s="6" t="s">
        <v>104</v>
      </c>
      <c r="J22" s="6">
        <v>35450967.322315142</v>
      </c>
      <c r="K22" s="6">
        <v>970</v>
      </c>
      <c r="L22" s="6">
        <v>36547.388992077467</v>
      </c>
      <c r="M22" s="6"/>
      <c r="N22" s="6"/>
      <c r="O22" s="6"/>
    </row>
    <row r="23" spans="1:15" x14ac:dyDescent="0.25">
      <c r="A23">
        <v>772</v>
      </c>
      <c r="B23">
        <v>742</v>
      </c>
      <c r="C23">
        <v>1701</v>
      </c>
      <c r="I23" s="6"/>
      <c r="J23" s="6"/>
      <c r="K23" s="6"/>
      <c r="L23" s="6"/>
      <c r="M23" s="6"/>
      <c r="N23" s="6"/>
      <c r="O23" s="6"/>
    </row>
    <row r="24" spans="1:15" ht="15.75" thickBot="1" x14ac:dyDescent="0.3">
      <c r="A24">
        <v>1016</v>
      </c>
      <c r="B24">
        <v>1122</v>
      </c>
      <c r="C24">
        <v>1479</v>
      </c>
      <c r="I24" s="7" t="s">
        <v>105</v>
      </c>
      <c r="J24" s="7">
        <v>72252061.391572431</v>
      </c>
      <c r="K24" s="7">
        <v>972</v>
      </c>
      <c r="L24" s="7"/>
      <c r="M24" s="7"/>
      <c r="N24" s="7"/>
      <c r="O24" s="7"/>
    </row>
    <row r="25" spans="1:15" x14ac:dyDescent="0.25">
      <c r="A25">
        <v>836</v>
      </c>
      <c r="B25">
        <v>1318</v>
      </c>
      <c r="C25">
        <v>1373</v>
      </c>
    </row>
    <row r="26" spans="1:15" x14ac:dyDescent="0.25">
      <c r="A26">
        <v>750</v>
      </c>
      <c r="B26">
        <v>1021</v>
      </c>
      <c r="C26">
        <v>1503</v>
      </c>
      <c r="F26" s="41" t="s">
        <v>115</v>
      </c>
      <c r="G26" s="41"/>
      <c r="H26" s="41"/>
      <c r="I26" s="41"/>
      <c r="J26" s="41"/>
    </row>
    <row r="27" spans="1:15" x14ac:dyDescent="0.25">
      <c r="A27">
        <v>1046</v>
      </c>
      <c r="B27">
        <v>580</v>
      </c>
      <c r="C27">
        <v>1042</v>
      </c>
      <c r="F27" s="41" t="s">
        <v>137</v>
      </c>
      <c r="G27" s="41"/>
      <c r="H27" s="41"/>
      <c r="I27" s="41"/>
    </row>
    <row r="28" spans="1:15" x14ac:dyDescent="0.25">
      <c r="A28">
        <v>506</v>
      </c>
      <c r="B28">
        <v>666</v>
      </c>
      <c r="C28">
        <v>1265</v>
      </c>
    </row>
    <row r="29" spans="1:15" x14ac:dyDescent="0.25">
      <c r="A29">
        <v>832</v>
      </c>
      <c r="B29">
        <v>773</v>
      </c>
      <c r="C29">
        <v>1150</v>
      </c>
    </row>
    <row r="30" spans="1:15" x14ac:dyDescent="0.25">
      <c r="A30">
        <v>440</v>
      </c>
      <c r="B30">
        <v>1176</v>
      </c>
      <c r="C30">
        <v>1119</v>
      </c>
    </row>
    <row r="31" spans="1:15" x14ac:dyDescent="0.25">
      <c r="A31">
        <v>421</v>
      </c>
      <c r="B31">
        <v>963</v>
      </c>
      <c r="C31">
        <v>1074</v>
      </c>
    </row>
    <row r="32" spans="1:15" x14ac:dyDescent="0.25">
      <c r="A32">
        <v>627</v>
      </c>
      <c r="B32">
        <v>786</v>
      </c>
      <c r="C32">
        <v>967</v>
      </c>
    </row>
    <row r="33" spans="1:3" x14ac:dyDescent="0.25">
      <c r="A33">
        <v>663</v>
      </c>
      <c r="B33">
        <v>743</v>
      </c>
      <c r="C33">
        <v>1195</v>
      </c>
    </row>
    <row r="34" spans="1:3" x14ac:dyDescent="0.25">
      <c r="A34">
        <v>875</v>
      </c>
      <c r="B34">
        <v>777</v>
      </c>
      <c r="C34">
        <v>1095</v>
      </c>
    </row>
    <row r="35" spans="1:3" x14ac:dyDescent="0.25">
      <c r="A35">
        <v>363</v>
      </c>
      <c r="B35">
        <v>744</v>
      </c>
      <c r="C35">
        <v>1082</v>
      </c>
    </row>
    <row r="36" spans="1:3" x14ac:dyDescent="0.25">
      <c r="A36">
        <v>864</v>
      </c>
      <c r="B36">
        <v>1003</v>
      </c>
      <c r="C36">
        <v>1249</v>
      </c>
    </row>
    <row r="37" spans="1:3" x14ac:dyDescent="0.25">
      <c r="A37">
        <v>990</v>
      </c>
      <c r="B37">
        <v>1150</v>
      </c>
      <c r="C37">
        <v>1424</v>
      </c>
    </row>
    <row r="38" spans="1:3" x14ac:dyDescent="0.25">
      <c r="A38">
        <v>546</v>
      </c>
      <c r="B38">
        <v>1103</v>
      </c>
      <c r="C38">
        <v>1337</v>
      </c>
    </row>
    <row r="39" spans="1:3" x14ac:dyDescent="0.25">
      <c r="A39">
        <v>751</v>
      </c>
      <c r="B39">
        <v>917</v>
      </c>
      <c r="C39">
        <v>1138</v>
      </c>
    </row>
    <row r="40" spans="1:3" x14ac:dyDescent="0.25">
      <c r="A40">
        <v>416</v>
      </c>
      <c r="B40">
        <v>936</v>
      </c>
      <c r="C40">
        <v>1267</v>
      </c>
    </row>
    <row r="41" spans="1:3" x14ac:dyDescent="0.25">
      <c r="A41">
        <v>924</v>
      </c>
      <c r="B41">
        <v>1052</v>
      </c>
      <c r="C41">
        <v>1280</v>
      </c>
    </row>
    <row r="42" spans="1:3" x14ac:dyDescent="0.25">
      <c r="A42">
        <v>441</v>
      </c>
      <c r="B42">
        <v>735</v>
      </c>
      <c r="C42">
        <v>1443</v>
      </c>
    </row>
    <row r="43" spans="1:3" x14ac:dyDescent="0.25">
      <c r="A43">
        <v>805</v>
      </c>
      <c r="B43">
        <v>804</v>
      </c>
      <c r="C43">
        <v>1241</v>
      </c>
    </row>
    <row r="44" spans="1:3" x14ac:dyDescent="0.25">
      <c r="A44">
        <v>1106</v>
      </c>
      <c r="B44">
        <v>1073</v>
      </c>
      <c r="C44">
        <v>1153</v>
      </c>
    </row>
    <row r="45" spans="1:3" x14ac:dyDescent="0.25">
      <c r="A45">
        <v>420</v>
      </c>
      <c r="B45">
        <v>805</v>
      </c>
      <c r="C45">
        <v>1481</v>
      </c>
    </row>
    <row r="46" spans="1:3" x14ac:dyDescent="0.25">
      <c r="A46">
        <v>667</v>
      </c>
      <c r="B46">
        <v>1020</v>
      </c>
      <c r="C46">
        <v>1111</v>
      </c>
    </row>
    <row r="47" spans="1:3" x14ac:dyDescent="0.25">
      <c r="A47">
        <v>424</v>
      </c>
      <c r="B47">
        <v>677</v>
      </c>
      <c r="C47">
        <v>1292</v>
      </c>
    </row>
    <row r="48" spans="1:3" x14ac:dyDescent="0.25">
      <c r="A48">
        <v>446</v>
      </c>
      <c r="B48">
        <v>979</v>
      </c>
      <c r="C48">
        <v>1169</v>
      </c>
    </row>
    <row r="49" spans="1:3" x14ac:dyDescent="0.25">
      <c r="A49">
        <v>1303</v>
      </c>
      <c r="B49">
        <v>819</v>
      </c>
      <c r="C49">
        <v>1224</v>
      </c>
    </row>
    <row r="50" spans="1:3" x14ac:dyDescent="0.25">
      <c r="A50">
        <v>639</v>
      </c>
      <c r="B50">
        <v>685</v>
      </c>
      <c r="C50">
        <v>900</v>
      </c>
    </row>
    <row r="51" spans="1:3" x14ac:dyDescent="0.25">
      <c r="A51">
        <v>880</v>
      </c>
      <c r="B51">
        <v>888</v>
      </c>
      <c r="C51">
        <v>1163</v>
      </c>
    </row>
    <row r="52" spans="1:3" x14ac:dyDescent="0.25">
      <c r="A52">
        <v>408</v>
      </c>
      <c r="B52">
        <v>790</v>
      </c>
      <c r="C52">
        <v>1060</v>
      </c>
    </row>
    <row r="53" spans="1:3" x14ac:dyDescent="0.25">
      <c r="A53">
        <v>500</v>
      </c>
      <c r="B53">
        <v>858</v>
      </c>
      <c r="C53">
        <v>1182</v>
      </c>
    </row>
    <row r="54" spans="1:3" x14ac:dyDescent="0.25">
      <c r="A54">
        <v>458</v>
      </c>
      <c r="B54">
        <v>1071</v>
      </c>
      <c r="C54">
        <v>964</v>
      </c>
    </row>
    <row r="55" spans="1:3" x14ac:dyDescent="0.25">
      <c r="A55">
        <v>811</v>
      </c>
      <c r="B55">
        <v>824</v>
      </c>
      <c r="C55">
        <v>1212</v>
      </c>
    </row>
    <row r="56" spans="1:3" x14ac:dyDescent="0.25">
      <c r="A56">
        <v>451</v>
      </c>
      <c r="B56">
        <v>870</v>
      </c>
      <c r="C56">
        <v>962</v>
      </c>
    </row>
    <row r="57" spans="1:3" x14ac:dyDescent="0.25">
      <c r="A57">
        <v>756</v>
      </c>
      <c r="B57">
        <v>1207</v>
      </c>
      <c r="C57">
        <v>1232</v>
      </c>
    </row>
    <row r="58" spans="1:3" x14ac:dyDescent="0.25">
      <c r="A58">
        <v>608</v>
      </c>
      <c r="B58">
        <v>837</v>
      </c>
      <c r="C58">
        <v>1166</v>
      </c>
    </row>
    <row r="59" spans="1:3" x14ac:dyDescent="0.25">
      <c r="A59">
        <v>854</v>
      </c>
      <c r="B59">
        <v>1041</v>
      </c>
      <c r="C59">
        <v>1474</v>
      </c>
    </row>
    <row r="60" spans="1:3" x14ac:dyDescent="0.25">
      <c r="A60">
        <v>678</v>
      </c>
      <c r="B60">
        <v>1046</v>
      </c>
      <c r="C60">
        <v>1181</v>
      </c>
    </row>
    <row r="61" spans="1:3" x14ac:dyDescent="0.25">
      <c r="A61">
        <v>885</v>
      </c>
      <c r="B61">
        <v>958</v>
      </c>
      <c r="C61">
        <v>1177</v>
      </c>
    </row>
    <row r="62" spans="1:3" x14ac:dyDescent="0.25">
      <c r="A62">
        <v>624</v>
      </c>
      <c r="B62">
        <v>877</v>
      </c>
      <c r="C62">
        <v>1359</v>
      </c>
    </row>
    <row r="63" spans="1:3" x14ac:dyDescent="0.25">
      <c r="A63">
        <v>1038</v>
      </c>
      <c r="B63">
        <v>1214</v>
      </c>
      <c r="C63">
        <v>1105</v>
      </c>
    </row>
    <row r="64" spans="1:3" x14ac:dyDescent="0.25">
      <c r="A64">
        <v>499</v>
      </c>
      <c r="B64">
        <v>1082</v>
      </c>
      <c r="C64">
        <v>1321</v>
      </c>
    </row>
    <row r="65" spans="1:3" x14ac:dyDescent="0.25">
      <c r="A65">
        <v>530</v>
      </c>
      <c r="B65">
        <v>886</v>
      </c>
      <c r="C65">
        <v>1016</v>
      </c>
    </row>
    <row r="66" spans="1:3" x14ac:dyDescent="0.25">
      <c r="A66">
        <v>362</v>
      </c>
      <c r="B66">
        <v>913</v>
      </c>
      <c r="C66">
        <v>1468</v>
      </c>
    </row>
    <row r="67" spans="1:3" x14ac:dyDescent="0.25">
      <c r="A67">
        <v>1201</v>
      </c>
      <c r="B67">
        <v>832</v>
      </c>
      <c r="C67">
        <v>1096</v>
      </c>
    </row>
    <row r="68" spans="1:3" x14ac:dyDescent="0.25">
      <c r="A68">
        <v>711</v>
      </c>
      <c r="B68">
        <v>1151</v>
      </c>
      <c r="C68">
        <v>1451</v>
      </c>
    </row>
    <row r="69" spans="1:3" x14ac:dyDescent="0.25">
      <c r="A69">
        <v>844</v>
      </c>
      <c r="B69">
        <v>1070</v>
      </c>
      <c r="C69">
        <v>1318</v>
      </c>
    </row>
    <row r="70" spans="1:3" x14ac:dyDescent="0.25">
      <c r="A70">
        <v>852</v>
      </c>
      <c r="B70">
        <v>837</v>
      </c>
      <c r="C70">
        <v>1380</v>
      </c>
    </row>
    <row r="71" spans="1:3" x14ac:dyDescent="0.25">
      <c r="A71">
        <v>574</v>
      </c>
      <c r="B71">
        <v>680</v>
      </c>
      <c r="C71">
        <v>1175</v>
      </c>
    </row>
    <row r="72" spans="1:3" x14ac:dyDescent="0.25">
      <c r="A72">
        <v>813</v>
      </c>
      <c r="B72">
        <v>778</v>
      </c>
      <c r="C72">
        <v>943</v>
      </c>
    </row>
    <row r="73" spans="1:3" x14ac:dyDescent="0.25">
      <c r="A73">
        <v>644</v>
      </c>
      <c r="B73">
        <v>767</v>
      </c>
      <c r="C73">
        <v>1160</v>
      </c>
    </row>
    <row r="74" spans="1:3" x14ac:dyDescent="0.25">
      <c r="A74">
        <v>925</v>
      </c>
      <c r="B74">
        <v>1126</v>
      </c>
      <c r="C74">
        <v>1505</v>
      </c>
    </row>
    <row r="75" spans="1:3" x14ac:dyDescent="0.25">
      <c r="A75">
        <v>418</v>
      </c>
      <c r="B75">
        <v>802</v>
      </c>
      <c r="C75">
        <v>1293</v>
      </c>
    </row>
    <row r="76" spans="1:3" x14ac:dyDescent="0.25">
      <c r="A76">
        <v>772</v>
      </c>
      <c r="B76">
        <v>937</v>
      </c>
      <c r="C76">
        <v>1020</v>
      </c>
    </row>
    <row r="77" spans="1:3" x14ac:dyDescent="0.25">
      <c r="A77">
        <v>603</v>
      </c>
      <c r="B77">
        <v>707</v>
      </c>
      <c r="C77">
        <v>1425</v>
      </c>
    </row>
    <row r="78" spans="1:3" x14ac:dyDescent="0.25">
      <c r="A78">
        <v>1133</v>
      </c>
      <c r="B78">
        <v>926</v>
      </c>
      <c r="C78">
        <v>1301</v>
      </c>
    </row>
    <row r="79" spans="1:3" x14ac:dyDescent="0.25">
      <c r="A79">
        <v>852</v>
      </c>
      <c r="B79">
        <v>686</v>
      </c>
      <c r="C79">
        <v>1198</v>
      </c>
    </row>
    <row r="80" spans="1:3" x14ac:dyDescent="0.25">
      <c r="A80">
        <v>800</v>
      </c>
      <c r="B80">
        <v>979</v>
      </c>
      <c r="C80">
        <v>1500</v>
      </c>
    </row>
    <row r="81" spans="1:3" x14ac:dyDescent="0.25">
      <c r="A81">
        <v>988</v>
      </c>
      <c r="B81">
        <v>929</v>
      </c>
      <c r="C81">
        <v>1316</v>
      </c>
    </row>
    <row r="82" spans="1:3" x14ac:dyDescent="0.25">
      <c r="A82">
        <v>370</v>
      </c>
      <c r="B82">
        <v>663</v>
      </c>
      <c r="C82">
        <v>1159</v>
      </c>
    </row>
    <row r="83" spans="1:3" x14ac:dyDescent="0.25">
      <c r="A83">
        <v>1025</v>
      </c>
      <c r="B83">
        <v>598</v>
      </c>
      <c r="C83">
        <v>1247</v>
      </c>
    </row>
    <row r="84" spans="1:3" x14ac:dyDescent="0.25">
      <c r="A84">
        <v>1177</v>
      </c>
      <c r="B84">
        <v>799</v>
      </c>
      <c r="C84">
        <v>927</v>
      </c>
    </row>
    <row r="85" spans="1:3" x14ac:dyDescent="0.25">
      <c r="A85">
        <v>734</v>
      </c>
      <c r="B85">
        <v>796</v>
      </c>
      <c r="C85">
        <v>1042</v>
      </c>
    </row>
    <row r="86" spans="1:3" x14ac:dyDescent="0.25">
      <c r="A86">
        <v>703</v>
      </c>
      <c r="B86">
        <v>1071</v>
      </c>
      <c r="C86">
        <v>1060</v>
      </c>
    </row>
    <row r="87" spans="1:3" x14ac:dyDescent="0.25">
      <c r="A87">
        <v>732</v>
      </c>
      <c r="B87">
        <v>1147</v>
      </c>
      <c r="C87">
        <v>940</v>
      </c>
    </row>
    <row r="88" spans="1:3" x14ac:dyDescent="0.25">
      <c r="A88">
        <v>1021</v>
      </c>
      <c r="B88">
        <v>1043</v>
      </c>
      <c r="C88">
        <v>1218</v>
      </c>
    </row>
    <row r="89" spans="1:3" x14ac:dyDescent="0.25">
      <c r="A89">
        <v>410</v>
      </c>
      <c r="B89">
        <v>842</v>
      </c>
      <c r="C89">
        <v>1396</v>
      </c>
    </row>
    <row r="90" spans="1:3" x14ac:dyDescent="0.25">
      <c r="A90">
        <v>959</v>
      </c>
      <c r="B90">
        <v>887</v>
      </c>
      <c r="C90">
        <v>1356</v>
      </c>
    </row>
    <row r="91" spans="1:3" x14ac:dyDescent="0.25">
      <c r="A91">
        <v>832</v>
      </c>
      <c r="B91">
        <v>980</v>
      </c>
      <c r="C91">
        <v>948</v>
      </c>
    </row>
    <row r="92" spans="1:3" x14ac:dyDescent="0.25">
      <c r="A92">
        <v>597</v>
      </c>
      <c r="B92">
        <v>732</v>
      </c>
      <c r="C92">
        <v>1203</v>
      </c>
    </row>
    <row r="93" spans="1:3" x14ac:dyDescent="0.25">
      <c r="A93">
        <v>1074</v>
      </c>
      <c r="B93">
        <v>903</v>
      </c>
      <c r="C93">
        <v>1479</v>
      </c>
    </row>
    <row r="94" spans="1:3" x14ac:dyDescent="0.25">
      <c r="A94">
        <v>699</v>
      </c>
      <c r="B94">
        <v>680</v>
      </c>
      <c r="C94">
        <v>1304</v>
      </c>
    </row>
    <row r="95" spans="1:3" x14ac:dyDescent="0.25">
      <c r="A95">
        <v>993</v>
      </c>
      <c r="B95">
        <v>790</v>
      </c>
      <c r="C95">
        <v>1622</v>
      </c>
    </row>
    <row r="96" spans="1:3" x14ac:dyDescent="0.25">
      <c r="A96">
        <v>579</v>
      </c>
      <c r="B96">
        <v>900</v>
      </c>
      <c r="C96">
        <v>1151</v>
      </c>
    </row>
    <row r="97" spans="1:3" x14ac:dyDescent="0.25">
      <c r="A97">
        <v>506</v>
      </c>
      <c r="B97">
        <v>1034</v>
      </c>
      <c r="C97">
        <v>1379</v>
      </c>
    </row>
    <row r="98" spans="1:3" x14ac:dyDescent="0.25">
      <c r="A98">
        <v>739</v>
      </c>
      <c r="B98">
        <v>940</v>
      </c>
      <c r="C98">
        <v>1144</v>
      </c>
    </row>
    <row r="99" spans="1:3" x14ac:dyDescent="0.25">
      <c r="A99">
        <v>594</v>
      </c>
      <c r="B99">
        <v>815</v>
      </c>
      <c r="C99">
        <v>1185</v>
      </c>
    </row>
    <row r="100" spans="1:3" x14ac:dyDescent="0.25">
      <c r="A100">
        <v>1075</v>
      </c>
      <c r="B100">
        <v>820</v>
      </c>
      <c r="C100">
        <v>1725</v>
      </c>
    </row>
    <row r="101" spans="1:3" x14ac:dyDescent="0.25">
      <c r="A101">
        <v>1012</v>
      </c>
      <c r="B101">
        <v>688</v>
      </c>
      <c r="C101">
        <v>1304</v>
      </c>
    </row>
    <row r="102" spans="1:3" x14ac:dyDescent="0.25">
      <c r="A102">
        <v>353</v>
      </c>
      <c r="B102">
        <v>1006</v>
      </c>
      <c r="C102">
        <v>1492</v>
      </c>
    </row>
    <row r="103" spans="1:3" x14ac:dyDescent="0.25">
      <c r="A103">
        <v>763</v>
      </c>
      <c r="B103">
        <v>919</v>
      </c>
      <c r="C103">
        <v>1169</v>
      </c>
    </row>
    <row r="104" spans="1:3" x14ac:dyDescent="0.25">
      <c r="A104">
        <v>632</v>
      </c>
      <c r="B104">
        <v>832</v>
      </c>
      <c r="C104">
        <v>1314</v>
      </c>
    </row>
    <row r="105" spans="1:3" x14ac:dyDescent="0.25">
      <c r="A105">
        <v>982</v>
      </c>
      <c r="B105">
        <v>744</v>
      </c>
      <c r="C105">
        <v>1321</v>
      </c>
    </row>
    <row r="106" spans="1:3" x14ac:dyDescent="0.25">
      <c r="A106">
        <v>952</v>
      </c>
      <c r="B106">
        <v>1056</v>
      </c>
      <c r="C106">
        <v>1332</v>
      </c>
    </row>
    <row r="107" spans="1:3" x14ac:dyDescent="0.25">
      <c r="A107">
        <v>949</v>
      </c>
      <c r="B107">
        <v>666</v>
      </c>
      <c r="C107">
        <v>1401</v>
      </c>
    </row>
    <row r="108" spans="1:3" x14ac:dyDescent="0.25">
      <c r="A108">
        <v>662</v>
      </c>
      <c r="B108">
        <v>660</v>
      </c>
      <c r="C108">
        <v>1467</v>
      </c>
    </row>
    <row r="109" spans="1:3" x14ac:dyDescent="0.25">
      <c r="A109">
        <v>497</v>
      </c>
      <c r="B109">
        <v>878</v>
      </c>
      <c r="C109">
        <v>1345</v>
      </c>
    </row>
    <row r="110" spans="1:3" x14ac:dyDescent="0.25">
      <c r="A110">
        <v>1136</v>
      </c>
      <c r="B110">
        <v>772</v>
      </c>
      <c r="C110">
        <v>1646</v>
      </c>
    </row>
    <row r="111" spans="1:3" x14ac:dyDescent="0.25">
      <c r="A111">
        <v>616</v>
      </c>
      <c r="B111">
        <v>880</v>
      </c>
      <c r="C111">
        <v>1186</v>
      </c>
    </row>
    <row r="112" spans="1:3" x14ac:dyDescent="0.25">
      <c r="A112">
        <v>1009</v>
      </c>
      <c r="B112">
        <v>680</v>
      </c>
      <c r="C112">
        <v>1510</v>
      </c>
    </row>
    <row r="113" spans="1:3" x14ac:dyDescent="0.25">
      <c r="A113">
        <v>598</v>
      </c>
      <c r="B113">
        <v>1010</v>
      </c>
      <c r="C113">
        <v>1053</v>
      </c>
    </row>
    <row r="114" spans="1:3" x14ac:dyDescent="0.25">
      <c r="A114">
        <v>502</v>
      </c>
      <c r="B114">
        <v>713</v>
      </c>
      <c r="C114">
        <v>1150</v>
      </c>
    </row>
    <row r="115" spans="1:3" x14ac:dyDescent="0.25">
      <c r="A115">
        <v>1161</v>
      </c>
      <c r="B115">
        <v>803</v>
      </c>
      <c r="C115">
        <v>1139</v>
      </c>
    </row>
    <row r="116" spans="1:3" x14ac:dyDescent="0.25">
      <c r="A116">
        <v>593</v>
      </c>
      <c r="B116">
        <v>610</v>
      </c>
      <c r="C116">
        <v>1322</v>
      </c>
    </row>
    <row r="117" spans="1:3" x14ac:dyDescent="0.25">
      <c r="A117">
        <v>567</v>
      </c>
      <c r="B117">
        <v>1053</v>
      </c>
      <c r="C117">
        <v>1344</v>
      </c>
    </row>
    <row r="118" spans="1:3" x14ac:dyDescent="0.25">
      <c r="A118">
        <v>1054</v>
      </c>
      <c r="B118">
        <v>1137</v>
      </c>
      <c r="C118">
        <v>1398</v>
      </c>
    </row>
    <row r="119" spans="1:3" x14ac:dyDescent="0.25">
      <c r="A119">
        <v>1047</v>
      </c>
      <c r="B119">
        <v>938</v>
      </c>
      <c r="C119">
        <v>1408</v>
      </c>
    </row>
    <row r="120" spans="1:3" x14ac:dyDescent="0.25">
      <c r="A120">
        <v>876</v>
      </c>
      <c r="B120">
        <v>922</v>
      </c>
      <c r="C120">
        <v>1171</v>
      </c>
    </row>
    <row r="121" spans="1:3" x14ac:dyDescent="0.25">
      <c r="A121">
        <v>333</v>
      </c>
      <c r="B121">
        <v>923</v>
      </c>
      <c r="C121">
        <v>1319</v>
      </c>
    </row>
    <row r="122" spans="1:3" x14ac:dyDescent="0.25">
      <c r="A122">
        <v>465</v>
      </c>
      <c r="B122">
        <v>936</v>
      </c>
      <c r="C122">
        <v>1028</v>
      </c>
    </row>
    <row r="123" spans="1:3" x14ac:dyDescent="0.25">
      <c r="A123">
        <v>911</v>
      </c>
      <c r="B123">
        <v>792</v>
      </c>
      <c r="C123">
        <v>1355</v>
      </c>
    </row>
    <row r="124" spans="1:3" x14ac:dyDescent="0.25">
      <c r="A124">
        <v>840</v>
      </c>
      <c r="B124">
        <v>979</v>
      </c>
      <c r="C124">
        <v>1240</v>
      </c>
    </row>
    <row r="125" spans="1:3" x14ac:dyDescent="0.25">
      <c r="A125">
        <v>585</v>
      </c>
      <c r="B125">
        <v>729</v>
      </c>
      <c r="C125">
        <v>1287</v>
      </c>
    </row>
    <row r="126" spans="1:3" x14ac:dyDescent="0.25">
      <c r="A126">
        <v>742</v>
      </c>
      <c r="B126">
        <v>987</v>
      </c>
      <c r="C126">
        <v>1173</v>
      </c>
    </row>
    <row r="127" spans="1:3" x14ac:dyDescent="0.25">
      <c r="A127">
        <v>1100</v>
      </c>
      <c r="B127">
        <v>874</v>
      </c>
      <c r="C127">
        <v>1675</v>
      </c>
    </row>
    <row r="128" spans="1:3" x14ac:dyDescent="0.25">
      <c r="A128">
        <v>1022</v>
      </c>
      <c r="B128">
        <v>796</v>
      </c>
      <c r="C128">
        <v>1515</v>
      </c>
    </row>
    <row r="129" spans="1:3" x14ac:dyDescent="0.25">
      <c r="A129">
        <v>764</v>
      </c>
      <c r="B129">
        <v>970</v>
      </c>
      <c r="C129">
        <v>1184</v>
      </c>
    </row>
    <row r="130" spans="1:3" x14ac:dyDescent="0.25">
      <c r="A130">
        <v>407</v>
      </c>
      <c r="B130">
        <v>832</v>
      </c>
      <c r="C130">
        <v>1410</v>
      </c>
    </row>
    <row r="131" spans="1:3" x14ac:dyDescent="0.25">
      <c r="A131">
        <v>903</v>
      </c>
      <c r="B131">
        <v>684</v>
      </c>
      <c r="C131">
        <v>1320</v>
      </c>
    </row>
    <row r="132" spans="1:3" x14ac:dyDescent="0.25">
      <c r="A132">
        <v>722</v>
      </c>
      <c r="B132">
        <v>694</v>
      </c>
      <c r="C132">
        <v>1248</v>
      </c>
    </row>
    <row r="133" spans="1:3" x14ac:dyDescent="0.25">
      <c r="A133">
        <v>653</v>
      </c>
      <c r="B133">
        <v>863</v>
      </c>
      <c r="C133">
        <v>1225</v>
      </c>
    </row>
    <row r="134" spans="1:3" x14ac:dyDescent="0.25">
      <c r="A134">
        <v>822</v>
      </c>
      <c r="B134">
        <v>949</v>
      </c>
      <c r="C134">
        <v>909</v>
      </c>
    </row>
    <row r="135" spans="1:3" x14ac:dyDescent="0.25">
      <c r="A135">
        <v>1086</v>
      </c>
      <c r="B135">
        <v>714</v>
      </c>
      <c r="C135">
        <v>1116</v>
      </c>
    </row>
    <row r="136" spans="1:3" x14ac:dyDescent="0.25">
      <c r="A136">
        <v>482</v>
      </c>
      <c r="B136">
        <v>1223</v>
      </c>
      <c r="C136">
        <v>1766</v>
      </c>
    </row>
    <row r="137" spans="1:3" x14ac:dyDescent="0.25">
      <c r="A137">
        <v>500</v>
      </c>
      <c r="B137">
        <v>944</v>
      </c>
      <c r="C137">
        <v>1188</v>
      </c>
    </row>
    <row r="138" spans="1:3" x14ac:dyDescent="0.25">
      <c r="A138">
        <v>1029</v>
      </c>
      <c r="B138">
        <v>939</v>
      </c>
      <c r="C138">
        <v>1634</v>
      </c>
    </row>
    <row r="139" spans="1:3" x14ac:dyDescent="0.25">
      <c r="A139">
        <v>525</v>
      </c>
      <c r="B139">
        <v>1066</v>
      </c>
      <c r="C139">
        <v>906</v>
      </c>
    </row>
    <row r="140" spans="1:3" x14ac:dyDescent="0.25">
      <c r="A140">
        <v>442</v>
      </c>
      <c r="B140">
        <v>1123</v>
      </c>
      <c r="C140">
        <v>1276</v>
      </c>
    </row>
    <row r="141" spans="1:3" x14ac:dyDescent="0.25">
      <c r="A141">
        <v>949</v>
      </c>
      <c r="B141">
        <v>840</v>
      </c>
      <c r="C141">
        <v>1598</v>
      </c>
    </row>
    <row r="142" spans="1:3" x14ac:dyDescent="0.25">
      <c r="A142">
        <v>496</v>
      </c>
      <c r="B142">
        <v>842</v>
      </c>
      <c r="C142">
        <v>1573</v>
      </c>
    </row>
    <row r="143" spans="1:3" x14ac:dyDescent="0.25">
      <c r="A143">
        <v>792</v>
      </c>
      <c r="B143">
        <v>810</v>
      </c>
      <c r="C143">
        <v>985</v>
      </c>
    </row>
    <row r="144" spans="1:3" x14ac:dyDescent="0.25">
      <c r="A144">
        <v>448</v>
      </c>
      <c r="B144">
        <v>1187</v>
      </c>
      <c r="C144">
        <v>1159</v>
      </c>
    </row>
    <row r="145" spans="1:3" x14ac:dyDescent="0.25">
      <c r="A145">
        <v>888</v>
      </c>
      <c r="B145">
        <v>885</v>
      </c>
      <c r="C145">
        <v>1082</v>
      </c>
    </row>
    <row r="146" spans="1:3" x14ac:dyDescent="0.25">
      <c r="A146">
        <v>555</v>
      </c>
      <c r="B146">
        <v>875</v>
      </c>
      <c r="C146">
        <v>1378</v>
      </c>
    </row>
    <row r="147" spans="1:3" x14ac:dyDescent="0.25">
      <c r="A147">
        <v>440</v>
      </c>
      <c r="B147">
        <v>927</v>
      </c>
      <c r="C147">
        <v>1092</v>
      </c>
    </row>
    <row r="148" spans="1:3" x14ac:dyDescent="0.25">
      <c r="A148">
        <v>768</v>
      </c>
      <c r="B148">
        <v>678</v>
      </c>
      <c r="C148">
        <v>1372</v>
      </c>
    </row>
    <row r="149" spans="1:3" x14ac:dyDescent="0.25">
      <c r="A149">
        <v>891</v>
      </c>
      <c r="B149">
        <v>1100</v>
      </c>
      <c r="C149">
        <v>1536</v>
      </c>
    </row>
    <row r="150" spans="1:3" x14ac:dyDescent="0.25">
      <c r="A150">
        <v>1289</v>
      </c>
      <c r="B150">
        <v>881</v>
      </c>
      <c r="C150">
        <v>1197</v>
      </c>
    </row>
    <row r="151" spans="1:3" x14ac:dyDescent="0.25">
      <c r="A151">
        <v>1056</v>
      </c>
      <c r="B151">
        <v>877</v>
      </c>
      <c r="C151">
        <v>1138</v>
      </c>
    </row>
    <row r="152" spans="1:3" x14ac:dyDescent="0.25">
      <c r="A152">
        <v>598</v>
      </c>
      <c r="B152">
        <v>886</v>
      </c>
      <c r="C152">
        <v>1491</v>
      </c>
    </row>
    <row r="153" spans="1:3" x14ac:dyDescent="0.25">
      <c r="A153">
        <v>638</v>
      </c>
      <c r="B153">
        <v>1024</v>
      </c>
      <c r="C153">
        <v>999</v>
      </c>
    </row>
    <row r="154" spans="1:3" x14ac:dyDescent="0.25">
      <c r="A154">
        <v>725</v>
      </c>
      <c r="B154">
        <v>1036</v>
      </c>
      <c r="C154">
        <v>1363</v>
      </c>
    </row>
    <row r="155" spans="1:3" x14ac:dyDescent="0.25">
      <c r="A155">
        <v>574</v>
      </c>
      <c r="B155">
        <v>830</v>
      </c>
      <c r="C155">
        <v>1228</v>
      </c>
    </row>
    <row r="156" spans="1:3" x14ac:dyDescent="0.25">
      <c r="A156">
        <v>720</v>
      </c>
      <c r="B156">
        <v>1123</v>
      </c>
      <c r="C156">
        <v>1451</v>
      </c>
    </row>
    <row r="157" spans="1:3" x14ac:dyDescent="0.25">
      <c r="A157">
        <v>707</v>
      </c>
      <c r="B157">
        <v>715</v>
      </c>
      <c r="C157">
        <v>1159</v>
      </c>
    </row>
    <row r="158" spans="1:3" x14ac:dyDescent="0.25">
      <c r="A158">
        <v>1192</v>
      </c>
      <c r="B158">
        <v>817</v>
      </c>
      <c r="C158">
        <v>1043</v>
      </c>
    </row>
    <row r="159" spans="1:3" x14ac:dyDescent="0.25">
      <c r="A159">
        <v>608</v>
      </c>
      <c r="B159">
        <v>1103</v>
      </c>
      <c r="C159">
        <v>996</v>
      </c>
    </row>
    <row r="160" spans="1:3" x14ac:dyDescent="0.25">
      <c r="A160">
        <v>492</v>
      </c>
      <c r="B160">
        <v>806</v>
      </c>
      <c r="C160">
        <v>1220</v>
      </c>
    </row>
    <row r="161" spans="1:3" x14ac:dyDescent="0.25">
      <c r="A161">
        <v>1205</v>
      </c>
      <c r="B161">
        <v>882</v>
      </c>
      <c r="C161">
        <v>1107</v>
      </c>
    </row>
    <row r="162" spans="1:3" x14ac:dyDescent="0.25">
      <c r="A162">
        <v>1171</v>
      </c>
      <c r="B162">
        <v>1145</v>
      </c>
      <c r="C162">
        <v>1582</v>
      </c>
    </row>
    <row r="163" spans="1:3" x14ac:dyDescent="0.25">
      <c r="A163">
        <v>422</v>
      </c>
      <c r="B163">
        <v>845</v>
      </c>
      <c r="C163">
        <v>1107</v>
      </c>
    </row>
    <row r="164" spans="1:3" x14ac:dyDescent="0.25">
      <c r="A164">
        <v>1005</v>
      </c>
      <c r="B164">
        <v>1200</v>
      </c>
      <c r="C164">
        <v>1102</v>
      </c>
    </row>
    <row r="165" spans="1:3" x14ac:dyDescent="0.25">
      <c r="A165">
        <v>440</v>
      </c>
      <c r="B165">
        <v>767</v>
      </c>
      <c r="C165">
        <v>1242</v>
      </c>
    </row>
    <row r="166" spans="1:3" x14ac:dyDescent="0.25">
      <c r="A166">
        <v>634</v>
      </c>
      <c r="B166">
        <v>973</v>
      </c>
      <c r="C166">
        <v>1378</v>
      </c>
    </row>
    <row r="167" spans="1:3" x14ac:dyDescent="0.25">
      <c r="A167">
        <v>566</v>
      </c>
      <c r="B167">
        <v>996</v>
      </c>
      <c r="C167">
        <v>1234</v>
      </c>
    </row>
    <row r="168" spans="1:3" x14ac:dyDescent="0.25">
      <c r="A168">
        <v>995</v>
      </c>
      <c r="B168">
        <v>838</v>
      </c>
      <c r="C168">
        <v>1336</v>
      </c>
    </row>
    <row r="169" spans="1:3" x14ac:dyDescent="0.25">
      <c r="A169">
        <v>499</v>
      </c>
      <c r="B169">
        <v>626</v>
      </c>
      <c r="C169">
        <v>1117</v>
      </c>
    </row>
    <row r="170" spans="1:3" x14ac:dyDescent="0.25">
      <c r="A170">
        <v>444</v>
      </c>
      <c r="B170">
        <v>724</v>
      </c>
      <c r="C170">
        <v>1213</v>
      </c>
    </row>
    <row r="171" spans="1:3" x14ac:dyDescent="0.25">
      <c r="A171">
        <v>569</v>
      </c>
      <c r="B171">
        <v>639</v>
      </c>
      <c r="C171">
        <v>1181</v>
      </c>
    </row>
    <row r="172" spans="1:3" x14ac:dyDescent="0.25">
      <c r="A172">
        <v>393</v>
      </c>
      <c r="B172">
        <v>1278</v>
      </c>
      <c r="C172">
        <v>1189</v>
      </c>
    </row>
    <row r="173" spans="1:3" x14ac:dyDescent="0.25">
      <c r="A173">
        <v>914</v>
      </c>
      <c r="B173">
        <v>868</v>
      </c>
      <c r="C173">
        <v>1287</v>
      </c>
    </row>
    <row r="174" spans="1:3" x14ac:dyDescent="0.25">
      <c r="A174">
        <v>994</v>
      </c>
      <c r="B174">
        <v>992</v>
      </c>
      <c r="C174">
        <v>1519</v>
      </c>
    </row>
    <row r="175" spans="1:3" x14ac:dyDescent="0.25">
      <c r="A175">
        <v>795</v>
      </c>
      <c r="B175">
        <v>894</v>
      </c>
      <c r="C175">
        <v>1497</v>
      </c>
    </row>
    <row r="176" spans="1:3" x14ac:dyDescent="0.25">
      <c r="A176">
        <v>395</v>
      </c>
      <c r="B176">
        <v>883</v>
      </c>
      <c r="C176">
        <v>1336</v>
      </c>
    </row>
    <row r="177" spans="1:3" x14ac:dyDescent="0.25">
      <c r="A177">
        <v>491</v>
      </c>
      <c r="B177">
        <v>1203</v>
      </c>
      <c r="C177">
        <v>1307</v>
      </c>
    </row>
    <row r="178" spans="1:3" x14ac:dyDescent="0.25">
      <c r="A178">
        <v>448</v>
      </c>
      <c r="B178">
        <v>1085</v>
      </c>
      <c r="C178">
        <v>1783</v>
      </c>
    </row>
    <row r="179" spans="1:3" x14ac:dyDescent="0.25">
      <c r="A179">
        <v>545</v>
      </c>
      <c r="B179">
        <v>663</v>
      </c>
      <c r="C179">
        <v>1027</v>
      </c>
    </row>
    <row r="180" spans="1:3" x14ac:dyDescent="0.25">
      <c r="A180">
        <v>627</v>
      </c>
      <c r="B180">
        <v>700</v>
      </c>
      <c r="C180">
        <v>1135</v>
      </c>
    </row>
    <row r="181" spans="1:3" x14ac:dyDescent="0.25">
      <c r="A181">
        <v>555</v>
      </c>
      <c r="B181">
        <v>739</v>
      </c>
      <c r="C181">
        <v>1463</v>
      </c>
    </row>
    <row r="182" spans="1:3" x14ac:dyDescent="0.25">
      <c r="A182">
        <v>729</v>
      </c>
      <c r="B182">
        <v>900</v>
      </c>
      <c r="C182">
        <v>1230</v>
      </c>
    </row>
    <row r="183" spans="1:3" x14ac:dyDescent="0.25">
      <c r="A183">
        <v>586</v>
      </c>
      <c r="B183">
        <v>1170</v>
      </c>
      <c r="C183">
        <v>1113</v>
      </c>
    </row>
    <row r="184" spans="1:3" x14ac:dyDescent="0.25">
      <c r="A184">
        <v>1025</v>
      </c>
      <c r="B184">
        <v>952</v>
      </c>
      <c r="C184">
        <v>1418</v>
      </c>
    </row>
    <row r="185" spans="1:3" x14ac:dyDescent="0.25">
      <c r="A185">
        <v>1155</v>
      </c>
      <c r="B185">
        <v>921</v>
      </c>
      <c r="C185">
        <v>1066</v>
      </c>
    </row>
    <row r="186" spans="1:3" x14ac:dyDescent="0.25">
      <c r="A186">
        <v>740</v>
      </c>
      <c r="B186">
        <v>882</v>
      </c>
      <c r="C186">
        <v>1445</v>
      </c>
    </row>
    <row r="187" spans="1:3" x14ac:dyDescent="0.25">
      <c r="A187">
        <v>779</v>
      </c>
      <c r="B187">
        <v>997</v>
      </c>
      <c r="C187">
        <v>1005</v>
      </c>
    </row>
    <row r="188" spans="1:3" x14ac:dyDescent="0.25">
      <c r="A188">
        <v>931</v>
      </c>
      <c r="B188">
        <v>753</v>
      </c>
      <c r="C188">
        <v>1290</v>
      </c>
    </row>
    <row r="189" spans="1:3" x14ac:dyDescent="0.25">
      <c r="A189">
        <v>463</v>
      </c>
      <c r="B189">
        <v>926</v>
      </c>
      <c r="C189">
        <v>1227</v>
      </c>
    </row>
    <row r="190" spans="1:3" x14ac:dyDescent="0.25">
      <c r="A190">
        <v>658</v>
      </c>
      <c r="B190">
        <v>873</v>
      </c>
      <c r="C190">
        <v>1327</v>
      </c>
    </row>
    <row r="191" spans="1:3" x14ac:dyDescent="0.25">
      <c r="A191">
        <v>499</v>
      </c>
      <c r="B191">
        <v>937</v>
      </c>
      <c r="C191">
        <v>1364</v>
      </c>
    </row>
    <row r="192" spans="1:3" x14ac:dyDescent="0.25">
      <c r="A192">
        <v>964</v>
      </c>
      <c r="B192">
        <v>1012</v>
      </c>
      <c r="C192">
        <v>929</v>
      </c>
    </row>
    <row r="193" spans="1:2" x14ac:dyDescent="0.25">
      <c r="A193">
        <v>710</v>
      </c>
      <c r="B193">
        <v>920</v>
      </c>
    </row>
    <row r="194" spans="1:2" x14ac:dyDescent="0.25">
      <c r="A194">
        <v>699</v>
      </c>
      <c r="B194">
        <v>1055</v>
      </c>
    </row>
    <row r="195" spans="1:2" x14ac:dyDescent="0.25">
      <c r="A195">
        <v>725</v>
      </c>
      <c r="B195">
        <v>886</v>
      </c>
    </row>
    <row r="196" spans="1:2" x14ac:dyDescent="0.25">
      <c r="A196">
        <v>615</v>
      </c>
      <c r="B196">
        <v>959</v>
      </c>
    </row>
    <row r="197" spans="1:2" x14ac:dyDescent="0.25">
      <c r="A197">
        <v>768</v>
      </c>
      <c r="B197">
        <v>898</v>
      </c>
    </row>
    <row r="198" spans="1:2" x14ac:dyDescent="0.25">
      <c r="A198">
        <v>730</v>
      </c>
      <c r="B198">
        <v>1084</v>
      </c>
    </row>
    <row r="199" spans="1:2" x14ac:dyDescent="0.25">
      <c r="A199">
        <v>412</v>
      </c>
      <c r="B199">
        <v>718</v>
      </c>
    </row>
    <row r="200" spans="1:2" x14ac:dyDescent="0.25">
      <c r="A200">
        <v>1025</v>
      </c>
      <c r="B200">
        <v>642</v>
      </c>
    </row>
    <row r="201" spans="1:2" x14ac:dyDescent="0.25">
      <c r="A201">
        <v>612</v>
      </c>
      <c r="B201">
        <v>920</v>
      </c>
    </row>
    <row r="202" spans="1:2" x14ac:dyDescent="0.25">
      <c r="A202">
        <v>382</v>
      </c>
      <c r="B202">
        <v>711</v>
      </c>
    </row>
    <row r="203" spans="1:2" x14ac:dyDescent="0.25">
      <c r="A203">
        <v>753</v>
      </c>
      <c r="B203">
        <v>932</v>
      </c>
    </row>
    <row r="204" spans="1:2" x14ac:dyDescent="0.25">
      <c r="A204">
        <v>731</v>
      </c>
      <c r="B204">
        <v>946</v>
      </c>
    </row>
    <row r="205" spans="1:2" x14ac:dyDescent="0.25">
      <c r="A205">
        <v>597</v>
      </c>
      <c r="B205">
        <v>881</v>
      </c>
    </row>
    <row r="206" spans="1:2" x14ac:dyDescent="0.25">
      <c r="A206">
        <v>868</v>
      </c>
      <c r="B206">
        <v>907</v>
      </c>
    </row>
    <row r="207" spans="1:2" x14ac:dyDescent="0.25">
      <c r="A207">
        <v>684</v>
      </c>
      <c r="B207">
        <v>780</v>
      </c>
    </row>
    <row r="208" spans="1:2" x14ac:dyDescent="0.25">
      <c r="A208">
        <v>639</v>
      </c>
      <c r="B208">
        <v>1011</v>
      </c>
    </row>
    <row r="209" spans="1:2" x14ac:dyDescent="0.25">
      <c r="A209">
        <v>1066</v>
      </c>
      <c r="B209">
        <v>1133</v>
      </c>
    </row>
    <row r="210" spans="1:2" x14ac:dyDescent="0.25">
      <c r="A210">
        <v>913</v>
      </c>
      <c r="B210">
        <v>831</v>
      </c>
    </row>
    <row r="211" spans="1:2" x14ac:dyDescent="0.25">
      <c r="A211">
        <v>558</v>
      </c>
      <c r="B211">
        <v>933</v>
      </c>
    </row>
    <row r="212" spans="1:2" x14ac:dyDescent="0.25">
      <c r="A212">
        <v>386</v>
      </c>
      <c r="B212">
        <v>1199</v>
      </c>
    </row>
    <row r="213" spans="1:2" x14ac:dyDescent="0.25">
      <c r="A213">
        <v>415</v>
      </c>
      <c r="B213">
        <v>980</v>
      </c>
    </row>
    <row r="214" spans="1:2" x14ac:dyDescent="0.25">
      <c r="A214">
        <v>453</v>
      </c>
      <c r="B214">
        <v>777</v>
      </c>
    </row>
    <row r="215" spans="1:2" x14ac:dyDescent="0.25">
      <c r="A215">
        <v>883</v>
      </c>
      <c r="B215">
        <v>757</v>
      </c>
    </row>
    <row r="216" spans="1:2" x14ac:dyDescent="0.25">
      <c r="A216">
        <v>910</v>
      </c>
      <c r="B216">
        <v>796</v>
      </c>
    </row>
    <row r="217" spans="1:2" x14ac:dyDescent="0.25">
      <c r="A217">
        <v>907</v>
      </c>
      <c r="B217">
        <v>1107</v>
      </c>
    </row>
    <row r="218" spans="1:2" x14ac:dyDescent="0.25">
      <c r="A218">
        <v>957</v>
      </c>
      <c r="B218">
        <v>962</v>
      </c>
    </row>
    <row r="219" spans="1:2" x14ac:dyDescent="0.25">
      <c r="A219">
        <v>592</v>
      </c>
      <c r="B219">
        <v>834</v>
      </c>
    </row>
    <row r="220" spans="1:2" x14ac:dyDescent="0.25">
      <c r="A220">
        <v>937</v>
      </c>
      <c r="B220">
        <v>705</v>
      </c>
    </row>
    <row r="221" spans="1:2" x14ac:dyDescent="0.25">
      <c r="A221">
        <v>958</v>
      </c>
      <c r="B221">
        <v>1204</v>
      </c>
    </row>
    <row r="222" spans="1:2" x14ac:dyDescent="0.25">
      <c r="A222">
        <v>463</v>
      </c>
      <c r="B222">
        <v>794</v>
      </c>
    </row>
    <row r="223" spans="1:2" x14ac:dyDescent="0.25">
      <c r="A223">
        <v>672</v>
      </c>
      <c r="B223">
        <v>851</v>
      </c>
    </row>
    <row r="224" spans="1:2" x14ac:dyDescent="0.25">
      <c r="A224">
        <v>768</v>
      </c>
      <c r="B224">
        <v>710</v>
      </c>
    </row>
    <row r="225" spans="1:2" x14ac:dyDescent="0.25">
      <c r="A225">
        <v>972</v>
      </c>
      <c r="B225">
        <v>810</v>
      </c>
    </row>
    <row r="226" spans="1:2" x14ac:dyDescent="0.25">
      <c r="A226">
        <v>593</v>
      </c>
      <c r="B226">
        <v>1004</v>
      </c>
    </row>
    <row r="227" spans="1:2" x14ac:dyDescent="0.25">
      <c r="A227">
        <v>472</v>
      </c>
      <c r="B227">
        <v>904</v>
      </c>
    </row>
    <row r="228" spans="1:2" x14ac:dyDescent="0.25">
      <c r="A228">
        <v>1071</v>
      </c>
      <c r="B228">
        <v>969</v>
      </c>
    </row>
    <row r="229" spans="1:2" x14ac:dyDescent="0.25">
      <c r="A229">
        <v>331</v>
      </c>
      <c r="B229">
        <v>825</v>
      </c>
    </row>
    <row r="230" spans="1:2" x14ac:dyDescent="0.25">
      <c r="A230">
        <v>1072</v>
      </c>
      <c r="B230">
        <v>637</v>
      </c>
    </row>
    <row r="231" spans="1:2" x14ac:dyDescent="0.25">
      <c r="A231">
        <v>949</v>
      </c>
      <c r="B231">
        <v>844</v>
      </c>
    </row>
    <row r="232" spans="1:2" x14ac:dyDescent="0.25">
      <c r="A232">
        <v>927</v>
      </c>
      <c r="B232">
        <v>686</v>
      </c>
    </row>
    <row r="233" spans="1:2" x14ac:dyDescent="0.25">
      <c r="A233">
        <v>831</v>
      </c>
      <c r="B233">
        <v>1143</v>
      </c>
    </row>
    <row r="234" spans="1:2" x14ac:dyDescent="0.25">
      <c r="A234">
        <v>886</v>
      </c>
      <c r="B234">
        <v>876</v>
      </c>
    </row>
    <row r="235" spans="1:2" x14ac:dyDescent="0.25">
      <c r="A235">
        <v>848</v>
      </c>
      <c r="B235">
        <v>878</v>
      </c>
    </row>
    <row r="236" spans="1:2" x14ac:dyDescent="0.25">
      <c r="A236">
        <v>1111</v>
      </c>
      <c r="B236">
        <v>842</v>
      </c>
    </row>
    <row r="237" spans="1:2" x14ac:dyDescent="0.25">
      <c r="A237">
        <v>525</v>
      </c>
      <c r="B237">
        <v>895</v>
      </c>
    </row>
    <row r="238" spans="1:2" x14ac:dyDescent="0.25">
      <c r="A238">
        <v>529</v>
      </c>
      <c r="B238">
        <v>1016</v>
      </c>
    </row>
    <row r="239" spans="1:2" x14ac:dyDescent="0.25">
      <c r="A239">
        <v>656</v>
      </c>
      <c r="B239">
        <v>644</v>
      </c>
    </row>
    <row r="240" spans="1:2" x14ac:dyDescent="0.25">
      <c r="A240">
        <v>906</v>
      </c>
      <c r="B240">
        <v>818</v>
      </c>
    </row>
    <row r="241" spans="1:2" x14ac:dyDescent="0.25">
      <c r="A241">
        <v>822</v>
      </c>
      <c r="B241">
        <v>957</v>
      </c>
    </row>
    <row r="242" spans="1:2" x14ac:dyDescent="0.25">
      <c r="A242">
        <v>826</v>
      </c>
      <c r="B242">
        <v>776</v>
      </c>
    </row>
    <row r="243" spans="1:2" x14ac:dyDescent="0.25">
      <c r="A243">
        <v>651</v>
      </c>
      <c r="B243">
        <v>850</v>
      </c>
    </row>
    <row r="244" spans="1:2" x14ac:dyDescent="0.25">
      <c r="A244">
        <v>354</v>
      </c>
      <c r="B244">
        <v>1091</v>
      </c>
    </row>
    <row r="245" spans="1:2" x14ac:dyDescent="0.25">
      <c r="A245">
        <v>463</v>
      </c>
      <c r="B245">
        <v>759</v>
      </c>
    </row>
    <row r="246" spans="1:2" x14ac:dyDescent="0.25">
      <c r="A246">
        <v>806</v>
      </c>
      <c r="B246">
        <v>983</v>
      </c>
    </row>
    <row r="247" spans="1:2" x14ac:dyDescent="0.25">
      <c r="A247">
        <v>330</v>
      </c>
      <c r="B247">
        <v>946</v>
      </c>
    </row>
    <row r="248" spans="1:2" x14ac:dyDescent="0.25">
      <c r="A248">
        <v>441</v>
      </c>
      <c r="B248">
        <v>1022</v>
      </c>
    </row>
    <row r="249" spans="1:2" x14ac:dyDescent="0.25">
      <c r="A249">
        <v>632</v>
      </c>
      <c r="B249">
        <v>830</v>
      </c>
    </row>
    <row r="250" spans="1:2" x14ac:dyDescent="0.25">
      <c r="A250">
        <v>684</v>
      </c>
      <c r="B250">
        <v>737</v>
      </c>
    </row>
    <row r="251" spans="1:2" x14ac:dyDescent="0.25">
      <c r="A251">
        <v>935</v>
      </c>
      <c r="B251">
        <v>1257</v>
      </c>
    </row>
    <row r="252" spans="1:2" x14ac:dyDescent="0.25">
      <c r="A252">
        <v>746</v>
      </c>
      <c r="B252">
        <v>921</v>
      </c>
    </row>
    <row r="253" spans="1:2" x14ac:dyDescent="0.25">
      <c r="A253">
        <v>933</v>
      </c>
      <c r="B253">
        <v>714</v>
      </c>
    </row>
    <row r="254" spans="1:2" x14ac:dyDescent="0.25">
      <c r="A254">
        <v>479</v>
      </c>
      <c r="B254">
        <v>1009</v>
      </c>
    </row>
    <row r="255" spans="1:2" x14ac:dyDescent="0.25">
      <c r="A255">
        <v>661</v>
      </c>
      <c r="B255">
        <v>1078</v>
      </c>
    </row>
    <row r="256" spans="1:2" x14ac:dyDescent="0.25">
      <c r="A256">
        <v>350</v>
      </c>
      <c r="B256">
        <v>789</v>
      </c>
    </row>
    <row r="257" spans="1:2" x14ac:dyDescent="0.25">
      <c r="A257">
        <v>303</v>
      </c>
      <c r="B257">
        <v>806</v>
      </c>
    </row>
    <row r="258" spans="1:2" x14ac:dyDescent="0.25">
      <c r="A258">
        <v>1151</v>
      </c>
      <c r="B258">
        <v>807</v>
      </c>
    </row>
    <row r="259" spans="1:2" x14ac:dyDescent="0.25">
      <c r="A259">
        <v>938</v>
      </c>
      <c r="B259">
        <v>1158</v>
      </c>
    </row>
    <row r="260" spans="1:2" x14ac:dyDescent="0.25">
      <c r="A260">
        <v>502</v>
      </c>
      <c r="B260">
        <v>743</v>
      </c>
    </row>
    <row r="261" spans="1:2" x14ac:dyDescent="0.25">
      <c r="A261">
        <v>749</v>
      </c>
      <c r="B261">
        <v>894</v>
      </c>
    </row>
    <row r="262" spans="1:2" x14ac:dyDescent="0.25">
      <c r="A262">
        <v>789</v>
      </c>
      <c r="B262">
        <v>748</v>
      </c>
    </row>
    <row r="263" spans="1:2" x14ac:dyDescent="0.25">
      <c r="A263">
        <v>422</v>
      </c>
      <c r="B263">
        <v>759</v>
      </c>
    </row>
    <row r="264" spans="1:2" x14ac:dyDescent="0.25">
      <c r="A264">
        <v>937</v>
      </c>
      <c r="B264">
        <v>847</v>
      </c>
    </row>
    <row r="265" spans="1:2" x14ac:dyDescent="0.25">
      <c r="A265">
        <v>837</v>
      </c>
      <c r="B265">
        <v>1076</v>
      </c>
    </row>
    <row r="266" spans="1:2" x14ac:dyDescent="0.25">
      <c r="A266">
        <v>606</v>
      </c>
      <c r="B266">
        <v>881</v>
      </c>
    </row>
    <row r="267" spans="1:2" x14ac:dyDescent="0.25">
      <c r="A267">
        <v>887</v>
      </c>
      <c r="B267">
        <v>810</v>
      </c>
    </row>
    <row r="268" spans="1:2" x14ac:dyDescent="0.25">
      <c r="A268">
        <v>719</v>
      </c>
      <c r="B268">
        <v>1050</v>
      </c>
    </row>
    <row r="269" spans="1:2" x14ac:dyDescent="0.25">
      <c r="A269">
        <v>688</v>
      </c>
      <c r="B269">
        <v>1173</v>
      </c>
    </row>
    <row r="270" spans="1:2" x14ac:dyDescent="0.25">
      <c r="A270">
        <v>1172</v>
      </c>
      <c r="B270">
        <v>978</v>
      </c>
    </row>
    <row r="271" spans="1:2" x14ac:dyDescent="0.25">
      <c r="A271">
        <v>634</v>
      </c>
      <c r="B271">
        <v>753</v>
      </c>
    </row>
    <row r="272" spans="1:2" x14ac:dyDescent="0.25">
      <c r="A272">
        <v>802</v>
      </c>
      <c r="B272">
        <v>948</v>
      </c>
    </row>
    <row r="273" spans="1:2" x14ac:dyDescent="0.25">
      <c r="A273">
        <v>954</v>
      </c>
      <c r="B273">
        <v>847</v>
      </c>
    </row>
    <row r="274" spans="1:2" x14ac:dyDescent="0.25">
      <c r="A274">
        <v>752</v>
      </c>
      <c r="B274">
        <v>1081</v>
      </c>
    </row>
    <row r="275" spans="1:2" x14ac:dyDescent="0.25">
      <c r="A275">
        <v>1024</v>
      </c>
      <c r="B275">
        <v>904</v>
      </c>
    </row>
    <row r="276" spans="1:2" x14ac:dyDescent="0.25">
      <c r="A276">
        <v>988</v>
      </c>
      <c r="B276">
        <v>856</v>
      </c>
    </row>
    <row r="277" spans="1:2" x14ac:dyDescent="0.25">
      <c r="A277">
        <v>1188</v>
      </c>
      <c r="B277">
        <v>987</v>
      </c>
    </row>
    <row r="278" spans="1:2" x14ac:dyDescent="0.25">
      <c r="A278">
        <v>475</v>
      </c>
      <c r="B278">
        <v>1086</v>
      </c>
    </row>
    <row r="279" spans="1:2" x14ac:dyDescent="0.25">
      <c r="A279">
        <v>693</v>
      </c>
      <c r="B279">
        <v>640</v>
      </c>
    </row>
    <row r="280" spans="1:2" x14ac:dyDescent="0.25">
      <c r="A280">
        <v>1013</v>
      </c>
      <c r="B280">
        <v>875</v>
      </c>
    </row>
    <row r="281" spans="1:2" x14ac:dyDescent="0.25">
      <c r="A281">
        <v>394</v>
      </c>
      <c r="B281">
        <v>762</v>
      </c>
    </row>
    <row r="282" spans="1:2" x14ac:dyDescent="0.25">
      <c r="A282">
        <v>942</v>
      </c>
      <c r="B282">
        <v>983</v>
      </c>
    </row>
    <row r="283" spans="1:2" x14ac:dyDescent="0.25">
      <c r="A283">
        <v>868</v>
      </c>
      <c r="B283">
        <v>926</v>
      </c>
    </row>
    <row r="284" spans="1:2" x14ac:dyDescent="0.25">
      <c r="A284">
        <v>1091</v>
      </c>
      <c r="B284">
        <v>915</v>
      </c>
    </row>
    <row r="285" spans="1:2" x14ac:dyDescent="0.25">
      <c r="A285">
        <v>581</v>
      </c>
      <c r="B285">
        <v>859</v>
      </c>
    </row>
    <row r="286" spans="1:2" x14ac:dyDescent="0.25">
      <c r="A286">
        <v>929</v>
      </c>
      <c r="B286">
        <v>766</v>
      </c>
    </row>
    <row r="287" spans="1:2" x14ac:dyDescent="0.25">
      <c r="A287">
        <v>408</v>
      </c>
      <c r="B287">
        <v>1229</v>
      </c>
    </row>
    <row r="288" spans="1:2" x14ac:dyDescent="0.25">
      <c r="A288">
        <v>423</v>
      </c>
      <c r="B288">
        <v>826</v>
      </c>
    </row>
    <row r="289" spans="1:2" x14ac:dyDescent="0.25">
      <c r="A289">
        <v>849</v>
      </c>
      <c r="B289">
        <v>972</v>
      </c>
    </row>
    <row r="290" spans="1:2" x14ac:dyDescent="0.25">
      <c r="A290">
        <v>775</v>
      </c>
      <c r="B290">
        <v>983</v>
      </c>
    </row>
    <row r="291" spans="1:2" x14ac:dyDescent="0.25">
      <c r="A291">
        <v>1249</v>
      </c>
      <c r="B291">
        <v>796</v>
      </c>
    </row>
    <row r="292" spans="1:2" x14ac:dyDescent="0.25">
      <c r="A292">
        <v>733</v>
      </c>
      <c r="B292">
        <v>798</v>
      </c>
    </row>
    <row r="293" spans="1:2" x14ac:dyDescent="0.25">
      <c r="A293">
        <v>319</v>
      </c>
      <c r="B293">
        <v>674</v>
      </c>
    </row>
    <row r="294" spans="1:2" x14ac:dyDescent="0.25">
      <c r="A294">
        <v>537</v>
      </c>
      <c r="B294">
        <v>821</v>
      </c>
    </row>
    <row r="295" spans="1:2" x14ac:dyDescent="0.25">
      <c r="A295">
        <v>643</v>
      </c>
      <c r="B295">
        <v>720</v>
      </c>
    </row>
    <row r="296" spans="1:2" x14ac:dyDescent="0.25">
      <c r="A296">
        <v>380</v>
      </c>
      <c r="B296">
        <v>679</v>
      </c>
    </row>
    <row r="297" spans="1:2" x14ac:dyDescent="0.25">
      <c r="A297">
        <v>468</v>
      </c>
      <c r="B297">
        <v>1144</v>
      </c>
    </row>
    <row r="298" spans="1:2" x14ac:dyDescent="0.25">
      <c r="A298">
        <v>660</v>
      </c>
      <c r="B298">
        <v>870</v>
      </c>
    </row>
    <row r="299" spans="1:2" x14ac:dyDescent="0.25">
      <c r="A299">
        <v>741</v>
      </c>
      <c r="B299">
        <v>749</v>
      </c>
    </row>
    <row r="300" spans="1:2" x14ac:dyDescent="0.25">
      <c r="A300">
        <v>695</v>
      </c>
      <c r="B300">
        <v>1216</v>
      </c>
    </row>
    <row r="301" spans="1:2" x14ac:dyDescent="0.25">
      <c r="A301">
        <v>709</v>
      </c>
      <c r="B301">
        <v>1025</v>
      </c>
    </row>
    <row r="302" spans="1:2" x14ac:dyDescent="0.25">
      <c r="A302">
        <v>695</v>
      </c>
      <c r="B302">
        <v>1060</v>
      </c>
    </row>
    <row r="303" spans="1:2" x14ac:dyDescent="0.25">
      <c r="A303">
        <v>559</v>
      </c>
      <c r="B303">
        <v>777</v>
      </c>
    </row>
    <row r="304" spans="1:2" x14ac:dyDescent="0.25">
      <c r="A304">
        <v>841</v>
      </c>
      <c r="B304">
        <v>626</v>
      </c>
    </row>
    <row r="305" spans="1:2" x14ac:dyDescent="0.25">
      <c r="A305">
        <v>445</v>
      </c>
      <c r="B305">
        <v>950</v>
      </c>
    </row>
    <row r="306" spans="1:2" x14ac:dyDescent="0.25">
      <c r="A306">
        <v>585</v>
      </c>
      <c r="B306">
        <v>1025</v>
      </c>
    </row>
    <row r="307" spans="1:2" x14ac:dyDescent="0.25">
      <c r="A307">
        <v>668</v>
      </c>
      <c r="B307">
        <v>966</v>
      </c>
    </row>
    <row r="308" spans="1:2" x14ac:dyDescent="0.25">
      <c r="A308">
        <v>807</v>
      </c>
      <c r="B308">
        <v>821</v>
      </c>
    </row>
    <row r="309" spans="1:2" x14ac:dyDescent="0.25">
      <c r="A309">
        <v>829</v>
      </c>
      <c r="B309">
        <v>954</v>
      </c>
    </row>
    <row r="310" spans="1:2" x14ac:dyDescent="0.25">
      <c r="A310">
        <v>672</v>
      </c>
      <c r="B310">
        <v>714</v>
      </c>
    </row>
    <row r="311" spans="1:2" x14ac:dyDescent="0.25">
      <c r="A311">
        <v>1012</v>
      </c>
      <c r="B311">
        <v>938</v>
      </c>
    </row>
    <row r="312" spans="1:2" x14ac:dyDescent="0.25">
      <c r="A312">
        <v>436</v>
      </c>
      <c r="B312">
        <v>952</v>
      </c>
    </row>
    <row r="313" spans="1:2" x14ac:dyDescent="0.25">
      <c r="A313">
        <v>504</v>
      </c>
      <c r="B313">
        <v>916</v>
      </c>
    </row>
    <row r="314" spans="1:2" x14ac:dyDescent="0.25">
      <c r="A314">
        <v>590</v>
      </c>
      <c r="B314">
        <v>1006</v>
      </c>
    </row>
    <row r="315" spans="1:2" x14ac:dyDescent="0.25">
      <c r="A315">
        <v>433</v>
      </c>
      <c r="B315">
        <v>951</v>
      </c>
    </row>
    <row r="316" spans="1:2" x14ac:dyDescent="0.25">
      <c r="A316">
        <v>666</v>
      </c>
      <c r="B316">
        <v>1148</v>
      </c>
    </row>
    <row r="317" spans="1:2" x14ac:dyDescent="0.25">
      <c r="A317">
        <v>484</v>
      </c>
      <c r="B317">
        <v>968</v>
      </c>
    </row>
    <row r="318" spans="1:2" x14ac:dyDescent="0.25">
      <c r="A318">
        <v>446</v>
      </c>
      <c r="B318">
        <v>986</v>
      </c>
    </row>
    <row r="319" spans="1:2" x14ac:dyDescent="0.25">
      <c r="A319">
        <v>566</v>
      </c>
      <c r="B319">
        <v>1024</v>
      </c>
    </row>
    <row r="320" spans="1:2" x14ac:dyDescent="0.25">
      <c r="A320">
        <v>388</v>
      </c>
      <c r="B320">
        <v>1082</v>
      </c>
    </row>
    <row r="321" spans="1:2" x14ac:dyDescent="0.25">
      <c r="A321">
        <v>807</v>
      </c>
      <c r="B321">
        <v>857</v>
      </c>
    </row>
    <row r="322" spans="1:2" x14ac:dyDescent="0.25">
      <c r="A322">
        <v>717</v>
      </c>
      <c r="B322">
        <v>877</v>
      </c>
    </row>
    <row r="323" spans="1:2" x14ac:dyDescent="0.25">
      <c r="A323">
        <v>888</v>
      </c>
      <c r="B323">
        <v>982</v>
      </c>
    </row>
    <row r="324" spans="1:2" x14ac:dyDescent="0.25">
      <c r="A324">
        <v>792</v>
      </c>
      <c r="B324">
        <v>1032</v>
      </c>
    </row>
    <row r="325" spans="1:2" x14ac:dyDescent="0.25">
      <c r="A325">
        <v>659</v>
      </c>
      <c r="B325">
        <v>977</v>
      </c>
    </row>
    <row r="326" spans="1:2" x14ac:dyDescent="0.25">
      <c r="A326">
        <v>406</v>
      </c>
      <c r="B326">
        <v>924</v>
      </c>
    </row>
    <row r="327" spans="1:2" x14ac:dyDescent="0.25">
      <c r="A327">
        <v>986</v>
      </c>
      <c r="B327">
        <v>742</v>
      </c>
    </row>
    <row r="328" spans="1:2" x14ac:dyDescent="0.25">
      <c r="A328">
        <v>1128</v>
      </c>
      <c r="B328">
        <v>1046</v>
      </c>
    </row>
    <row r="329" spans="1:2" x14ac:dyDescent="0.25">
      <c r="A329">
        <v>915</v>
      </c>
      <c r="B329">
        <v>1015</v>
      </c>
    </row>
    <row r="330" spans="1:2" x14ac:dyDescent="0.25">
      <c r="A330">
        <v>673</v>
      </c>
      <c r="B330">
        <v>965</v>
      </c>
    </row>
    <row r="331" spans="1:2" x14ac:dyDescent="0.25">
      <c r="A331">
        <v>779</v>
      </c>
      <c r="B331">
        <v>1294</v>
      </c>
    </row>
    <row r="332" spans="1:2" x14ac:dyDescent="0.25">
      <c r="A332">
        <v>481</v>
      </c>
      <c r="B332">
        <v>645</v>
      </c>
    </row>
    <row r="333" spans="1:2" x14ac:dyDescent="0.25">
      <c r="A333">
        <v>803</v>
      </c>
      <c r="B333">
        <v>1143</v>
      </c>
    </row>
    <row r="334" spans="1:2" x14ac:dyDescent="0.25">
      <c r="A334">
        <v>552</v>
      </c>
      <c r="B334">
        <v>1164</v>
      </c>
    </row>
    <row r="335" spans="1:2" x14ac:dyDescent="0.25">
      <c r="A335">
        <v>898</v>
      </c>
      <c r="B335">
        <v>747</v>
      </c>
    </row>
    <row r="336" spans="1:2" x14ac:dyDescent="0.25">
      <c r="A336">
        <v>454</v>
      </c>
      <c r="B336">
        <v>885</v>
      </c>
    </row>
    <row r="337" spans="1:2" x14ac:dyDescent="0.25">
      <c r="A337">
        <v>433</v>
      </c>
      <c r="B337">
        <v>1241</v>
      </c>
    </row>
    <row r="338" spans="1:2" x14ac:dyDescent="0.25">
      <c r="A338">
        <v>621</v>
      </c>
      <c r="B338">
        <v>719</v>
      </c>
    </row>
    <row r="339" spans="1:2" x14ac:dyDescent="0.25">
      <c r="A339">
        <v>944</v>
      </c>
      <c r="B339">
        <v>1047</v>
      </c>
    </row>
    <row r="340" spans="1:2" x14ac:dyDescent="0.25">
      <c r="A340">
        <v>594</v>
      </c>
      <c r="B340">
        <v>732</v>
      </c>
    </row>
    <row r="341" spans="1:2" x14ac:dyDescent="0.25">
      <c r="A341">
        <v>598</v>
      </c>
      <c r="B341">
        <v>1148</v>
      </c>
    </row>
    <row r="342" spans="1:2" x14ac:dyDescent="0.25">
      <c r="A342">
        <v>927</v>
      </c>
      <c r="B342">
        <v>847</v>
      </c>
    </row>
    <row r="343" spans="1:2" x14ac:dyDescent="0.25">
      <c r="A343">
        <v>500</v>
      </c>
      <c r="B343">
        <v>858</v>
      </c>
    </row>
    <row r="344" spans="1:2" x14ac:dyDescent="0.25">
      <c r="A344">
        <v>691</v>
      </c>
      <c r="B344">
        <v>1116</v>
      </c>
    </row>
    <row r="345" spans="1:2" x14ac:dyDescent="0.25">
      <c r="A345">
        <v>725</v>
      </c>
      <c r="B345">
        <v>875</v>
      </c>
    </row>
    <row r="346" spans="1:2" x14ac:dyDescent="0.25">
      <c r="A346">
        <v>637</v>
      </c>
      <c r="B346">
        <v>958</v>
      </c>
    </row>
    <row r="347" spans="1:2" x14ac:dyDescent="0.25">
      <c r="A347">
        <v>475</v>
      </c>
      <c r="B347">
        <v>859</v>
      </c>
    </row>
    <row r="348" spans="1:2" x14ac:dyDescent="0.25">
      <c r="A348">
        <v>470</v>
      </c>
      <c r="B348">
        <v>756</v>
      </c>
    </row>
    <row r="349" spans="1:2" x14ac:dyDescent="0.25">
      <c r="A349">
        <v>494</v>
      </c>
      <c r="B349">
        <v>711</v>
      </c>
    </row>
    <row r="350" spans="1:2" x14ac:dyDescent="0.25">
      <c r="A350">
        <v>494</v>
      </c>
      <c r="B350">
        <v>1010</v>
      </c>
    </row>
    <row r="351" spans="1:2" x14ac:dyDescent="0.25">
      <c r="A351">
        <v>573</v>
      </c>
      <c r="B351">
        <v>662</v>
      </c>
    </row>
    <row r="352" spans="1:2" x14ac:dyDescent="0.25">
      <c r="A352">
        <v>713</v>
      </c>
      <c r="B352">
        <v>1069</v>
      </c>
    </row>
    <row r="353" spans="1:2" x14ac:dyDescent="0.25">
      <c r="A353">
        <v>549</v>
      </c>
      <c r="B353">
        <v>879</v>
      </c>
    </row>
    <row r="354" spans="1:2" x14ac:dyDescent="0.25">
      <c r="A354">
        <v>634</v>
      </c>
      <c r="B354">
        <v>911</v>
      </c>
    </row>
    <row r="355" spans="1:2" x14ac:dyDescent="0.25">
      <c r="A355">
        <v>640</v>
      </c>
      <c r="B355">
        <v>1198</v>
      </c>
    </row>
    <row r="356" spans="1:2" x14ac:dyDescent="0.25">
      <c r="A356">
        <v>895</v>
      </c>
      <c r="B356">
        <v>698</v>
      </c>
    </row>
    <row r="357" spans="1:2" x14ac:dyDescent="0.25">
      <c r="A357">
        <v>531</v>
      </c>
      <c r="B357">
        <v>756</v>
      </c>
    </row>
    <row r="358" spans="1:2" x14ac:dyDescent="0.25">
      <c r="A358">
        <v>816</v>
      </c>
      <c r="B358">
        <v>1001</v>
      </c>
    </row>
    <row r="359" spans="1:2" x14ac:dyDescent="0.25">
      <c r="A359">
        <v>693</v>
      </c>
      <c r="B359">
        <v>1031</v>
      </c>
    </row>
    <row r="360" spans="1:2" x14ac:dyDescent="0.25">
      <c r="A360">
        <v>656</v>
      </c>
      <c r="B360">
        <v>893</v>
      </c>
    </row>
    <row r="361" spans="1:2" x14ac:dyDescent="0.25">
      <c r="A361">
        <v>784</v>
      </c>
      <c r="B361">
        <v>876</v>
      </c>
    </row>
    <row r="362" spans="1:2" x14ac:dyDescent="0.25">
      <c r="A362">
        <v>479</v>
      </c>
      <c r="B362">
        <v>795</v>
      </c>
    </row>
    <row r="363" spans="1:2" x14ac:dyDescent="0.25">
      <c r="A363">
        <v>836</v>
      </c>
      <c r="B363">
        <v>576</v>
      </c>
    </row>
    <row r="364" spans="1:2" x14ac:dyDescent="0.25">
      <c r="A364">
        <v>557</v>
      </c>
      <c r="B364">
        <v>911</v>
      </c>
    </row>
    <row r="365" spans="1:2" x14ac:dyDescent="0.25">
      <c r="A365">
        <v>1017</v>
      </c>
      <c r="B365">
        <v>864</v>
      </c>
    </row>
    <row r="366" spans="1:2" x14ac:dyDescent="0.25">
      <c r="A366">
        <v>514</v>
      </c>
      <c r="B366">
        <v>1025</v>
      </c>
    </row>
    <row r="367" spans="1:2" x14ac:dyDescent="0.25">
      <c r="A367">
        <v>402</v>
      </c>
      <c r="B367">
        <v>711</v>
      </c>
    </row>
    <row r="368" spans="1:2" x14ac:dyDescent="0.25">
      <c r="A368">
        <v>812</v>
      </c>
      <c r="B368">
        <v>965</v>
      </c>
    </row>
    <row r="369" spans="1:2" x14ac:dyDescent="0.25">
      <c r="A369">
        <v>852</v>
      </c>
      <c r="B369">
        <v>706</v>
      </c>
    </row>
    <row r="370" spans="1:2" x14ac:dyDescent="0.25">
      <c r="A370">
        <v>762</v>
      </c>
      <c r="B370">
        <v>992</v>
      </c>
    </row>
    <row r="371" spans="1:2" x14ac:dyDescent="0.25">
      <c r="A371">
        <v>838</v>
      </c>
      <c r="B371">
        <v>726</v>
      </c>
    </row>
    <row r="372" spans="1:2" x14ac:dyDescent="0.25">
      <c r="A372">
        <v>636</v>
      </c>
      <c r="B372">
        <v>878</v>
      </c>
    </row>
    <row r="373" spans="1:2" x14ac:dyDescent="0.25">
      <c r="A373">
        <v>907</v>
      </c>
      <c r="B373">
        <v>811</v>
      </c>
    </row>
    <row r="374" spans="1:2" x14ac:dyDescent="0.25">
      <c r="A374">
        <v>1001</v>
      </c>
      <c r="B374">
        <v>951</v>
      </c>
    </row>
    <row r="375" spans="1:2" x14ac:dyDescent="0.25">
      <c r="A375">
        <v>354</v>
      </c>
      <c r="B375">
        <v>815</v>
      </c>
    </row>
    <row r="376" spans="1:2" x14ac:dyDescent="0.25">
      <c r="A376">
        <v>1260</v>
      </c>
      <c r="B376">
        <v>1104</v>
      </c>
    </row>
    <row r="377" spans="1:2" x14ac:dyDescent="0.25">
      <c r="A377">
        <v>542</v>
      </c>
      <c r="B377">
        <v>942</v>
      </c>
    </row>
    <row r="378" spans="1:2" x14ac:dyDescent="0.25">
      <c r="B378">
        <v>950</v>
      </c>
    </row>
    <row r="379" spans="1:2" x14ac:dyDescent="0.25">
      <c r="B379">
        <v>883</v>
      </c>
    </row>
    <row r="380" spans="1:2" x14ac:dyDescent="0.25">
      <c r="B380">
        <v>713</v>
      </c>
    </row>
    <row r="381" spans="1:2" x14ac:dyDescent="0.25">
      <c r="B381">
        <v>876</v>
      </c>
    </row>
    <row r="382" spans="1:2" x14ac:dyDescent="0.25">
      <c r="B382">
        <v>921</v>
      </c>
    </row>
    <row r="383" spans="1:2" x14ac:dyDescent="0.25">
      <c r="B383">
        <v>980</v>
      </c>
    </row>
    <row r="384" spans="1:2" x14ac:dyDescent="0.25">
      <c r="B384">
        <v>681</v>
      </c>
    </row>
    <row r="385" spans="2:2" x14ac:dyDescent="0.25">
      <c r="B385">
        <v>914</v>
      </c>
    </row>
    <row r="386" spans="2:2" x14ac:dyDescent="0.25">
      <c r="B386">
        <v>863</v>
      </c>
    </row>
    <row r="387" spans="2:2" x14ac:dyDescent="0.25">
      <c r="B387">
        <v>831</v>
      </c>
    </row>
    <row r="388" spans="2:2" x14ac:dyDescent="0.25">
      <c r="B388">
        <v>976</v>
      </c>
    </row>
    <row r="389" spans="2:2" x14ac:dyDescent="0.25">
      <c r="B389">
        <v>753</v>
      </c>
    </row>
    <row r="390" spans="2:2" x14ac:dyDescent="0.25">
      <c r="B390">
        <v>705</v>
      </c>
    </row>
    <row r="391" spans="2:2" x14ac:dyDescent="0.25">
      <c r="B391">
        <v>1044</v>
      </c>
    </row>
    <row r="392" spans="2:2" x14ac:dyDescent="0.25">
      <c r="B392">
        <v>965</v>
      </c>
    </row>
    <row r="393" spans="2:2" x14ac:dyDescent="0.25">
      <c r="B393">
        <v>727</v>
      </c>
    </row>
    <row r="394" spans="2:2" x14ac:dyDescent="0.25">
      <c r="B394">
        <v>736</v>
      </c>
    </row>
    <row r="395" spans="2:2" x14ac:dyDescent="0.25">
      <c r="B395">
        <v>1104</v>
      </c>
    </row>
    <row r="396" spans="2:2" x14ac:dyDescent="0.25">
      <c r="B396">
        <v>1127</v>
      </c>
    </row>
    <row r="397" spans="2:2" x14ac:dyDescent="0.25">
      <c r="B397">
        <v>718</v>
      </c>
    </row>
    <row r="398" spans="2:2" x14ac:dyDescent="0.25">
      <c r="B398">
        <v>723</v>
      </c>
    </row>
    <row r="399" spans="2:2" x14ac:dyDescent="0.25">
      <c r="B399">
        <v>862</v>
      </c>
    </row>
    <row r="400" spans="2:2" x14ac:dyDescent="0.25">
      <c r="B400">
        <v>883</v>
      </c>
    </row>
    <row r="401" spans="2:2" x14ac:dyDescent="0.25">
      <c r="B401">
        <v>992</v>
      </c>
    </row>
    <row r="402" spans="2:2" x14ac:dyDescent="0.25">
      <c r="B402">
        <v>760</v>
      </c>
    </row>
    <row r="403" spans="2:2" x14ac:dyDescent="0.25">
      <c r="B403">
        <v>818</v>
      </c>
    </row>
    <row r="404" spans="2:2" x14ac:dyDescent="0.25">
      <c r="B404">
        <v>764</v>
      </c>
    </row>
    <row r="405" spans="2:2" x14ac:dyDescent="0.25">
      <c r="B405">
        <v>699</v>
      </c>
    </row>
    <row r="406" spans="2:2" x14ac:dyDescent="0.25">
      <c r="B406">
        <v>1035</v>
      </c>
    </row>
    <row r="407" spans="2:2" x14ac:dyDescent="0.25">
      <c r="B407">
        <v>883</v>
      </c>
    </row>
  </sheetData>
  <mergeCells count="4">
    <mergeCell ref="F6:O6"/>
    <mergeCell ref="F7:O7"/>
    <mergeCell ref="F26:J26"/>
    <mergeCell ref="F27:I2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9A4E-AF68-4C37-9610-268D6A44055C}">
  <dimension ref="A1:G4"/>
  <sheetViews>
    <sheetView showGridLines="0" workbookViewId="0">
      <selection activeCell="I3" sqref="I3"/>
    </sheetView>
  </sheetViews>
  <sheetFormatPr defaultRowHeight="15" x14ac:dyDescent="0.25"/>
  <cols>
    <col min="1" max="1" width="10.5703125" customWidth="1"/>
    <col min="2" max="2" width="14.42578125" customWidth="1"/>
    <col min="3" max="3" width="15.7109375" customWidth="1"/>
    <col min="4" max="4" width="19" customWidth="1"/>
    <col min="5" max="5" width="13.5703125" customWidth="1"/>
    <col min="6" max="6" width="14.140625" customWidth="1"/>
    <col min="7" max="7" width="20.5703125" customWidth="1"/>
  </cols>
  <sheetData>
    <row r="1" spans="1:7" x14ac:dyDescent="0.25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101</v>
      </c>
      <c r="F1" s="2" t="s">
        <v>120</v>
      </c>
      <c r="G1" s="2" t="s">
        <v>121</v>
      </c>
    </row>
    <row r="2" spans="1:7" ht="60" x14ac:dyDescent="0.25">
      <c r="A2" s="21" t="s">
        <v>122</v>
      </c>
      <c r="B2" s="20" t="s">
        <v>123</v>
      </c>
      <c r="C2" s="20" t="s">
        <v>124</v>
      </c>
      <c r="D2" s="20">
        <v>-19.41</v>
      </c>
      <c r="E2" s="22">
        <v>3.7009500000000003E-71</v>
      </c>
      <c r="F2" s="20" t="s">
        <v>125</v>
      </c>
      <c r="G2" s="20" t="s">
        <v>126</v>
      </c>
    </row>
    <row r="3" spans="1:7" ht="75" x14ac:dyDescent="0.25">
      <c r="A3" s="21" t="s">
        <v>127</v>
      </c>
      <c r="B3" s="20" t="s">
        <v>128</v>
      </c>
      <c r="C3" s="20" t="s">
        <v>129</v>
      </c>
      <c r="D3" s="23" t="s">
        <v>133</v>
      </c>
      <c r="E3" s="22">
        <v>1.0647707564243401E-150</v>
      </c>
      <c r="F3" s="20" t="s">
        <v>125</v>
      </c>
      <c r="G3" s="20" t="s">
        <v>130</v>
      </c>
    </row>
    <row r="4" spans="1:7" ht="75" x14ac:dyDescent="0.25">
      <c r="A4" s="21" t="s">
        <v>127</v>
      </c>
      <c r="B4" s="20" t="s">
        <v>131</v>
      </c>
      <c r="C4" s="20" t="s">
        <v>132</v>
      </c>
      <c r="D4" s="23" t="s">
        <v>148</v>
      </c>
      <c r="E4" s="23">
        <v>0.41620000000000001</v>
      </c>
      <c r="F4" s="20" t="s">
        <v>134</v>
      </c>
      <c r="G4" s="20" t="s">
        <v>135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4EE-F0C4-478C-9E3D-23D25E5AD278}">
  <dimension ref="A1:N407"/>
  <sheetViews>
    <sheetView showGridLines="0" zoomScale="84" zoomScaleNormal="84" workbookViewId="0">
      <selection activeCell="K19" sqref="K19"/>
    </sheetView>
  </sheetViews>
  <sheetFormatPr defaultRowHeight="15" x14ac:dyDescent="0.25"/>
  <cols>
    <col min="2" max="3" width="9.140625" style="13"/>
    <col min="6" max="6" width="19.5703125" bestFit="1" customWidth="1"/>
    <col min="7" max="7" width="24.5703125" customWidth="1"/>
    <col min="8" max="8" width="22.140625" customWidth="1"/>
    <col min="9" max="9" width="17.85546875" customWidth="1"/>
    <col min="10" max="10" width="18.28515625" customWidth="1"/>
    <col min="11" max="12" width="14.5703125" customWidth="1"/>
  </cols>
  <sheetData>
    <row r="1" spans="1:14" x14ac:dyDescent="0.25">
      <c r="A1" s="13" t="s">
        <v>107</v>
      </c>
      <c r="B1" s="13" t="s">
        <v>108</v>
      </c>
      <c r="C1" s="13" t="s">
        <v>109</v>
      </c>
    </row>
    <row r="2" spans="1:14" ht="21" x14ac:dyDescent="0.35">
      <c r="A2" s="13">
        <v>532</v>
      </c>
      <c r="B2" s="13">
        <v>883</v>
      </c>
      <c r="C2" s="13">
        <v>1313</v>
      </c>
      <c r="F2" s="42" t="s">
        <v>138</v>
      </c>
      <c r="G2" s="42"/>
      <c r="H2" s="42"/>
      <c r="I2" s="42"/>
      <c r="J2" s="42"/>
      <c r="K2" s="42"/>
      <c r="L2" s="42"/>
      <c r="M2" s="42"/>
      <c r="N2" s="42"/>
    </row>
    <row r="3" spans="1:14" ht="15.75" x14ac:dyDescent="0.25">
      <c r="A3" s="13">
        <v>556</v>
      </c>
      <c r="B3" s="13">
        <v>677</v>
      </c>
      <c r="C3" s="13">
        <v>1116</v>
      </c>
      <c r="F3" s="26" t="s">
        <v>139</v>
      </c>
      <c r="G3" s="26" t="s">
        <v>140</v>
      </c>
      <c r="H3" s="26" t="s">
        <v>57</v>
      </c>
      <c r="I3" s="26" t="s">
        <v>141</v>
      </c>
      <c r="J3" s="26" t="s">
        <v>142</v>
      </c>
      <c r="K3" s="26" t="s">
        <v>143</v>
      </c>
      <c r="L3" s="26" t="s">
        <v>144</v>
      </c>
    </row>
    <row r="4" spans="1:14" x14ac:dyDescent="0.25">
      <c r="A4" s="13">
        <v>808</v>
      </c>
      <c r="B4" s="13">
        <v>1385</v>
      </c>
      <c r="C4" s="13">
        <v>1104</v>
      </c>
      <c r="F4" s="13">
        <v>1</v>
      </c>
      <c r="G4" s="27">
        <f>AVERAGE(A2:A377)</f>
        <v>726.375</v>
      </c>
      <c r="H4" s="27">
        <f>_xlfn.STDEV.S(A2:A377)</f>
        <v>227.34330061238518</v>
      </c>
      <c r="I4" s="13">
        <f>COUNT(A2:A377)</f>
        <v>376</v>
      </c>
      <c r="J4" s="27">
        <f>_xlfn.CONFIDENCE.NORM(0.05,$H4,$I4)</f>
        <v>22.979275366392553</v>
      </c>
      <c r="K4" s="27">
        <f>$G4-$J4</f>
        <v>703.39572463360741</v>
      </c>
      <c r="L4" s="27">
        <f>$G4+$J4</f>
        <v>749.35427536639259</v>
      </c>
    </row>
    <row r="5" spans="1:14" x14ac:dyDescent="0.25">
      <c r="A5" s="13">
        <v>593</v>
      </c>
      <c r="B5" s="13">
        <v>895</v>
      </c>
      <c r="C5" s="13">
        <v>1237</v>
      </c>
      <c r="F5" s="13">
        <v>2</v>
      </c>
      <c r="G5" s="27">
        <f>AVERAGE(Table9[2])</f>
        <v>901.91871921182269</v>
      </c>
      <c r="H5" s="27">
        <f>_xlfn.STDEV.S(Table9[2])</f>
        <v>152.64536741066141</v>
      </c>
      <c r="I5" s="13">
        <f>COUNT(Table9[2])</f>
        <v>406</v>
      </c>
      <c r="J5" s="27">
        <f>_xlfn.CONFIDENCE.NORM(0.05,$H5,$I5)</f>
        <v>14.84802543360461</v>
      </c>
      <c r="K5" s="27">
        <f t="shared" ref="K5:K6" si="0">$G5-$J5</f>
        <v>887.07069377821813</v>
      </c>
      <c r="L5" s="27">
        <f t="shared" ref="L5:L6" si="1">$G5+$J5</f>
        <v>916.76674464542725</v>
      </c>
    </row>
    <row r="6" spans="1:14" x14ac:dyDescent="0.25">
      <c r="A6" s="13">
        <v>794</v>
      </c>
      <c r="B6" s="13">
        <v>719</v>
      </c>
      <c r="C6" s="13">
        <v>1133</v>
      </c>
      <c r="F6" s="13">
        <v>3</v>
      </c>
      <c r="G6" s="27">
        <f>AVERAGE(C2:C192)</f>
        <v>1265.3403141361257</v>
      </c>
      <c r="H6" s="27">
        <f>_xlfn.STDEV.S(C2:C192)</f>
        <v>186.83450148504147</v>
      </c>
      <c r="I6" s="13">
        <f>COUNT(C2:C192)</f>
        <v>191</v>
      </c>
      <c r="J6" s="27">
        <f>_xlfn.CONFIDENCE.NORM(0.05,$H6,$I6)</f>
        <v>26.496498442417458</v>
      </c>
      <c r="K6" s="27">
        <f t="shared" si="0"/>
        <v>1238.8438156937082</v>
      </c>
      <c r="L6" s="27">
        <f t="shared" si="1"/>
        <v>1291.8368125785432</v>
      </c>
    </row>
    <row r="7" spans="1:14" x14ac:dyDescent="0.25">
      <c r="A7" s="13">
        <v>740</v>
      </c>
      <c r="B7" s="13">
        <v>865</v>
      </c>
      <c r="C7" s="13">
        <v>1150</v>
      </c>
      <c r="H7" s="13"/>
      <c r="I7" s="13"/>
      <c r="J7" s="13"/>
      <c r="K7" s="13"/>
      <c r="L7" s="13"/>
    </row>
    <row r="8" spans="1:14" x14ac:dyDescent="0.25">
      <c r="A8" s="13">
        <v>884</v>
      </c>
      <c r="B8" s="13">
        <v>1013</v>
      </c>
      <c r="C8" s="13">
        <v>1299</v>
      </c>
      <c r="J8" s="13"/>
      <c r="K8" s="13"/>
    </row>
    <row r="9" spans="1:14" ht="18.75" x14ac:dyDescent="0.3">
      <c r="A9" s="13">
        <v>1030</v>
      </c>
      <c r="B9" s="13">
        <v>1195</v>
      </c>
      <c r="C9" s="13">
        <v>1418</v>
      </c>
      <c r="H9" s="43" t="s">
        <v>145</v>
      </c>
      <c r="I9" s="43"/>
      <c r="J9" s="43"/>
    </row>
    <row r="10" spans="1:14" ht="15.75" x14ac:dyDescent="0.25">
      <c r="A10" s="13">
        <v>875</v>
      </c>
      <c r="B10" s="13">
        <v>1111</v>
      </c>
      <c r="C10" s="13">
        <v>1587</v>
      </c>
      <c r="H10" s="26" t="s">
        <v>142</v>
      </c>
      <c r="I10" s="26" t="s">
        <v>143</v>
      </c>
      <c r="J10" s="26" t="s">
        <v>144</v>
      </c>
    </row>
    <row r="11" spans="1:14" x14ac:dyDescent="0.25">
      <c r="A11" s="13">
        <v>848</v>
      </c>
      <c r="B11" s="13">
        <v>742</v>
      </c>
      <c r="C11" s="13">
        <v>1358</v>
      </c>
      <c r="H11" s="27">
        <f>_xlfn.CONFIDENCE.NORM(0.05,'Descriptive Stats'!H7,'Descriptive Stats'!H15)</f>
        <v>17.131037255304399</v>
      </c>
      <c r="I11" s="27">
        <f>'Descriptive Stats'!H3-CI!H11</f>
        <v>888.29136767789191</v>
      </c>
      <c r="J11" s="27">
        <f>'Descriptive Stats'!H3+CI!H11</f>
        <v>922.55344218850064</v>
      </c>
    </row>
    <row r="12" spans="1:14" x14ac:dyDescent="0.25">
      <c r="A12" s="13">
        <v>721</v>
      </c>
      <c r="B12" s="13">
        <v>1048</v>
      </c>
      <c r="C12" s="13">
        <v>1004</v>
      </c>
    </row>
    <row r="13" spans="1:14" x14ac:dyDescent="0.25">
      <c r="A13" s="13">
        <v>502</v>
      </c>
      <c r="B13" s="13">
        <v>925</v>
      </c>
      <c r="C13" s="13">
        <v>1262</v>
      </c>
    </row>
    <row r="14" spans="1:14" ht="21" x14ac:dyDescent="0.35">
      <c r="A14" s="13">
        <v>964</v>
      </c>
      <c r="B14" s="13">
        <v>1080</v>
      </c>
      <c r="C14" s="13">
        <v>1129</v>
      </c>
      <c r="F14" s="42" t="s">
        <v>146</v>
      </c>
      <c r="G14" s="42"/>
      <c r="H14" s="42"/>
      <c r="I14" s="42"/>
      <c r="J14" s="42"/>
      <c r="K14" s="42"/>
      <c r="L14" s="42"/>
      <c r="M14" s="42"/>
      <c r="N14" s="42"/>
    </row>
    <row r="15" spans="1:14" ht="15.75" x14ac:dyDescent="0.25">
      <c r="A15" s="13">
        <v>1046</v>
      </c>
      <c r="B15" s="13">
        <v>989</v>
      </c>
      <c r="C15" s="13">
        <v>1688</v>
      </c>
      <c r="F15" s="26" t="s">
        <v>147</v>
      </c>
      <c r="G15" s="28" t="s">
        <v>140</v>
      </c>
      <c r="H15" s="28" t="s">
        <v>57</v>
      </c>
      <c r="I15" s="26" t="s">
        <v>141</v>
      </c>
      <c r="J15" s="28" t="s">
        <v>142</v>
      </c>
      <c r="K15" s="28" t="s">
        <v>143</v>
      </c>
      <c r="L15" s="28" t="s">
        <v>144</v>
      </c>
    </row>
    <row r="16" spans="1:14" x14ac:dyDescent="0.25">
      <c r="A16" s="13">
        <v>816</v>
      </c>
      <c r="B16" s="13">
        <v>871</v>
      </c>
      <c r="C16" s="13">
        <v>1231</v>
      </c>
      <c r="F16" s="13" t="s">
        <v>20</v>
      </c>
      <c r="G16" s="27">
        <f>AVERAGE(Table6[Strength])</f>
        <v>910.69767441860461</v>
      </c>
      <c r="H16" s="27">
        <f>_xlfn.STDEV.S(Table6[Strength])</f>
        <v>270.26409060697165</v>
      </c>
      <c r="I16" s="29">
        <f>'Anova Test Calculation'!I10</f>
        <v>258</v>
      </c>
      <c r="J16" s="27">
        <f>_xlfn.CONFIDENCE.NORM(0.05,$H16,$I16)</f>
        <v>32.978172383569849</v>
      </c>
      <c r="K16" s="27">
        <f>$G16-$J16</f>
        <v>877.71950203503479</v>
      </c>
      <c r="L16" s="27">
        <f>$G16+$J16</f>
        <v>943.67584680217442</v>
      </c>
    </row>
    <row r="17" spans="1:12" x14ac:dyDescent="0.25">
      <c r="A17" s="13">
        <v>1162</v>
      </c>
      <c r="B17" s="13">
        <v>654</v>
      </c>
      <c r="C17" s="13">
        <v>1625</v>
      </c>
      <c r="F17" s="13" t="s">
        <v>18</v>
      </c>
      <c r="G17" s="27">
        <f>'Anova Test Calculation'!K11</f>
        <v>925.80542986425337</v>
      </c>
      <c r="H17" s="27">
        <f>_xlfn.STDEV.S('Anova Test Calculation'!B1:B222)</f>
        <v>274.49478082042879</v>
      </c>
      <c r="I17" s="13">
        <f>'Anova Test Calculation'!I11</f>
        <v>221</v>
      </c>
      <c r="J17" s="27">
        <f t="shared" ref="J17:J19" si="2">_xlfn.CONFIDENCE.NORM(0.05,$H17,$I17)</f>
        <v>36.189788537692522</v>
      </c>
      <c r="K17" s="27">
        <f t="shared" ref="K17:K19" si="3">$G17-$J17</f>
        <v>889.61564132656088</v>
      </c>
      <c r="L17" s="27">
        <f t="shared" ref="L17:L19" si="4">$G17+$J17</f>
        <v>961.99521840194586</v>
      </c>
    </row>
    <row r="18" spans="1:12" x14ac:dyDescent="0.25">
      <c r="A18" s="13">
        <v>969</v>
      </c>
      <c r="B18" s="13">
        <v>879</v>
      </c>
      <c r="C18" s="13">
        <v>1369</v>
      </c>
      <c r="F18" s="13" t="s">
        <v>19</v>
      </c>
      <c r="G18" s="27">
        <f>'Anova Test Calculation'!K12</f>
        <v>884.51372549019607</v>
      </c>
      <c r="H18" s="27">
        <f>_xlfn.STDEV.S('Anova Test Calculation'!C2:C256)</f>
        <v>270.19603339873902</v>
      </c>
      <c r="I18" s="13">
        <f>'Anova Test Calculation'!I12</f>
        <v>255</v>
      </c>
      <c r="J18" s="27">
        <f t="shared" si="2"/>
        <v>33.163241222414854</v>
      </c>
      <c r="K18" s="27">
        <f t="shared" si="3"/>
        <v>851.35048426778121</v>
      </c>
      <c r="L18" s="27">
        <f t="shared" si="4"/>
        <v>917.67696671261092</v>
      </c>
    </row>
    <row r="19" spans="1:12" x14ac:dyDescent="0.25">
      <c r="A19" s="13">
        <v>734</v>
      </c>
      <c r="B19" s="13">
        <v>1069</v>
      </c>
      <c r="C19" s="13">
        <v>1404</v>
      </c>
      <c r="F19" s="13" t="s">
        <v>16</v>
      </c>
      <c r="G19" s="27">
        <f>'Anova Test Calculation'!K13</f>
        <v>903.18828451882848</v>
      </c>
      <c r="H19" s="27">
        <f>_xlfn.STDEV.S('Anova Test Calculation'!D2:D240)</f>
        <v>276.1416373815876</v>
      </c>
      <c r="I19" s="13">
        <f>'Anova Test Calculation'!I13</f>
        <v>239</v>
      </c>
      <c r="J19" s="27">
        <f t="shared" si="2"/>
        <v>35.009107253276483</v>
      </c>
      <c r="K19" s="27">
        <f t="shared" si="3"/>
        <v>868.17917726555197</v>
      </c>
      <c r="L19" s="27">
        <f t="shared" si="4"/>
        <v>938.19739177210499</v>
      </c>
    </row>
    <row r="20" spans="1:12" x14ac:dyDescent="0.25">
      <c r="A20" s="13">
        <v>730</v>
      </c>
      <c r="B20" s="13">
        <v>1072</v>
      </c>
      <c r="C20" s="13">
        <v>1357</v>
      </c>
    </row>
    <row r="21" spans="1:12" x14ac:dyDescent="0.25">
      <c r="A21" s="13">
        <v>1304</v>
      </c>
      <c r="B21" s="13">
        <v>1057</v>
      </c>
      <c r="C21" s="13">
        <v>1315</v>
      </c>
    </row>
    <row r="22" spans="1:12" x14ac:dyDescent="0.25">
      <c r="A22" s="13">
        <v>956</v>
      </c>
      <c r="B22" s="13">
        <v>962</v>
      </c>
      <c r="C22" s="13">
        <v>1357</v>
      </c>
    </row>
    <row r="23" spans="1:12" x14ac:dyDescent="0.25">
      <c r="A23" s="13">
        <v>772</v>
      </c>
      <c r="B23" s="13">
        <v>742</v>
      </c>
      <c r="C23" s="13">
        <v>1701</v>
      </c>
    </row>
    <row r="24" spans="1:12" x14ac:dyDescent="0.25">
      <c r="A24" s="13">
        <v>1016</v>
      </c>
      <c r="B24" s="13">
        <v>1122</v>
      </c>
      <c r="C24" s="13">
        <v>1479</v>
      </c>
    </row>
    <row r="25" spans="1:12" x14ac:dyDescent="0.25">
      <c r="A25" s="13">
        <v>836</v>
      </c>
      <c r="B25" s="13">
        <v>1318</v>
      </c>
      <c r="C25" s="13">
        <v>1373</v>
      </c>
    </row>
    <row r="26" spans="1:12" x14ac:dyDescent="0.25">
      <c r="A26" s="13">
        <v>750</v>
      </c>
      <c r="B26" s="13">
        <v>1021</v>
      </c>
      <c r="C26" s="13">
        <v>1503</v>
      </c>
    </row>
    <row r="27" spans="1:12" x14ac:dyDescent="0.25">
      <c r="A27" s="13">
        <v>1046</v>
      </c>
      <c r="B27" s="13">
        <v>580</v>
      </c>
      <c r="C27" s="13">
        <v>1042</v>
      </c>
    </row>
    <row r="28" spans="1:12" x14ac:dyDescent="0.25">
      <c r="A28" s="13">
        <v>506</v>
      </c>
      <c r="B28" s="13">
        <v>666</v>
      </c>
      <c r="C28" s="13">
        <v>1265</v>
      </c>
    </row>
    <row r="29" spans="1:12" x14ac:dyDescent="0.25">
      <c r="A29" s="13">
        <v>832</v>
      </c>
      <c r="B29" s="13">
        <v>773</v>
      </c>
      <c r="C29" s="13">
        <v>1150</v>
      </c>
    </row>
    <row r="30" spans="1:12" x14ac:dyDescent="0.25">
      <c r="A30" s="13">
        <v>440</v>
      </c>
      <c r="B30" s="13">
        <v>1176</v>
      </c>
      <c r="C30" s="13">
        <v>1119</v>
      </c>
    </row>
    <row r="31" spans="1:12" x14ac:dyDescent="0.25">
      <c r="A31" s="13">
        <v>421</v>
      </c>
      <c r="B31" s="13">
        <v>963</v>
      </c>
      <c r="C31" s="13">
        <v>1074</v>
      </c>
    </row>
    <row r="32" spans="1:12" x14ac:dyDescent="0.25">
      <c r="A32" s="13">
        <v>627</v>
      </c>
      <c r="B32" s="13">
        <v>786</v>
      </c>
      <c r="C32" s="13">
        <v>967</v>
      </c>
    </row>
    <row r="33" spans="1:3" x14ac:dyDescent="0.25">
      <c r="A33" s="13">
        <v>663</v>
      </c>
      <c r="B33" s="13">
        <v>743</v>
      </c>
      <c r="C33" s="13">
        <v>1195</v>
      </c>
    </row>
    <row r="34" spans="1:3" x14ac:dyDescent="0.25">
      <c r="A34" s="13">
        <v>875</v>
      </c>
      <c r="B34" s="13">
        <v>777</v>
      </c>
      <c r="C34" s="13">
        <v>1095</v>
      </c>
    </row>
    <row r="35" spans="1:3" x14ac:dyDescent="0.25">
      <c r="A35" s="13">
        <v>363</v>
      </c>
      <c r="B35" s="13">
        <v>744</v>
      </c>
      <c r="C35" s="13">
        <v>1082</v>
      </c>
    </row>
    <row r="36" spans="1:3" x14ac:dyDescent="0.25">
      <c r="A36" s="13">
        <v>864</v>
      </c>
      <c r="B36" s="13">
        <v>1003</v>
      </c>
      <c r="C36" s="13">
        <v>1249</v>
      </c>
    </row>
    <row r="37" spans="1:3" x14ac:dyDescent="0.25">
      <c r="A37" s="13">
        <v>990</v>
      </c>
      <c r="B37" s="13">
        <v>1150</v>
      </c>
      <c r="C37" s="13">
        <v>1424</v>
      </c>
    </row>
    <row r="38" spans="1:3" x14ac:dyDescent="0.25">
      <c r="A38" s="13">
        <v>546</v>
      </c>
      <c r="B38" s="13">
        <v>1103</v>
      </c>
      <c r="C38" s="13">
        <v>1337</v>
      </c>
    </row>
    <row r="39" spans="1:3" x14ac:dyDescent="0.25">
      <c r="A39" s="13">
        <v>751</v>
      </c>
      <c r="B39" s="13">
        <v>917</v>
      </c>
      <c r="C39" s="13">
        <v>1138</v>
      </c>
    </row>
    <row r="40" spans="1:3" x14ac:dyDescent="0.25">
      <c r="A40" s="13">
        <v>416</v>
      </c>
      <c r="B40" s="13">
        <v>936</v>
      </c>
      <c r="C40" s="13">
        <v>1267</v>
      </c>
    </row>
    <row r="41" spans="1:3" x14ac:dyDescent="0.25">
      <c r="A41" s="13">
        <v>924</v>
      </c>
      <c r="B41" s="13">
        <v>1052</v>
      </c>
      <c r="C41" s="13">
        <v>1280</v>
      </c>
    </row>
    <row r="42" spans="1:3" x14ac:dyDescent="0.25">
      <c r="A42" s="13">
        <v>441</v>
      </c>
      <c r="B42" s="13">
        <v>735</v>
      </c>
      <c r="C42" s="13">
        <v>1443</v>
      </c>
    </row>
    <row r="43" spans="1:3" x14ac:dyDescent="0.25">
      <c r="A43" s="13">
        <v>805</v>
      </c>
      <c r="B43" s="13">
        <v>804</v>
      </c>
      <c r="C43" s="13">
        <v>1241</v>
      </c>
    </row>
    <row r="44" spans="1:3" x14ac:dyDescent="0.25">
      <c r="A44" s="13">
        <v>1106</v>
      </c>
      <c r="B44" s="13">
        <v>1073</v>
      </c>
      <c r="C44" s="13">
        <v>1153</v>
      </c>
    </row>
    <row r="45" spans="1:3" x14ac:dyDescent="0.25">
      <c r="A45" s="13">
        <v>420</v>
      </c>
      <c r="B45" s="13">
        <v>805</v>
      </c>
      <c r="C45" s="13">
        <v>1481</v>
      </c>
    </row>
    <row r="46" spans="1:3" x14ac:dyDescent="0.25">
      <c r="A46" s="13">
        <v>667</v>
      </c>
      <c r="B46" s="13">
        <v>1020</v>
      </c>
      <c r="C46" s="13">
        <v>1111</v>
      </c>
    </row>
    <row r="47" spans="1:3" x14ac:dyDescent="0.25">
      <c r="A47" s="13">
        <v>424</v>
      </c>
      <c r="B47" s="13">
        <v>677</v>
      </c>
      <c r="C47" s="13">
        <v>1292</v>
      </c>
    </row>
    <row r="48" spans="1:3" x14ac:dyDescent="0.25">
      <c r="A48" s="13">
        <v>446</v>
      </c>
      <c r="B48" s="13">
        <v>979</v>
      </c>
      <c r="C48" s="13">
        <v>1169</v>
      </c>
    </row>
    <row r="49" spans="1:3" x14ac:dyDescent="0.25">
      <c r="A49" s="13">
        <v>1303</v>
      </c>
      <c r="B49" s="13">
        <v>819</v>
      </c>
      <c r="C49" s="13">
        <v>1224</v>
      </c>
    </row>
    <row r="50" spans="1:3" x14ac:dyDescent="0.25">
      <c r="A50" s="13">
        <v>639</v>
      </c>
      <c r="B50" s="13">
        <v>685</v>
      </c>
      <c r="C50" s="13">
        <v>900</v>
      </c>
    </row>
    <row r="51" spans="1:3" x14ac:dyDescent="0.25">
      <c r="A51" s="13">
        <v>880</v>
      </c>
      <c r="B51" s="13">
        <v>888</v>
      </c>
      <c r="C51" s="13">
        <v>1163</v>
      </c>
    </row>
    <row r="52" spans="1:3" x14ac:dyDescent="0.25">
      <c r="A52" s="13">
        <v>408</v>
      </c>
      <c r="B52" s="13">
        <v>790</v>
      </c>
      <c r="C52" s="13">
        <v>1060</v>
      </c>
    </row>
    <row r="53" spans="1:3" x14ac:dyDescent="0.25">
      <c r="A53" s="13">
        <v>500</v>
      </c>
      <c r="B53" s="13">
        <v>858</v>
      </c>
      <c r="C53" s="13">
        <v>1182</v>
      </c>
    </row>
    <row r="54" spans="1:3" x14ac:dyDescent="0.25">
      <c r="A54" s="13">
        <v>458</v>
      </c>
      <c r="B54" s="13">
        <v>1071</v>
      </c>
      <c r="C54" s="13">
        <v>964</v>
      </c>
    </row>
    <row r="55" spans="1:3" x14ac:dyDescent="0.25">
      <c r="A55" s="13">
        <v>811</v>
      </c>
      <c r="B55" s="13">
        <v>824</v>
      </c>
      <c r="C55" s="13">
        <v>1212</v>
      </c>
    </row>
    <row r="56" spans="1:3" x14ac:dyDescent="0.25">
      <c r="A56" s="13">
        <v>451</v>
      </c>
      <c r="B56" s="13">
        <v>870</v>
      </c>
      <c r="C56" s="13">
        <v>962</v>
      </c>
    </row>
    <row r="57" spans="1:3" x14ac:dyDescent="0.25">
      <c r="A57" s="13">
        <v>756</v>
      </c>
      <c r="B57" s="13">
        <v>1207</v>
      </c>
      <c r="C57" s="13">
        <v>1232</v>
      </c>
    </row>
    <row r="58" spans="1:3" x14ac:dyDescent="0.25">
      <c r="A58" s="13">
        <v>608</v>
      </c>
      <c r="B58" s="13">
        <v>837</v>
      </c>
      <c r="C58" s="13">
        <v>1166</v>
      </c>
    </row>
    <row r="59" spans="1:3" x14ac:dyDescent="0.25">
      <c r="A59" s="13">
        <v>854</v>
      </c>
      <c r="B59" s="13">
        <v>1041</v>
      </c>
      <c r="C59" s="13">
        <v>1474</v>
      </c>
    </row>
    <row r="60" spans="1:3" x14ac:dyDescent="0.25">
      <c r="A60" s="13">
        <v>678</v>
      </c>
      <c r="B60" s="13">
        <v>1046</v>
      </c>
      <c r="C60" s="13">
        <v>1181</v>
      </c>
    </row>
    <row r="61" spans="1:3" x14ac:dyDescent="0.25">
      <c r="A61" s="13">
        <v>885</v>
      </c>
      <c r="B61" s="13">
        <v>958</v>
      </c>
      <c r="C61" s="13">
        <v>1177</v>
      </c>
    </row>
    <row r="62" spans="1:3" x14ac:dyDescent="0.25">
      <c r="A62" s="13">
        <v>624</v>
      </c>
      <c r="B62" s="13">
        <v>877</v>
      </c>
      <c r="C62" s="13">
        <v>1359</v>
      </c>
    </row>
    <row r="63" spans="1:3" x14ac:dyDescent="0.25">
      <c r="A63" s="13">
        <v>1038</v>
      </c>
      <c r="B63" s="13">
        <v>1214</v>
      </c>
      <c r="C63" s="13">
        <v>1105</v>
      </c>
    </row>
    <row r="64" spans="1:3" x14ac:dyDescent="0.25">
      <c r="A64" s="13">
        <v>499</v>
      </c>
      <c r="B64" s="13">
        <v>1082</v>
      </c>
      <c r="C64" s="13">
        <v>1321</v>
      </c>
    </row>
    <row r="65" spans="1:3" x14ac:dyDescent="0.25">
      <c r="A65" s="13">
        <v>530</v>
      </c>
      <c r="B65" s="13">
        <v>886</v>
      </c>
      <c r="C65" s="13">
        <v>1016</v>
      </c>
    </row>
    <row r="66" spans="1:3" x14ac:dyDescent="0.25">
      <c r="A66" s="13">
        <v>362</v>
      </c>
      <c r="B66" s="13">
        <v>913</v>
      </c>
      <c r="C66" s="13">
        <v>1468</v>
      </c>
    </row>
    <row r="67" spans="1:3" x14ac:dyDescent="0.25">
      <c r="A67" s="13">
        <v>1201</v>
      </c>
      <c r="B67" s="13">
        <v>832</v>
      </c>
      <c r="C67" s="13">
        <v>1096</v>
      </c>
    </row>
    <row r="68" spans="1:3" x14ac:dyDescent="0.25">
      <c r="A68" s="13">
        <v>711</v>
      </c>
      <c r="B68" s="13">
        <v>1151</v>
      </c>
      <c r="C68" s="13">
        <v>1451</v>
      </c>
    </row>
    <row r="69" spans="1:3" x14ac:dyDescent="0.25">
      <c r="A69" s="13">
        <v>844</v>
      </c>
      <c r="B69" s="13">
        <v>1070</v>
      </c>
      <c r="C69" s="13">
        <v>1318</v>
      </c>
    </row>
    <row r="70" spans="1:3" x14ac:dyDescent="0.25">
      <c r="A70" s="13">
        <v>852</v>
      </c>
      <c r="B70" s="13">
        <v>837</v>
      </c>
      <c r="C70" s="13">
        <v>1380</v>
      </c>
    </row>
    <row r="71" spans="1:3" x14ac:dyDescent="0.25">
      <c r="A71" s="13">
        <v>574</v>
      </c>
      <c r="B71" s="13">
        <v>680</v>
      </c>
      <c r="C71" s="13">
        <v>1175</v>
      </c>
    </row>
    <row r="72" spans="1:3" x14ac:dyDescent="0.25">
      <c r="A72" s="13">
        <v>813</v>
      </c>
      <c r="B72" s="13">
        <v>778</v>
      </c>
      <c r="C72" s="13">
        <v>943</v>
      </c>
    </row>
    <row r="73" spans="1:3" x14ac:dyDescent="0.25">
      <c r="A73" s="13">
        <v>644</v>
      </c>
      <c r="B73" s="13">
        <v>767</v>
      </c>
      <c r="C73" s="13">
        <v>1160</v>
      </c>
    </row>
    <row r="74" spans="1:3" x14ac:dyDescent="0.25">
      <c r="A74" s="13">
        <v>925</v>
      </c>
      <c r="B74" s="13">
        <v>1126</v>
      </c>
      <c r="C74" s="13">
        <v>1505</v>
      </c>
    </row>
    <row r="75" spans="1:3" x14ac:dyDescent="0.25">
      <c r="A75" s="13">
        <v>418</v>
      </c>
      <c r="B75" s="13">
        <v>802</v>
      </c>
      <c r="C75" s="13">
        <v>1293</v>
      </c>
    </row>
    <row r="76" spans="1:3" x14ac:dyDescent="0.25">
      <c r="A76" s="13">
        <v>772</v>
      </c>
      <c r="B76" s="13">
        <v>937</v>
      </c>
      <c r="C76" s="13">
        <v>1020</v>
      </c>
    </row>
    <row r="77" spans="1:3" x14ac:dyDescent="0.25">
      <c r="A77" s="13">
        <v>603</v>
      </c>
      <c r="B77" s="13">
        <v>707</v>
      </c>
      <c r="C77" s="13">
        <v>1425</v>
      </c>
    </row>
    <row r="78" spans="1:3" x14ac:dyDescent="0.25">
      <c r="A78" s="13">
        <v>1133</v>
      </c>
      <c r="B78" s="13">
        <v>926</v>
      </c>
      <c r="C78" s="13">
        <v>1301</v>
      </c>
    </row>
    <row r="79" spans="1:3" x14ac:dyDescent="0.25">
      <c r="A79" s="13">
        <v>852</v>
      </c>
      <c r="B79" s="13">
        <v>686</v>
      </c>
      <c r="C79" s="13">
        <v>1198</v>
      </c>
    </row>
    <row r="80" spans="1:3" x14ac:dyDescent="0.25">
      <c r="A80" s="13">
        <v>800</v>
      </c>
      <c r="B80" s="13">
        <v>979</v>
      </c>
      <c r="C80" s="13">
        <v>1500</v>
      </c>
    </row>
    <row r="81" spans="1:3" x14ac:dyDescent="0.25">
      <c r="A81" s="13">
        <v>988</v>
      </c>
      <c r="B81" s="13">
        <v>929</v>
      </c>
      <c r="C81" s="13">
        <v>1316</v>
      </c>
    </row>
    <row r="82" spans="1:3" x14ac:dyDescent="0.25">
      <c r="A82" s="13">
        <v>370</v>
      </c>
      <c r="B82" s="13">
        <v>663</v>
      </c>
      <c r="C82" s="13">
        <v>1159</v>
      </c>
    </row>
    <row r="83" spans="1:3" x14ac:dyDescent="0.25">
      <c r="A83" s="13">
        <v>1025</v>
      </c>
      <c r="B83" s="13">
        <v>598</v>
      </c>
      <c r="C83" s="13">
        <v>1247</v>
      </c>
    </row>
    <row r="84" spans="1:3" x14ac:dyDescent="0.25">
      <c r="A84" s="13">
        <v>1177</v>
      </c>
      <c r="B84" s="13">
        <v>799</v>
      </c>
      <c r="C84" s="13">
        <v>927</v>
      </c>
    </row>
    <row r="85" spans="1:3" x14ac:dyDescent="0.25">
      <c r="A85" s="13">
        <v>734</v>
      </c>
      <c r="B85" s="13">
        <v>796</v>
      </c>
      <c r="C85" s="13">
        <v>1042</v>
      </c>
    </row>
    <row r="86" spans="1:3" x14ac:dyDescent="0.25">
      <c r="A86" s="13">
        <v>703</v>
      </c>
      <c r="B86" s="13">
        <v>1071</v>
      </c>
      <c r="C86" s="13">
        <v>1060</v>
      </c>
    </row>
    <row r="87" spans="1:3" x14ac:dyDescent="0.25">
      <c r="A87" s="13">
        <v>732</v>
      </c>
      <c r="B87" s="13">
        <v>1147</v>
      </c>
      <c r="C87" s="13">
        <v>940</v>
      </c>
    </row>
    <row r="88" spans="1:3" x14ac:dyDescent="0.25">
      <c r="A88" s="13">
        <v>1021</v>
      </c>
      <c r="B88" s="13">
        <v>1043</v>
      </c>
      <c r="C88" s="13">
        <v>1218</v>
      </c>
    </row>
    <row r="89" spans="1:3" x14ac:dyDescent="0.25">
      <c r="A89" s="13">
        <v>410</v>
      </c>
      <c r="B89" s="13">
        <v>842</v>
      </c>
      <c r="C89" s="13">
        <v>1396</v>
      </c>
    </row>
    <row r="90" spans="1:3" x14ac:dyDescent="0.25">
      <c r="A90" s="13">
        <v>959</v>
      </c>
      <c r="B90" s="13">
        <v>887</v>
      </c>
      <c r="C90" s="13">
        <v>1356</v>
      </c>
    </row>
    <row r="91" spans="1:3" x14ac:dyDescent="0.25">
      <c r="A91" s="13">
        <v>832</v>
      </c>
      <c r="B91" s="13">
        <v>980</v>
      </c>
      <c r="C91" s="13">
        <v>948</v>
      </c>
    </row>
    <row r="92" spans="1:3" x14ac:dyDescent="0.25">
      <c r="A92" s="13">
        <v>597</v>
      </c>
      <c r="B92" s="13">
        <v>732</v>
      </c>
      <c r="C92" s="13">
        <v>1203</v>
      </c>
    </row>
    <row r="93" spans="1:3" x14ac:dyDescent="0.25">
      <c r="A93" s="13">
        <v>1074</v>
      </c>
      <c r="B93" s="13">
        <v>903</v>
      </c>
      <c r="C93" s="13">
        <v>1479</v>
      </c>
    </row>
    <row r="94" spans="1:3" x14ac:dyDescent="0.25">
      <c r="A94" s="13">
        <v>699</v>
      </c>
      <c r="B94" s="13">
        <v>680</v>
      </c>
      <c r="C94" s="13">
        <v>1304</v>
      </c>
    </row>
    <row r="95" spans="1:3" x14ac:dyDescent="0.25">
      <c r="A95" s="13">
        <v>993</v>
      </c>
      <c r="B95" s="13">
        <v>790</v>
      </c>
      <c r="C95" s="13">
        <v>1622</v>
      </c>
    </row>
    <row r="96" spans="1:3" x14ac:dyDescent="0.25">
      <c r="A96" s="13">
        <v>579</v>
      </c>
      <c r="B96" s="13">
        <v>900</v>
      </c>
      <c r="C96" s="13">
        <v>1151</v>
      </c>
    </row>
    <row r="97" spans="1:3" x14ac:dyDescent="0.25">
      <c r="A97" s="13">
        <v>506</v>
      </c>
      <c r="B97" s="13">
        <v>1034</v>
      </c>
      <c r="C97" s="13">
        <v>1379</v>
      </c>
    </row>
    <row r="98" spans="1:3" x14ac:dyDescent="0.25">
      <c r="A98" s="13">
        <v>739</v>
      </c>
      <c r="B98" s="13">
        <v>940</v>
      </c>
      <c r="C98" s="13">
        <v>1144</v>
      </c>
    </row>
    <row r="99" spans="1:3" x14ac:dyDescent="0.25">
      <c r="A99" s="13">
        <v>594</v>
      </c>
      <c r="B99" s="13">
        <v>815</v>
      </c>
      <c r="C99" s="13">
        <v>1185</v>
      </c>
    </row>
    <row r="100" spans="1:3" x14ac:dyDescent="0.25">
      <c r="A100" s="13">
        <v>1075</v>
      </c>
      <c r="B100" s="13">
        <v>820</v>
      </c>
      <c r="C100" s="13">
        <v>1725</v>
      </c>
    </row>
    <row r="101" spans="1:3" x14ac:dyDescent="0.25">
      <c r="A101" s="13">
        <v>1012</v>
      </c>
      <c r="B101" s="13">
        <v>688</v>
      </c>
      <c r="C101" s="13">
        <v>1304</v>
      </c>
    </row>
    <row r="102" spans="1:3" x14ac:dyDescent="0.25">
      <c r="A102" s="13">
        <v>353</v>
      </c>
      <c r="B102" s="13">
        <v>1006</v>
      </c>
      <c r="C102" s="13">
        <v>1492</v>
      </c>
    </row>
    <row r="103" spans="1:3" x14ac:dyDescent="0.25">
      <c r="A103" s="13">
        <v>763</v>
      </c>
      <c r="B103" s="13">
        <v>919</v>
      </c>
      <c r="C103" s="13">
        <v>1169</v>
      </c>
    </row>
    <row r="104" spans="1:3" x14ac:dyDescent="0.25">
      <c r="A104" s="13">
        <v>632</v>
      </c>
      <c r="B104" s="13">
        <v>832</v>
      </c>
      <c r="C104" s="13">
        <v>1314</v>
      </c>
    </row>
    <row r="105" spans="1:3" x14ac:dyDescent="0.25">
      <c r="A105" s="13">
        <v>982</v>
      </c>
      <c r="B105" s="13">
        <v>744</v>
      </c>
      <c r="C105" s="13">
        <v>1321</v>
      </c>
    </row>
    <row r="106" spans="1:3" x14ac:dyDescent="0.25">
      <c r="A106" s="13">
        <v>952</v>
      </c>
      <c r="B106" s="13">
        <v>1056</v>
      </c>
      <c r="C106" s="13">
        <v>1332</v>
      </c>
    </row>
    <row r="107" spans="1:3" x14ac:dyDescent="0.25">
      <c r="A107" s="13">
        <v>949</v>
      </c>
      <c r="B107" s="13">
        <v>666</v>
      </c>
      <c r="C107" s="13">
        <v>1401</v>
      </c>
    </row>
    <row r="108" spans="1:3" x14ac:dyDescent="0.25">
      <c r="A108" s="13">
        <v>662</v>
      </c>
      <c r="B108" s="13">
        <v>660</v>
      </c>
      <c r="C108" s="13">
        <v>1467</v>
      </c>
    </row>
    <row r="109" spans="1:3" x14ac:dyDescent="0.25">
      <c r="A109" s="13">
        <v>497</v>
      </c>
      <c r="B109" s="13">
        <v>878</v>
      </c>
      <c r="C109" s="13">
        <v>1345</v>
      </c>
    </row>
    <row r="110" spans="1:3" x14ac:dyDescent="0.25">
      <c r="A110" s="13">
        <v>1136</v>
      </c>
      <c r="B110" s="13">
        <v>772</v>
      </c>
      <c r="C110" s="13">
        <v>1646</v>
      </c>
    </row>
    <row r="111" spans="1:3" x14ac:dyDescent="0.25">
      <c r="A111" s="13">
        <v>616</v>
      </c>
      <c r="B111" s="13">
        <v>880</v>
      </c>
      <c r="C111" s="13">
        <v>1186</v>
      </c>
    </row>
    <row r="112" spans="1:3" x14ac:dyDescent="0.25">
      <c r="A112" s="13">
        <v>1009</v>
      </c>
      <c r="B112" s="13">
        <v>680</v>
      </c>
      <c r="C112" s="13">
        <v>1510</v>
      </c>
    </row>
    <row r="113" spans="1:3" x14ac:dyDescent="0.25">
      <c r="A113" s="13">
        <v>598</v>
      </c>
      <c r="B113" s="13">
        <v>1010</v>
      </c>
      <c r="C113" s="13">
        <v>1053</v>
      </c>
    </row>
    <row r="114" spans="1:3" x14ac:dyDescent="0.25">
      <c r="A114" s="13">
        <v>502</v>
      </c>
      <c r="B114" s="13">
        <v>713</v>
      </c>
      <c r="C114" s="13">
        <v>1150</v>
      </c>
    </row>
    <row r="115" spans="1:3" x14ac:dyDescent="0.25">
      <c r="A115" s="13">
        <v>1161</v>
      </c>
      <c r="B115" s="13">
        <v>803</v>
      </c>
      <c r="C115" s="13">
        <v>1139</v>
      </c>
    </row>
    <row r="116" spans="1:3" x14ac:dyDescent="0.25">
      <c r="A116" s="13">
        <v>593</v>
      </c>
      <c r="B116" s="13">
        <v>610</v>
      </c>
      <c r="C116" s="13">
        <v>1322</v>
      </c>
    </row>
    <row r="117" spans="1:3" x14ac:dyDescent="0.25">
      <c r="A117" s="13">
        <v>567</v>
      </c>
      <c r="B117" s="13">
        <v>1053</v>
      </c>
      <c r="C117" s="13">
        <v>1344</v>
      </c>
    </row>
    <row r="118" spans="1:3" x14ac:dyDescent="0.25">
      <c r="A118" s="13">
        <v>1054</v>
      </c>
      <c r="B118" s="13">
        <v>1137</v>
      </c>
      <c r="C118" s="13">
        <v>1398</v>
      </c>
    </row>
    <row r="119" spans="1:3" x14ac:dyDescent="0.25">
      <c r="A119" s="13">
        <v>1047</v>
      </c>
      <c r="B119" s="13">
        <v>938</v>
      </c>
      <c r="C119" s="13">
        <v>1408</v>
      </c>
    </row>
    <row r="120" spans="1:3" x14ac:dyDescent="0.25">
      <c r="A120" s="13">
        <v>876</v>
      </c>
      <c r="B120" s="13">
        <v>922</v>
      </c>
      <c r="C120" s="13">
        <v>1171</v>
      </c>
    </row>
    <row r="121" spans="1:3" x14ac:dyDescent="0.25">
      <c r="A121" s="13">
        <v>333</v>
      </c>
      <c r="B121" s="13">
        <v>923</v>
      </c>
      <c r="C121" s="13">
        <v>1319</v>
      </c>
    </row>
    <row r="122" spans="1:3" x14ac:dyDescent="0.25">
      <c r="A122" s="13">
        <v>465</v>
      </c>
      <c r="B122" s="13">
        <v>936</v>
      </c>
      <c r="C122" s="13">
        <v>1028</v>
      </c>
    </row>
    <row r="123" spans="1:3" x14ac:dyDescent="0.25">
      <c r="A123" s="13">
        <v>911</v>
      </c>
      <c r="B123" s="13">
        <v>792</v>
      </c>
      <c r="C123" s="13">
        <v>1355</v>
      </c>
    </row>
    <row r="124" spans="1:3" x14ac:dyDescent="0.25">
      <c r="A124" s="13">
        <v>840</v>
      </c>
      <c r="B124" s="13">
        <v>979</v>
      </c>
      <c r="C124" s="13">
        <v>1240</v>
      </c>
    </row>
    <row r="125" spans="1:3" x14ac:dyDescent="0.25">
      <c r="A125" s="13">
        <v>585</v>
      </c>
      <c r="B125" s="13">
        <v>729</v>
      </c>
      <c r="C125" s="13">
        <v>1287</v>
      </c>
    </row>
    <row r="126" spans="1:3" x14ac:dyDescent="0.25">
      <c r="A126" s="13">
        <v>742</v>
      </c>
      <c r="B126" s="13">
        <v>987</v>
      </c>
      <c r="C126" s="13">
        <v>1173</v>
      </c>
    </row>
    <row r="127" spans="1:3" x14ac:dyDescent="0.25">
      <c r="A127" s="13">
        <v>1100</v>
      </c>
      <c r="B127" s="13">
        <v>874</v>
      </c>
      <c r="C127" s="13">
        <v>1675</v>
      </c>
    </row>
    <row r="128" spans="1:3" x14ac:dyDescent="0.25">
      <c r="A128" s="13">
        <v>1022</v>
      </c>
      <c r="B128" s="13">
        <v>796</v>
      </c>
      <c r="C128" s="13">
        <v>1515</v>
      </c>
    </row>
    <row r="129" spans="1:3" x14ac:dyDescent="0.25">
      <c r="A129" s="13">
        <v>764</v>
      </c>
      <c r="B129" s="13">
        <v>970</v>
      </c>
      <c r="C129" s="13">
        <v>1184</v>
      </c>
    </row>
    <row r="130" spans="1:3" x14ac:dyDescent="0.25">
      <c r="A130" s="13">
        <v>407</v>
      </c>
      <c r="B130" s="13">
        <v>832</v>
      </c>
      <c r="C130" s="13">
        <v>1410</v>
      </c>
    </row>
    <row r="131" spans="1:3" x14ac:dyDescent="0.25">
      <c r="A131" s="13">
        <v>903</v>
      </c>
      <c r="B131" s="13">
        <v>684</v>
      </c>
      <c r="C131" s="13">
        <v>1320</v>
      </c>
    </row>
    <row r="132" spans="1:3" x14ac:dyDescent="0.25">
      <c r="A132" s="13">
        <v>722</v>
      </c>
      <c r="B132" s="13">
        <v>694</v>
      </c>
      <c r="C132" s="13">
        <v>1248</v>
      </c>
    </row>
    <row r="133" spans="1:3" x14ac:dyDescent="0.25">
      <c r="A133" s="13">
        <v>653</v>
      </c>
      <c r="B133" s="13">
        <v>863</v>
      </c>
      <c r="C133" s="13">
        <v>1225</v>
      </c>
    </row>
    <row r="134" spans="1:3" x14ac:dyDescent="0.25">
      <c r="A134" s="13">
        <v>822</v>
      </c>
      <c r="B134" s="13">
        <v>949</v>
      </c>
      <c r="C134" s="13">
        <v>909</v>
      </c>
    </row>
    <row r="135" spans="1:3" x14ac:dyDescent="0.25">
      <c r="A135" s="13">
        <v>1086</v>
      </c>
      <c r="B135" s="13">
        <v>714</v>
      </c>
      <c r="C135" s="13">
        <v>1116</v>
      </c>
    </row>
    <row r="136" spans="1:3" x14ac:dyDescent="0.25">
      <c r="A136" s="13">
        <v>482</v>
      </c>
      <c r="B136" s="13">
        <v>1223</v>
      </c>
      <c r="C136" s="13">
        <v>1766</v>
      </c>
    </row>
    <row r="137" spans="1:3" x14ac:dyDescent="0.25">
      <c r="A137" s="13">
        <v>500</v>
      </c>
      <c r="B137" s="13">
        <v>944</v>
      </c>
      <c r="C137" s="13">
        <v>1188</v>
      </c>
    </row>
    <row r="138" spans="1:3" x14ac:dyDescent="0.25">
      <c r="A138" s="13">
        <v>1029</v>
      </c>
      <c r="B138" s="13">
        <v>939</v>
      </c>
      <c r="C138" s="13">
        <v>1634</v>
      </c>
    </row>
    <row r="139" spans="1:3" x14ac:dyDescent="0.25">
      <c r="A139" s="13">
        <v>525</v>
      </c>
      <c r="B139" s="13">
        <v>1066</v>
      </c>
      <c r="C139" s="13">
        <v>906</v>
      </c>
    </row>
    <row r="140" spans="1:3" x14ac:dyDescent="0.25">
      <c r="A140" s="13">
        <v>442</v>
      </c>
      <c r="B140" s="13">
        <v>1123</v>
      </c>
      <c r="C140" s="13">
        <v>1276</v>
      </c>
    </row>
    <row r="141" spans="1:3" x14ac:dyDescent="0.25">
      <c r="A141" s="13">
        <v>949</v>
      </c>
      <c r="B141" s="13">
        <v>840</v>
      </c>
      <c r="C141" s="13">
        <v>1598</v>
      </c>
    </row>
    <row r="142" spans="1:3" x14ac:dyDescent="0.25">
      <c r="A142" s="13">
        <v>496</v>
      </c>
      <c r="B142" s="13">
        <v>842</v>
      </c>
      <c r="C142" s="13">
        <v>1573</v>
      </c>
    </row>
    <row r="143" spans="1:3" x14ac:dyDescent="0.25">
      <c r="A143" s="13">
        <v>792</v>
      </c>
      <c r="B143" s="13">
        <v>810</v>
      </c>
      <c r="C143" s="13">
        <v>985</v>
      </c>
    </row>
    <row r="144" spans="1:3" x14ac:dyDescent="0.25">
      <c r="A144" s="13">
        <v>448</v>
      </c>
      <c r="B144" s="13">
        <v>1187</v>
      </c>
      <c r="C144" s="13">
        <v>1159</v>
      </c>
    </row>
    <row r="145" spans="1:3" x14ac:dyDescent="0.25">
      <c r="A145" s="13">
        <v>888</v>
      </c>
      <c r="B145" s="13">
        <v>885</v>
      </c>
      <c r="C145" s="13">
        <v>1082</v>
      </c>
    </row>
    <row r="146" spans="1:3" x14ac:dyDescent="0.25">
      <c r="A146" s="13">
        <v>555</v>
      </c>
      <c r="B146" s="13">
        <v>875</v>
      </c>
      <c r="C146" s="13">
        <v>1378</v>
      </c>
    </row>
    <row r="147" spans="1:3" x14ac:dyDescent="0.25">
      <c r="A147" s="13">
        <v>440</v>
      </c>
      <c r="B147" s="13">
        <v>927</v>
      </c>
      <c r="C147" s="13">
        <v>1092</v>
      </c>
    </row>
    <row r="148" spans="1:3" x14ac:dyDescent="0.25">
      <c r="A148" s="13">
        <v>768</v>
      </c>
      <c r="B148" s="13">
        <v>678</v>
      </c>
      <c r="C148" s="13">
        <v>1372</v>
      </c>
    </row>
    <row r="149" spans="1:3" x14ac:dyDescent="0.25">
      <c r="A149" s="13">
        <v>891</v>
      </c>
      <c r="B149" s="13">
        <v>1100</v>
      </c>
      <c r="C149" s="13">
        <v>1536</v>
      </c>
    </row>
    <row r="150" spans="1:3" x14ac:dyDescent="0.25">
      <c r="A150" s="13">
        <v>1289</v>
      </c>
      <c r="B150" s="13">
        <v>881</v>
      </c>
      <c r="C150" s="13">
        <v>1197</v>
      </c>
    </row>
    <row r="151" spans="1:3" x14ac:dyDescent="0.25">
      <c r="A151" s="13">
        <v>1056</v>
      </c>
      <c r="B151" s="13">
        <v>877</v>
      </c>
      <c r="C151" s="13">
        <v>1138</v>
      </c>
    </row>
    <row r="152" spans="1:3" x14ac:dyDescent="0.25">
      <c r="A152" s="13">
        <v>598</v>
      </c>
      <c r="B152" s="13">
        <v>886</v>
      </c>
      <c r="C152" s="13">
        <v>1491</v>
      </c>
    </row>
    <row r="153" spans="1:3" x14ac:dyDescent="0.25">
      <c r="A153" s="13">
        <v>638</v>
      </c>
      <c r="B153" s="13">
        <v>1024</v>
      </c>
      <c r="C153" s="13">
        <v>999</v>
      </c>
    </row>
    <row r="154" spans="1:3" x14ac:dyDescent="0.25">
      <c r="A154" s="13">
        <v>725</v>
      </c>
      <c r="B154" s="13">
        <v>1036</v>
      </c>
      <c r="C154" s="13">
        <v>1363</v>
      </c>
    </row>
    <row r="155" spans="1:3" x14ac:dyDescent="0.25">
      <c r="A155" s="13">
        <v>574</v>
      </c>
      <c r="B155" s="13">
        <v>830</v>
      </c>
      <c r="C155" s="13">
        <v>1228</v>
      </c>
    </row>
    <row r="156" spans="1:3" x14ac:dyDescent="0.25">
      <c r="A156" s="13">
        <v>720</v>
      </c>
      <c r="B156" s="13">
        <v>1123</v>
      </c>
      <c r="C156" s="13">
        <v>1451</v>
      </c>
    </row>
    <row r="157" spans="1:3" x14ac:dyDescent="0.25">
      <c r="A157" s="13">
        <v>707</v>
      </c>
      <c r="B157" s="13">
        <v>715</v>
      </c>
      <c r="C157" s="13">
        <v>1159</v>
      </c>
    </row>
    <row r="158" spans="1:3" x14ac:dyDescent="0.25">
      <c r="A158" s="13">
        <v>1192</v>
      </c>
      <c r="B158" s="13">
        <v>817</v>
      </c>
      <c r="C158" s="13">
        <v>1043</v>
      </c>
    </row>
    <row r="159" spans="1:3" x14ac:dyDescent="0.25">
      <c r="A159" s="13">
        <v>608</v>
      </c>
      <c r="B159" s="13">
        <v>1103</v>
      </c>
      <c r="C159" s="13">
        <v>996</v>
      </c>
    </row>
    <row r="160" spans="1:3" x14ac:dyDescent="0.25">
      <c r="A160" s="13">
        <v>492</v>
      </c>
      <c r="B160" s="13">
        <v>806</v>
      </c>
      <c r="C160" s="13">
        <v>1220</v>
      </c>
    </row>
    <row r="161" spans="1:3" x14ac:dyDescent="0.25">
      <c r="A161" s="13">
        <v>1205</v>
      </c>
      <c r="B161" s="13">
        <v>882</v>
      </c>
      <c r="C161" s="13">
        <v>1107</v>
      </c>
    </row>
    <row r="162" spans="1:3" x14ac:dyDescent="0.25">
      <c r="A162" s="13">
        <v>1171</v>
      </c>
      <c r="B162" s="13">
        <v>1145</v>
      </c>
      <c r="C162" s="13">
        <v>1582</v>
      </c>
    </row>
    <row r="163" spans="1:3" x14ac:dyDescent="0.25">
      <c r="A163" s="13">
        <v>422</v>
      </c>
      <c r="B163" s="13">
        <v>845</v>
      </c>
      <c r="C163" s="13">
        <v>1107</v>
      </c>
    </row>
    <row r="164" spans="1:3" x14ac:dyDescent="0.25">
      <c r="A164" s="13">
        <v>1005</v>
      </c>
      <c r="B164" s="13">
        <v>1200</v>
      </c>
      <c r="C164" s="13">
        <v>1102</v>
      </c>
    </row>
    <row r="165" spans="1:3" x14ac:dyDescent="0.25">
      <c r="A165" s="13">
        <v>440</v>
      </c>
      <c r="B165" s="13">
        <v>767</v>
      </c>
      <c r="C165" s="13">
        <v>1242</v>
      </c>
    </row>
    <row r="166" spans="1:3" x14ac:dyDescent="0.25">
      <c r="A166" s="13">
        <v>634</v>
      </c>
      <c r="B166" s="13">
        <v>973</v>
      </c>
      <c r="C166" s="13">
        <v>1378</v>
      </c>
    </row>
    <row r="167" spans="1:3" x14ac:dyDescent="0.25">
      <c r="A167" s="13">
        <v>566</v>
      </c>
      <c r="B167" s="13">
        <v>996</v>
      </c>
      <c r="C167" s="13">
        <v>1234</v>
      </c>
    </row>
    <row r="168" spans="1:3" x14ac:dyDescent="0.25">
      <c r="A168" s="13">
        <v>995</v>
      </c>
      <c r="B168" s="13">
        <v>838</v>
      </c>
      <c r="C168" s="13">
        <v>1336</v>
      </c>
    </row>
    <row r="169" spans="1:3" x14ac:dyDescent="0.25">
      <c r="A169" s="13">
        <v>499</v>
      </c>
      <c r="B169" s="13">
        <v>626</v>
      </c>
      <c r="C169" s="13">
        <v>1117</v>
      </c>
    </row>
    <row r="170" spans="1:3" x14ac:dyDescent="0.25">
      <c r="A170" s="13">
        <v>444</v>
      </c>
      <c r="B170" s="13">
        <v>724</v>
      </c>
      <c r="C170" s="13">
        <v>1213</v>
      </c>
    </row>
    <row r="171" spans="1:3" x14ac:dyDescent="0.25">
      <c r="A171" s="13">
        <v>569</v>
      </c>
      <c r="B171" s="13">
        <v>639</v>
      </c>
      <c r="C171" s="13">
        <v>1181</v>
      </c>
    </row>
    <row r="172" spans="1:3" x14ac:dyDescent="0.25">
      <c r="A172" s="13">
        <v>393</v>
      </c>
      <c r="B172" s="13">
        <v>1278</v>
      </c>
      <c r="C172" s="13">
        <v>1189</v>
      </c>
    </row>
    <row r="173" spans="1:3" x14ac:dyDescent="0.25">
      <c r="A173" s="13">
        <v>914</v>
      </c>
      <c r="B173" s="13">
        <v>868</v>
      </c>
      <c r="C173" s="13">
        <v>1287</v>
      </c>
    </row>
    <row r="174" spans="1:3" x14ac:dyDescent="0.25">
      <c r="A174" s="13">
        <v>994</v>
      </c>
      <c r="B174" s="13">
        <v>992</v>
      </c>
      <c r="C174" s="13">
        <v>1519</v>
      </c>
    </row>
    <row r="175" spans="1:3" x14ac:dyDescent="0.25">
      <c r="A175" s="13">
        <v>795</v>
      </c>
      <c r="B175" s="13">
        <v>894</v>
      </c>
      <c r="C175" s="13">
        <v>1497</v>
      </c>
    </row>
    <row r="176" spans="1:3" x14ac:dyDescent="0.25">
      <c r="A176" s="13">
        <v>395</v>
      </c>
      <c r="B176" s="13">
        <v>883</v>
      </c>
      <c r="C176" s="13">
        <v>1336</v>
      </c>
    </row>
    <row r="177" spans="1:3" x14ac:dyDescent="0.25">
      <c r="A177" s="13">
        <v>491</v>
      </c>
      <c r="B177" s="13">
        <v>1203</v>
      </c>
      <c r="C177" s="13">
        <v>1307</v>
      </c>
    </row>
    <row r="178" spans="1:3" x14ac:dyDescent="0.25">
      <c r="A178" s="13">
        <v>448</v>
      </c>
      <c r="B178" s="13">
        <v>1085</v>
      </c>
      <c r="C178" s="13">
        <v>1783</v>
      </c>
    </row>
    <row r="179" spans="1:3" x14ac:dyDescent="0.25">
      <c r="A179" s="13">
        <v>545</v>
      </c>
      <c r="B179" s="13">
        <v>663</v>
      </c>
      <c r="C179" s="13">
        <v>1027</v>
      </c>
    </row>
    <row r="180" spans="1:3" x14ac:dyDescent="0.25">
      <c r="A180" s="13">
        <v>627</v>
      </c>
      <c r="B180" s="13">
        <v>700</v>
      </c>
      <c r="C180" s="13">
        <v>1135</v>
      </c>
    </row>
    <row r="181" spans="1:3" x14ac:dyDescent="0.25">
      <c r="A181" s="13">
        <v>555</v>
      </c>
      <c r="B181" s="13">
        <v>739</v>
      </c>
      <c r="C181" s="13">
        <v>1463</v>
      </c>
    </row>
    <row r="182" spans="1:3" x14ac:dyDescent="0.25">
      <c r="A182" s="13">
        <v>729</v>
      </c>
      <c r="B182" s="13">
        <v>900</v>
      </c>
      <c r="C182" s="13">
        <v>1230</v>
      </c>
    </row>
    <row r="183" spans="1:3" x14ac:dyDescent="0.25">
      <c r="A183" s="13">
        <v>586</v>
      </c>
      <c r="B183" s="13">
        <v>1170</v>
      </c>
      <c r="C183" s="13">
        <v>1113</v>
      </c>
    </row>
    <row r="184" spans="1:3" x14ac:dyDescent="0.25">
      <c r="A184" s="13">
        <v>1025</v>
      </c>
      <c r="B184" s="13">
        <v>952</v>
      </c>
      <c r="C184" s="13">
        <v>1418</v>
      </c>
    </row>
    <row r="185" spans="1:3" x14ac:dyDescent="0.25">
      <c r="A185" s="13">
        <v>1155</v>
      </c>
      <c r="B185" s="13">
        <v>921</v>
      </c>
      <c r="C185" s="13">
        <v>1066</v>
      </c>
    </row>
    <row r="186" spans="1:3" x14ac:dyDescent="0.25">
      <c r="A186" s="13">
        <v>740</v>
      </c>
      <c r="B186" s="13">
        <v>882</v>
      </c>
      <c r="C186" s="13">
        <v>1445</v>
      </c>
    </row>
    <row r="187" spans="1:3" x14ac:dyDescent="0.25">
      <c r="A187" s="13">
        <v>779</v>
      </c>
      <c r="B187" s="13">
        <v>997</v>
      </c>
      <c r="C187" s="13">
        <v>1005</v>
      </c>
    </row>
    <row r="188" spans="1:3" x14ac:dyDescent="0.25">
      <c r="A188" s="13">
        <v>931</v>
      </c>
      <c r="B188" s="13">
        <v>753</v>
      </c>
      <c r="C188" s="13">
        <v>1290</v>
      </c>
    </row>
    <row r="189" spans="1:3" x14ac:dyDescent="0.25">
      <c r="A189" s="13">
        <v>463</v>
      </c>
      <c r="B189" s="13">
        <v>926</v>
      </c>
      <c r="C189" s="13">
        <v>1227</v>
      </c>
    </row>
    <row r="190" spans="1:3" x14ac:dyDescent="0.25">
      <c r="A190" s="13">
        <v>658</v>
      </c>
      <c r="B190" s="13">
        <v>873</v>
      </c>
      <c r="C190" s="13">
        <v>1327</v>
      </c>
    </row>
    <row r="191" spans="1:3" x14ac:dyDescent="0.25">
      <c r="A191" s="13">
        <v>499</v>
      </c>
      <c r="B191" s="13">
        <v>937</v>
      </c>
      <c r="C191" s="13">
        <v>1364</v>
      </c>
    </row>
    <row r="192" spans="1:3" x14ac:dyDescent="0.25">
      <c r="A192" s="13">
        <v>964</v>
      </c>
      <c r="B192" s="13">
        <v>1012</v>
      </c>
      <c r="C192" s="13">
        <v>929</v>
      </c>
    </row>
    <row r="193" spans="1:2" x14ac:dyDescent="0.25">
      <c r="A193" s="13">
        <v>710</v>
      </c>
      <c r="B193" s="13">
        <v>920</v>
      </c>
    </row>
    <row r="194" spans="1:2" x14ac:dyDescent="0.25">
      <c r="A194" s="13">
        <v>699</v>
      </c>
      <c r="B194" s="13">
        <v>1055</v>
      </c>
    </row>
    <row r="195" spans="1:2" x14ac:dyDescent="0.25">
      <c r="A195" s="13">
        <v>725</v>
      </c>
      <c r="B195" s="13">
        <v>886</v>
      </c>
    </row>
    <row r="196" spans="1:2" x14ac:dyDescent="0.25">
      <c r="A196" s="13">
        <v>615</v>
      </c>
      <c r="B196" s="13">
        <v>959</v>
      </c>
    </row>
    <row r="197" spans="1:2" x14ac:dyDescent="0.25">
      <c r="A197" s="13">
        <v>768</v>
      </c>
      <c r="B197" s="13">
        <v>898</v>
      </c>
    </row>
    <row r="198" spans="1:2" x14ac:dyDescent="0.25">
      <c r="A198" s="13">
        <v>730</v>
      </c>
      <c r="B198" s="13">
        <v>1084</v>
      </c>
    </row>
    <row r="199" spans="1:2" x14ac:dyDescent="0.25">
      <c r="A199" s="13">
        <v>412</v>
      </c>
      <c r="B199" s="13">
        <v>718</v>
      </c>
    </row>
    <row r="200" spans="1:2" x14ac:dyDescent="0.25">
      <c r="A200" s="13">
        <v>1025</v>
      </c>
      <c r="B200" s="13">
        <v>642</v>
      </c>
    </row>
    <row r="201" spans="1:2" x14ac:dyDescent="0.25">
      <c r="A201" s="13">
        <v>612</v>
      </c>
      <c r="B201" s="13">
        <v>920</v>
      </c>
    </row>
    <row r="202" spans="1:2" x14ac:dyDescent="0.25">
      <c r="A202" s="13">
        <v>382</v>
      </c>
      <c r="B202" s="13">
        <v>711</v>
      </c>
    </row>
    <row r="203" spans="1:2" x14ac:dyDescent="0.25">
      <c r="A203" s="13">
        <v>753</v>
      </c>
      <c r="B203" s="13">
        <v>932</v>
      </c>
    </row>
    <row r="204" spans="1:2" x14ac:dyDescent="0.25">
      <c r="A204" s="13">
        <v>731</v>
      </c>
      <c r="B204" s="13">
        <v>946</v>
      </c>
    </row>
    <row r="205" spans="1:2" x14ac:dyDescent="0.25">
      <c r="A205" s="13">
        <v>597</v>
      </c>
      <c r="B205" s="13">
        <v>881</v>
      </c>
    </row>
    <row r="206" spans="1:2" x14ac:dyDescent="0.25">
      <c r="A206" s="13">
        <v>868</v>
      </c>
      <c r="B206" s="13">
        <v>907</v>
      </c>
    </row>
    <row r="207" spans="1:2" x14ac:dyDescent="0.25">
      <c r="A207" s="13">
        <v>684</v>
      </c>
      <c r="B207" s="13">
        <v>780</v>
      </c>
    </row>
    <row r="208" spans="1:2" x14ac:dyDescent="0.25">
      <c r="A208" s="13">
        <v>639</v>
      </c>
      <c r="B208" s="13">
        <v>1011</v>
      </c>
    </row>
    <row r="209" spans="1:2" x14ac:dyDescent="0.25">
      <c r="A209" s="13">
        <v>1066</v>
      </c>
      <c r="B209" s="13">
        <v>1133</v>
      </c>
    </row>
    <row r="210" spans="1:2" x14ac:dyDescent="0.25">
      <c r="A210" s="13">
        <v>913</v>
      </c>
      <c r="B210" s="13">
        <v>831</v>
      </c>
    </row>
    <row r="211" spans="1:2" x14ac:dyDescent="0.25">
      <c r="A211" s="13">
        <v>558</v>
      </c>
      <c r="B211" s="13">
        <v>933</v>
      </c>
    </row>
    <row r="212" spans="1:2" x14ac:dyDescent="0.25">
      <c r="A212" s="13">
        <v>386</v>
      </c>
      <c r="B212" s="13">
        <v>1199</v>
      </c>
    </row>
    <row r="213" spans="1:2" x14ac:dyDescent="0.25">
      <c r="A213" s="13">
        <v>415</v>
      </c>
      <c r="B213" s="13">
        <v>980</v>
      </c>
    </row>
    <row r="214" spans="1:2" x14ac:dyDescent="0.25">
      <c r="A214" s="13">
        <v>453</v>
      </c>
      <c r="B214" s="13">
        <v>777</v>
      </c>
    </row>
    <row r="215" spans="1:2" x14ac:dyDescent="0.25">
      <c r="A215" s="13">
        <v>883</v>
      </c>
      <c r="B215" s="13">
        <v>757</v>
      </c>
    </row>
    <row r="216" spans="1:2" x14ac:dyDescent="0.25">
      <c r="A216" s="13">
        <v>910</v>
      </c>
      <c r="B216" s="13">
        <v>796</v>
      </c>
    </row>
    <row r="217" spans="1:2" x14ac:dyDescent="0.25">
      <c r="A217" s="13">
        <v>907</v>
      </c>
      <c r="B217" s="13">
        <v>1107</v>
      </c>
    </row>
    <row r="218" spans="1:2" x14ac:dyDescent="0.25">
      <c r="A218" s="13">
        <v>957</v>
      </c>
      <c r="B218" s="13">
        <v>962</v>
      </c>
    </row>
    <row r="219" spans="1:2" x14ac:dyDescent="0.25">
      <c r="A219" s="13">
        <v>592</v>
      </c>
      <c r="B219" s="13">
        <v>834</v>
      </c>
    </row>
    <row r="220" spans="1:2" x14ac:dyDescent="0.25">
      <c r="A220" s="13">
        <v>937</v>
      </c>
      <c r="B220" s="13">
        <v>705</v>
      </c>
    </row>
    <row r="221" spans="1:2" x14ac:dyDescent="0.25">
      <c r="A221" s="13">
        <v>958</v>
      </c>
      <c r="B221" s="13">
        <v>1204</v>
      </c>
    </row>
    <row r="222" spans="1:2" x14ac:dyDescent="0.25">
      <c r="A222" s="13">
        <v>463</v>
      </c>
      <c r="B222" s="13">
        <v>794</v>
      </c>
    </row>
    <row r="223" spans="1:2" x14ac:dyDescent="0.25">
      <c r="A223" s="13">
        <v>672</v>
      </c>
      <c r="B223" s="13">
        <v>851</v>
      </c>
    </row>
    <row r="224" spans="1:2" x14ac:dyDescent="0.25">
      <c r="A224" s="13">
        <v>768</v>
      </c>
      <c r="B224" s="13">
        <v>710</v>
      </c>
    </row>
    <row r="225" spans="1:2" x14ac:dyDescent="0.25">
      <c r="A225" s="13">
        <v>972</v>
      </c>
      <c r="B225" s="13">
        <v>810</v>
      </c>
    </row>
    <row r="226" spans="1:2" x14ac:dyDescent="0.25">
      <c r="A226" s="13">
        <v>593</v>
      </c>
      <c r="B226" s="13">
        <v>1004</v>
      </c>
    </row>
    <row r="227" spans="1:2" x14ac:dyDescent="0.25">
      <c r="A227" s="13">
        <v>472</v>
      </c>
      <c r="B227" s="13">
        <v>904</v>
      </c>
    </row>
    <row r="228" spans="1:2" x14ac:dyDescent="0.25">
      <c r="A228" s="13">
        <v>1071</v>
      </c>
      <c r="B228" s="13">
        <v>969</v>
      </c>
    </row>
    <row r="229" spans="1:2" x14ac:dyDescent="0.25">
      <c r="A229" s="13">
        <v>331</v>
      </c>
      <c r="B229" s="13">
        <v>825</v>
      </c>
    </row>
    <row r="230" spans="1:2" x14ac:dyDescent="0.25">
      <c r="A230" s="13">
        <v>1072</v>
      </c>
      <c r="B230" s="13">
        <v>637</v>
      </c>
    </row>
    <row r="231" spans="1:2" x14ac:dyDescent="0.25">
      <c r="A231" s="13">
        <v>949</v>
      </c>
      <c r="B231" s="13">
        <v>844</v>
      </c>
    </row>
    <row r="232" spans="1:2" x14ac:dyDescent="0.25">
      <c r="A232" s="13">
        <v>927</v>
      </c>
      <c r="B232" s="13">
        <v>686</v>
      </c>
    </row>
    <row r="233" spans="1:2" x14ac:dyDescent="0.25">
      <c r="A233" s="13">
        <v>831</v>
      </c>
      <c r="B233" s="13">
        <v>1143</v>
      </c>
    </row>
    <row r="234" spans="1:2" x14ac:dyDescent="0.25">
      <c r="A234" s="13">
        <v>886</v>
      </c>
      <c r="B234" s="13">
        <v>876</v>
      </c>
    </row>
    <row r="235" spans="1:2" x14ac:dyDescent="0.25">
      <c r="A235" s="13">
        <v>848</v>
      </c>
      <c r="B235" s="13">
        <v>878</v>
      </c>
    </row>
    <row r="236" spans="1:2" x14ac:dyDescent="0.25">
      <c r="A236" s="13">
        <v>1111</v>
      </c>
      <c r="B236" s="13">
        <v>842</v>
      </c>
    </row>
    <row r="237" spans="1:2" x14ac:dyDescent="0.25">
      <c r="A237" s="13">
        <v>525</v>
      </c>
      <c r="B237" s="13">
        <v>895</v>
      </c>
    </row>
    <row r="238" spans="1:2" x14ac:dyDescent="0.25">
      <c r="A238" s="13">
        <v>529</v>
      </c>
      <c r="B238" s="13">
        <v>1016</v>
      </c>
    </row>
    <row r="239" spans="1:2" x14ac:dyDescent="0.25">
      <c r="A239" s="13">
        <v>656</v>
      </c>
      <c r="B239" s="13">
        <v>644</v>
      </c>
    </row>
    <row r="240" spans="1:2" x14ac:dyDescent="0.25">
      <c r="A240" s="13">
        <v>906</v>
      </c>
      <c r="B240" s="13">
        <v>818</v>
      </c>
    </row>
    <row r="241" spans="1:2" x14ac:dyDescent="0.25">
      <c r="A241" s="13">
        <v>822</v>
      </c>
      <c r="B241" s="13">
        <v>957</v>
      </c>
    </row>
    <row r="242" spans="1:2" x14ac:dyDescent="0.25">
      <c r="A242" s="13">
        <v>826</v>
      </c>
      <c r="B242" s="13">
        <v>776</v>
      </c>
    </row>
    <row r="243" spans="1:2" x14ac:dyDescent="0.25">
      <c r="A243" s="13">
        <v>651</v>
      </c>
      <c r="B243" s="13">
        <v>850</v>
      </c>
    </row>
    <row r="244" spans="1:2" x14ac:dyDescent="0.25">
      <c r="A244" s="13">
        <v>354</v>
      </c>
      <c r="B244" s="13">
        <v>1091</v>
      </c>
    </row>
    <row r="245" spans="1:2" x14ac:dyDescent="0.25">
      <c r="A245" s="13">
        <v>463</v>
      </c>
      <c r="B245" s="13">
        <v>759</v>
      </c>
    </row>
    <row r="246" spans="1:2" x14ac:dyDescent="0.25">
      <c r="A246" s="13">
        <v>806</v>
      </c>
      <c r="B246" s="13">
        <v>983</v>
      </c>
    </row>
    <row r="247" spans="1:2" x14ac:dyDescent="0.25">
      <c r="A247" s="13">
        <v>330</v>
      </c>
      <c r="B247" s="13">
        <v>946</v>
      </c>
    </row>
    <row r="248" spans="1:2" x14ac:dyDescent="0.25">
      <c r="A248" s="13">
        <v>441</v>
      </c>
      <c r="B248" s="13">
        <v>1022</v>
      </c>
    </row>
    <row r="249" spans="1:2" x14ac:dyDescent="0.25">
      <c r="A249" s="13">
        <v>632</v>
      </c>
      <c r="B249" s="13">
        <v>830</v>
      </c>
    </row>
    <row r="250" spans="1:2" x14ac:dyDescent="0.25">
      <c r="A250" s="13">
        <v>684</v>
      </c>
      <c r="B250" s="13">
        <v>737</v>
      </c>
    </row>
    <row r="251" spans="1:2" x14ac:dyDescent="0.25">
      <c r="A251" s="13">
        <v>935</v>
      </c>
      <c r="B251" s="13">
        <v>1257</v>
      </c>
    </row>
    <row r="252" spans="1:2" x14ac:dyDescent="0.25">
      <c r="A252" s="13">
        <v>746</v>
      </c>
      <c r="B252" s="13">
        <v>921</v>
      </c>
    </row>
    <row r="253" spans="1:2" x14ac:dyDescent="0.25">
      <c r="A253" s="13">
        <v>933</v>
      </c>
      <c r="B253" s="13">
        <v>714</v>
      </c>
    </row>
    <row r="254" spans="1:2" x14ac:dyDescent="0.25">
      <c r="A254" s="13">
        <v>479</v>
      </c>
      <c r="B254" s="13">
        <v>1009</v>
      </c>
    </row>
    <row r="255" spans="1:2" x14ac:dyDescent="0.25">
      <c r="A255" s="13">
        <v>661</v>
      </c>
      <c r="B255" s="13">
        <v>1078</v>
      </c>
    </row>
    <row r="256" spans="1:2" x14ac:dyDescent="0.25">
      <c r="A256" s="13">
        <v>350</v>
      </c>
      <c r="B256" s="13">
        <v>789</v>
      </c>
    </row>
    <row r="257" spans="1:2" x14ac:dyDescent="0.25">
      <c r="A257" s="13">
        <v>303</v>
      </c>
      <c r="B257" s="13">
        <v>806</v>
      </c>
    </row>
    <row r="258" spans="1:2" x14ac:dyDescent="0.25">
      <c r="A258" s="13">
        <v>1151</v>
      </c>
      <c r="B258" s="13">
        <v>807</v>
      </c>
    </row>
    <row r="259" spans="1:2" x14ac:dyDescent="0.25">
      <c r="A259" s="13">
        <v>938</v>
      </c>
      <c r="B259" s="13">
        <v>1158</v>
      </c>
    </row>
    <row r="260" spans="1:2" x14ac:dyDescent="0.25">
      <c r="A260" s="13">
        <v>502</v>
      </c>
      <c r="B260" s="13">
        <v>743</v>
      </c>
    </row>
    <row r="261" spans="1:2" x14ac:dyDescent="0.25">
      <c r="A261" s="13">
        <v>749</v>
      </c>
      <c r="B261" s="13">
        <v>894</v>
      </c>
    </row>
    <row r="262" spans="1:2" x14ac:dyDescent="0.25">
      <c r="A262" s="13">
        <v>789</v>
      </c>
      <c r="B262" s="13">
        <v>748</v>
      </c>
    </row>
    <row r="263" spans="1:2" x14ac:dyDescent="0.25">
      <c r="A263" s="13">
        <v>422</v>
      </c>
      <c r="B263" s="13">
        <v>759</v>
      </c>
    </row>
    <row r="264" spans="1:2" x14ac:dyDescent="0.25">
      <c r="A264" s="13">
        <v>937</v>
      </c>
      <c r="B264" s="13">
        <v>847</v>
      </c>
    </row>
    <row r="265" spans="1:2" x14ac:dyDescent="0.25">
      <c r="A265" s="13">
        <v>837</v>
      </c>
      <c r="B265" s="13">
        <v>1076</v>
      </c>
    </row>
    <row r="266" spans="1:2" x14ac:dyDescent="0.25">
      <c r="A266" s="13">
        <v>606</v>
      </c>
      <c r="B266" s="13">
        <v>881</v>
      </c>
    </row>
    <row r="267" spans="1:2" x14ac:dyDescent="0.25">
      <c r="A267" s="13">
        <v>887</v>
      </c>
      <c r="B267" s="13">
        <v>810</v>
      </c>
    </row>
    <row r="268" spans="1:2" x14ac:dyDescent="0.25">
      <c r="A268" s="13">
        <v>719</v>
      </c>
      <c r="B268" s="13">
        <v>1050</v>
      </c>
    </row>
    <row r="269" spans="1:2" x14ac:dyDescent="0.25">
      <c r="A269" s="13">
        <v>688</v>
      </c>
      <c r="B269" s="13">
        <v>1173</v>
      </c>
    </row>
    <row r="270" spans="1:2" x14ac:dyDescent="0.25">
      <c r="A270" s="13">
        <v>1172</v>
      </c>
      <c r="B270" s="13">
        <v>978</v>
      </c>
    </row>
    <row r="271" spans="1:2" x14ac:dyDescent="0.25">
      <c r="A271" s="13">
        <v>634</v>
      </c>
      <c r="B271" s="13">
        <v>753</v>
      </c>
    </row>
    <row r="272" spans="1:2" x14ac:dyDescent="0.25">
      <c r="A272" s="13">
        <v>802</v>
      </c>
      <c r="B272" s="13">
        <v>948</v>
      </c>
    </row>
    <row r="273" spans="1:2" x14ac:dyDescent="0.25">
      <c r="A273" s="13">
        <v>954</v>
      </c>
      <c r="B273" s="13">
        <v>847</v>
      </c>
    </row>
    <row r="274" spans="1:2" x14ac:dyDescent="0.25">
      <c r="A274" s="13">
        <v>752</v>
      </c>
      <c r="B274" s="13">
        <v>1081</v>
      </c>
    </row>
    <row r="275" spans="1:2" x14ac:dyDescent="0.25">
      <c r="A275" s="13">
        <v>1024</v>
      </c>
      <c r="B275" s="13">
        <v>904</v>
      </c>
    </row>
    <row r="276" spans="1:2" x14ac:dyDescent="0.25">
      <c r="A276" s="13">
        <v>988</v>
      </c>
      <c r="B276" s="13">
        <v>856</v>
      </c>
    </row>
    <row r="277" spans="1:2" x14ac:dyDescent="0.25">
      <c r="A277" s="13">
        <v>1188</v>
      </c>
      <c r="B277" s="13">
        <v>987</v>
      </c>
    </row>
    <row r="278" spans="1:2" x14ac:dyDescent="0.25">
      <c r="A278" s="13">
        <v>475</v>
      </c>
      <c r="B278" s="13">
        <v>1086</v>
      </c>
    </row>
    <row r="279" spans="1:2" x14ac:dyDescent="0.25">
      <c r="A279" s="13">
        <v>693</v>
      </c>
      <c r="B279" s="13">
        <v>640</v>
      </c>
    </row>
    <row r="280" spans="1:2" x14ac:dyDescent="0.25">
      <c r="A280" s="13">
        <v>1013</v>
      </c>
      <c r="B280" s="13">
        <v>875</v>
      </c>
    </row>
    <row r="281" spans="1:2" x14ac:dyDescent="0.25">
      <c r="A281" s="13">
        <v>394</v>
      </c>
      <c r="B281" s="13">
        <v>762</v>
      </c>
    </row>
    <row r="282" spans="1:2" x14ac:dyDescent="0.25">
      <c r="A282" s="13">
        <v>942</v>
      </c>
      <c r="B282" s="13">
        <v>983</v>
      </c>
    </row>
    <row r="283" spans="1:2" x14ac:dyDescent="0.25">
      <c r="A283" s="13">
        <v>868</v>
      </c>
      <c r="B283" s="13">
        <v>926</v>
      </c>
    </row>
    <row r="284" spans="1:2" x14ac:dyDescent="0.25">
      <c r="A284" s="13">
        <v>1091</v>
      </c>
      <c r="B284" s="13">
        <v>915</v>
      </c>
    </row>
    <row r="285" spans="1:2" x14ac:dyDescent="0.25">
      <c r="A285" s="13">
        <v>581</v>
      </c>
      <c r="B285" s="13">
        <v>859</v>
      </c>
    </row>
    <row r="286" spans="1:2" x14ac:dyDescent="0.25">
      <c r="A286" s="13">
        <v>929</v>
      </c>
      <c r="B286" s="13">
        <v>766</v>
      </c>
    </row>
    <row r="287" spans="1:2" x14ac:dyDescent="0.25">
      <c r="A287" s="13">
        <v>408</v>
      </c>
      <c r="B287" s="13">
        <v>1229</v>
      </c>
    </row>
    <row r="288" spans="1:2" x14ac:dyDescent="0.25">
      <c r="A288" s="13">
        <v>423</v>
      </c>
      <c r="B288" s="13">
        <v>826</v>
      </c>
    </row>
    <row r="289" spans="1:2" x14ac:dyDescent="0.25">
      <c r="A289" s="13">
        <v>849</v>
      </c>
      <c r="B289" s="13">
        <v>972</v>
      </c>
    </row>
    <row r="290" spans="1:2" x14ac:dyDescent="0.25">
      <c r="A290" s="13">
        <v>775</v>
      </c>
      <c r="B290" s="13">
        <v>983</v>
      </c>
    </row>
    <row r="291" spans="1:2" x14ac:dyDescent="0.25">
      <c r="A291" s="13">
        <v>1249</v>
      </c>
      <c r="B291" s="13">
        <v>796</v>
      </c>
    </row>
    <row r="292" spans="1:2" x14ac:dyDescent="0.25">
      <c r="A292" s="13">
        <v>733</v>
      </c>
      <c r="B292" s="13">
        <v>798</v>
      </c>
    </row>
    <row r="293" spans="1:2" x14ac:dyDescent="0.25">
      <c r="A293" s="13">
        <v>319</v>
      </c>
      <c r="B293" s="13">
        <v>674</v>
      </c>
    </row>
    <row r="294" spans="1:2" x14ac:dyDescent="0.25">
      <c r="A294" s="13">
        <v>537</v>
      </c>
      <c r="B294" s="13">
        <v>821</v>
      </c>
    </row>
    <row r="295" spans="1:2" x14ac:dyDescent="0.25">
      <c r="A295" s="13">
        <v>643</v>
      </c>
      <c r="B295" s="13">
        <v>720</v>
      </c>
    </row>
    <row r="296" spans="1:2" x14ac:dyDescent="0.25">
      <c r="A296" s="13">
        <v>380</v>
      </c>
      <c r="B296" s="13">
        <v>679</v>
      </c>
    </row>
    <row r="297" spans="1:2" x14ac:dyDescent="0.25">
      <c r="A297" s="13">
        <v>468</v>
      </c>
      <c r="B297" s="13">
        <v>1144</v>
      </c>
    </row>
    <row r="298" spans="1:2" x14ac:dyDescent="0.25">
      <c r="A298" s="13">
        <v>660</v>
      </c>
      <c r="B298" s="13">
        <v>870</v>
      </c>
    </row>
    <row r="299" spans="1:2" x14ac:dyDescent="0.25">
      <c r="A299" s="13">
        <v>741</v>
      </c>
      <c r="B299" s="13">
        <v>749</v>
      </c>
    </row>
    <row r="300" spans="1:2" x14ac:dyDescent="0.25">
      <c r="A300" s="13">
        <v>695</v>
      </c>
      <c r="B300" s="13">
        <v>1216</v>
      </c>
    </row>
    <row r="301" spans="1:2" x14ac:dyDescent="0.25">
      <c r="A301" s="13">
        <v>709</v>
      </c>
      <c r="B301" s="13">
        <v>1025</v>
      </c>
    </row>
    <row r="302" spans="1:2" x14ac:dyDescent="0.25">
      <c r="A302" s="13">
        <v>695</v>
      </c>
      <c r="B302" s="13">
        <v>1060</v>
      </c>
    </row>
    <row r="303" spans="1:2" x14ac:dyDescent="0.25">
      <c r="A303" s="13">
        <v>559</v>
      </c>
      <c r="B303" s="13">
        <v>777</v>
      </c>
    </row>
    <row r="304" spans="1:2" x14ac:dyDescent="0.25">
      <c r="A304" s="13">
        <v>841</v>
      </c>
      <c r="B304" s="13">
        <v>626</v>
      </c>
    </row>
    <row r="305" spans="1:2" x14ac:dyDescent="0.25">
      <c r="A305" s="13">
        <v>445</v>
      </c>
      <c r="B305" s="13">
        <v>950</v>
      </c>
    </row>
    <row r="306" spans="1:2" x14ac:dyDescent="0.25">
      <c r="A306" s="13">
        <v>585</v>
      </c>
      <c r="B306" s="13">
        <v>1025</v>
      </c>
    </row>
    <row r="307" spans="1:2" x14ac:dyDescent="0.25">
      <c r="A307" s="13">
        <v>668</v>
      </c>
      <c r="B307" s="13">
        <v>966</v>
      </c>
    </row>
    <row r="308" spans="1:2" x14ac:dyDescent="0.25">
      <c r="A308" s="13">
        <v>807</v>
      </c>
      <c r="B308" s="13">
        <v>821</v>
      </c>
    </row>
    <row r="309" spans="1:2" x14ac:dyDescent="0.25">
      <c r="A309" s="13">
        <v>829</v>
      </c>
      <c r="B309" s="13">
        <v>954</v>
      </c>
    </row>
    <row r="310" spans="1:2" x14ac:dyDescent="0.25">
      <c r="A310" s="13">
        <v>672</v>
      </c>
      <c r="B310" s="13">
        <v>714</v>
      </c>
    </row>
    <row r="311" spans="1:2" x14ac:dyDescent="0.25">
      <c r="A311" s="13">
        <v>1012</v>
      </c>
      <c r="B311" s="13">
        <v>938</v>
      </c>
    </row>
    <row r="312" spans="1:2" x14ac:dyDescent="0.25">
      <c r="A312" s="13">
        <v>436</v>
      </c>
      <c r="B312" s="13">
        <v>952</v>
      </c>
    </row>
    <row r="313" spans="1:2" x14ac:dyDescent="0.25">
      <c r="A313" s="13">
        <v>504</v>
      </c>
      <c r="B313" s="13">
        <v>916</v>
      </c>
    </row>
    <row r="314" spans="1:2" x14ac:dyDescent="0.25">
      <c r="A314" s="13">
        <v>590</v>
      </c>
      <c r="B314" s="13">
        <v>1006</v>
      </c>
    </row>
    <row r="315" spans="1:2" x14ac:dyDescent="0.25">
      <c r="A315" s="13">
        <v>433</v>
      </c>
      <c r="B315" s="13">
        <v>951</v>
      </c>
    </row>
    <row r="316" spans="1:2" x14ac:dyDescent="0.25">
      <c r="A316" s="13">
        <v>666</v>
      </c>
      <c r="B316" s="13">
        <v>1148</v>
      </c>
    </row>
    <row r="317" spans="1:2" x14ac:dyDescent="0.25">
      <c r="A317" s="13">
        <v>484</v>
      </c>
      <c r="B317" s="13">
        <v>968</v>
      </c>
    </row>
    <row r="318" spans="1:2" x14ac:dyDescent="0.25">
      <c r="A318" s="13">
        <v>446</v>
      </c>
      <c r="B318" s="13">
        <v>986</v>
      </c>
    </row>
    <row r="319" spans="1:2" x14ac:dyDescent="0.25">
      <c r="A319" s="13">
        <v>566</v>
      </c>
      <c r="B319" s="13">
        <v>1024</v>
      </c>
    </row>
    <row r="320" spans="1:2" x14ac:dyDescent="0.25">
      <c r="A320" s="13">
        <v>388</v>
      </c>
      <c r="B320" s="13">
        <v>1082</v>
      </c>
    </row>
    <row r="321" spans="1:2" x14ac:dyDescent="0.25">
      <c r="A321" s="13">
        <v>807</v>
      </c>
      <c r="B321" s="13">
        <v>857</v>
      </c>
    </row>
    <row r="322" spans="1:2" x14ac:dyDescent="0.25">
      <c r="A322" s="13">
        <v>717</v>
      </c>
      <c r="B322" s="13">
        <v>877</v>
      </c>
    </row>
    <row r="323" spans="1:2" x14ac:dyDescent="0.25">
      <c r="A323" s="13">
        <v>888</v>
      </c>
      <c r="B323" s="13">
        <v>982</v>
      </c>
    </row>
    <row r="324" spans="1:2" x14ac:dyDescent="0.25">
      <c r="A324" s="13">
        <v>792</v>
      </c>
      <c r="B324" s="13">
        <v>1032</v>
      </c>
    </row>
    <row r="325" spans="1:2" x14ac:dyDescent="0.25">
      <c r="A325" s="13">
        <v>659</v>
      </c>
      <c r="B325" s="13">
        <v>977</v>
      </c>
    </row>
    <row r="326" spans="1:2" x14ac:dyDescent="0.25">
      <c r="A326" s="13">
        <v>406</v>
      </c>
      <c r="B326" s="13">
        <v>924</v>
      </c>
    </row>
    <row r="327" spans="1:2" x14ac:dyDescent="0.25">
      <c r="A327" s="13">
        <v>986</v>
      </c>
      <c r="B327" s="13">
        <v>742</v>
      </c>
    </row>
    <row r="328" spans="1:2" x14ac:dyDescent="0.25">
      <c r="A328" s="13">
        <v>1128</v>
      </c>
      <c r="B328" s="13">
        <v>1046</v>
      </c>
    </row>
    <row r="329" spans="1:2" x14ac:dyDescent="0.25">
      <c r="A329" s="13">
        <v>915</v>
      </c>
      <c r="B329" s="13">
        <v>1015</v>
      </c>
    </row>
    <row r="330" spans="1:2" x14ac:dyDescent="0.25">
      <c r="A330" s="13">
        <v>673</v>
      </c>
      <c r="B330" s="13">
        <v>965</v>
      </c>
    </row>
    <row r="331" spans="1:2" x14ac:dyDescent="0.25">
      <c r="A331" s="13">
        <v>779</v>
      </c>
      <c r="B331" s="13">
        <v>1294</v>
      </c>
    </row>
    <row r="332" spans="1:2" x14ac:dyDescent="0.25">
      <c r="A332" s="13">
        <v>481</v>
      </c>
      <c r="B332" s="13">
        <v>645</v>
      </c>
    </row>
    <row r="333" spans="1:2" x14ac:dyDescent="0.25">
      <c r="A333" s="13">
        <v>803</v>
      </c>
      <c r="B333" s="13">
        <v>1143</v>
      </c>
    </row>
    <row r="334" spans="1:2" x14ac:dyDescent="0.25">
      <c r="A334" s="13">
        <v>552</v>
      </c>
      <c r="B334" s="13">
        <v>1164</v>
      </c>
    </row>
    <row r="335" spans="1:2" x14ac:dyDescent="0.25">
      <c r="A335" s="13">
        <v>898</v>
      </c>
      <c r="B335" s="13">
        <v>747</v>
      </c>
    </row>
    <row r="336" spans="1:2" x14ac:dyDescent="0.25">
      <c r="A336" s="13">
        <v>454</v>
      </c>
      <c r="B336" s="13">
        <v>885</v>
      </c>
    </row>
    <row r="337" spans="1:2" x14ac:dyDescent="0.25">
      <c r="A337" s="13">
        <v>433</v>
      </c>
      <c r="B337" s="13">
        <v>1241</v>
      </c>
    </row>
    <row r="338" spans="1:2" x14ac:dyDescent="0.25">
      <c r="A338" s="13">
        <v>621</v>
      </c>
      <c r="B338" s="13">
        <v>719</v>
      </c>
    </row>
    <row r="339" spans="1:2" x14ac:dyDescent="0.25">
      <c r="A339" s="13">
        <v>944</v>
      </c>
      <c r="B339" s="13">
        <v>1047</v>
      </c>
    </row>
    <row r="340" spans="1:2" x14ac:dyDescent="0.25">
      <c r="A340" s="13">
        <v>594</v>
      </c>
      <c r="B340" s="13">
        <v>732</v>
      </c>
    </row>
    <row r="341" spans="1:2" x14ac:dyDescent="0.25">
      <c r="A341" s="13">
        <v>598</v>
      </c>
      <c r="B341" s="13">
        <v>1148</v>
      </c>
    </row>
    <row r="342" spans="1:2" x14ac:dyDescent="0.25">
      <c r="A342" s="13">
        <v>927</v>
      </c>
      <c r="B342" s="13">
        <v>847</v>
      </c>
    </row>
    <row r="343" spans="1:2" x14ac:dyDescent="0.25">
      <c r="A343" s="13">
        <v>500</v>
      </c>
      <c r="B343" s="13">
        <v>858</v>
      </c>
    </row>
    <row r="344" spans="1:2" x14ac:dyDescent="0.25">
      <c r="A344" s="13">
        <v>691</v>
      </c>
      <c r="B344" s="13">
        <v>1116</v>
      </c>
    </row>
    <row r="345" spans="1:2" x14ac:dyDescent="0.25">
      <c r="A345" s="13">
        <v>725</v>
      </c>
      <c r="B345" s="13">
        <v>875</v>
      </c>
    </row>
    <row r="346" spans="1:2" x14ac:dyDescent="0.25">
      <c r="A346" s="13">
        <v>637</v>
      </c>
      <c r="B346" s="13">
        <v>958</v>
      </c>
    </row>
    <row r="347" spans="1:2" x14ac:dyDescent="0.25">
      <c r="A347" s="13">
        <v>475</v>
      </c>
      <c r="B347" s="13">
        <v>859</v>
      </c>
    </row>
    <row r="348" spans="1:2" x14ac:dyDescent="0.25">
      <c r="A348" s="13">
        <v>470</v>
      </c>
      <c r="B348" s="13">
        <v>756</v>
      </c>
    </row>
    <row r="349" spans="1:2" x14ac:dyDescent="0.25">
      <c r="A349" s="13">
        <v>494</v>
      </c>
      <c r="B349" s="13">
        <v>711</v>
      </c>
    </row>
    <row r="350" spans="1:2" x14ac:dyDescent="0.25">
      <c r="A350" s="13">
        <v>494</v>
      </c>
      <c r="B350" s="13">
        <v>1010</v>
      </c>
    </row>
    <row r="351" spans="1:2" x14ac:dyDescent="0.25">
      <c r="A351" s="13">
        <v>573</v>
      </c>
      <c r="B351" s="13">
        <v>662</v>
      </c>
    </row>
    <row r="352" spans="1:2" x14ac:dyDescent="0.25">
      <c r="A352" s="13">
        <v>713</v>
      </c>
      <c r="B352" s="13">
        <v>1069</v>
      </c>
    </row>
    <row r="353" spans="1:2" x14ac:dyDescent="0.25">
      <c r="A353" s="13">
        <v>549</v>
      </c>
      <c r="B353" s="13">
        <v>879</v>
      </c>
    </row>
    <row r="354" spans="1:2" x14ac:dyDescent="0.25">
      <c r="A354" s="13">
        <v>634</v>
      </c>
      <c r="B354" s="13">
        <v>911</v>
      </c>
    </row>
    <row r="355" spans="1:2" x14ac:dyDescent="0.25">
      <c r="A355" s="13">
        <v>640</v>
      </c>
      <c r="B355" s="13">
        <v>1198</v>
      </c>
    </row>
    <row r="356" spans="1:2" x14ac:dyDescent="0.25">
      <c r="A356" s="13">
        <v>895</v>
      </c>
      <c r="B356" s="13">
        <v>698</v>
      </c>
    </row>
    <row r="357" spans="1:2" x14ac:dyDescent="0.25">
      <c r="A357" s="13">
        <v>531</v>
      </c>
      <c r="B357" s="13">
        <v>756</v>
      </c>
    </row>
    <row r="358" spans="1:2" x14ac:dyDescent="0.25">
      <c r="A358" s="13">
        <v>816</v>
      </c>
      <c r="B358" s="13">
        <v>1001</v>
      </c>
    </row>
    <row r="359" spans="1:2" x14ac:dyDescent="0.25">
      <c r="A359" s="13">
        <v>693</v>
      </c>
      <c r="B359" s="13">
        <v>1031</v>
      </c>
    </row>
    <row r="360" spans="1:2" x14ac:dyDescent="0.25">
      <c r="A360" s="13">
        <v>656</v>
      </c>
      <c r="B360" s="13">
        <v>893</v>
      </c>
    </row>
    <row r="361" spans="1:2" x14ac:dyDescent="0.25">
      <c r="A361" s="13">
        <v>784</v>
      </c>
      <c r="B361" s="13">
        <v>876</v>
      </c>
    </row>
    <row r="362" spans="1:2" x14ac:dyDescent="0.25">
      <c r="A362" s="13">
        <v>479</v>
      </c>
      <c r="B362" s="13">
        <v>795</v>
      </c>
    </row>
    <row r="363" spans="1:2" x14ac:dyDescent="0.25">
      <c r="A363" s="13">
        <v>836</v>
      </c>
      <c r="B363" s="13">
        <v>576</v>
      </c>
    </row>
    <row r="364" spans="1:2" x14ac:dyDescent="0.25">
      <c r="A364" s="13">
        <v>557</v>
      </c>
      <c r="B364" s="13">
        <v>911</v>
      </c>
    </row>
    <row r="365" spans="1:2" x14ac:dyDescent="0.25">
      <c r="A365" s="13">
        <v>1017</v>
      </c>
      <c r="B365" s="13">
        <v>864</v>
      </c>
    </row>
    <row r="366" spans="1:2" x14ac:dyDescent="0.25">
      <c r="A366" s="13">
        <v>514</v>
      </c>
      <c r="B366" s="13">
        <v>1025</v>
      </c>
    </row>
    <row r="367" spans="1:2" x14ac:dyDescent="0.25">
      <c r="A367" s="13">
        <v>402</v>
      </c>
      <c r="B367" s="13">
        <v>711</v>
      </c>
    </row>
    <row r="368" spans="1:2" x14ac:dyDescent="0.25">
      <c r="A368" s="13">
        <v>812</v>
      </c>
      <c r="B368" s="13">
        <v>965</v>
      </c>
    </row>
    <row r="369" spans="1:2" x14ac:dyDescent="0.25">
      <c r="A369" s="13">
        <v>852</v>
      </c>
      <c r="B369" s="13">
        <v>706</v>
      </c>
    </row>
    <row r="370" spans="1:2" x14ac:dyDescent="0.25">
      <c r="A370" s="13">
        <v>762</v>
      </c>
      <c r="B370" s="13">
        <v>992</v>
      </c>
    </row>
    <row r="371" spans="1:2" x14ac:dyDescent="0.25">
      <c r="A371" s="13">
        <v>838</v>
      </c>
      <c r="B371" s="13">
        <v>726</v>
      </c>
    </row>
    <row r="372" spans="1:2" x14ac:dyDescent="0.25">
      <c r="A372" s="13">
        <v>636</v>
      </c>
      <c r="B372" s="13">
        <v>878</v>
      </c>
    </row>
    <row r="373" spans="1:2" x14ac:dyDescent="0.25">
      <c r="A373" s="13">
        <v>907</v>
      </c>
      <c r="B373" s="13">
        <v>811</v>
      </c>
    </row>
    <row r="374" spans="1:2" x14ac:dyDescent="0.25">
      <c r="A374" s="13">
        <v>1001</v>
      </c>
      <c r="B374" s="13">
        <v>951</v>
      </c>
    </row>
    <row r="375" spans="1:2" x14ac:dyDescent="0.25">
      <c r="A375" s="13">
        <v>354</v>
      </c>
      <c r="B375" s="13">
        <v>815</v>
      </c>
    </row>
    <row r="376" spans="1:2" x14ac:dyDescent="0.25">
      <c r="A376" s="13">
        <v>1260</v>
      </c>
      <c r="B376" s="13">
        <v>1104</v>
      </c>
    </row>
    <row r="377" spans="1:2" x14ac:dyDescent="0.25">
      <c r="A377" s="13">
        <v>542</v>
      </c>
      <c r="B377" s="13">
        <v>942</v>
      </c>
    </row>
    <row r="378" spans="1:2" x14ac:dyDescent="0.25">
      <c r="B378" s="13">
        <v>950</v>
      </c>
    </row>
    <row r="379" spans="1:2" x14ac:dyDescent="0.25">
      <c r="B379" s="13">
        <v>883</v>
      </c>
    </row>
    <row r="380" spans="1:2" x14ac:dyDescent="0.25">
      <c r="B380" s="13">
        <v>713</v>
      </c>
    </row>
    <row r="381" spans="1:2" x14ac:dyDescent="0.25">
      <c r="B381" s="13">
        <v>876</v>
      </c>
    </row>
    <row r="382" spans="1:2" x14ac:dyDescent="0.25">
      <c r="B382" s="13">
        <v>921</v>
      </c>
    </row>
    <row r="383" spans="1:2" x14ac:dyDescent="0.25">
      <c r="B383" s="13">
        <v>980</v>
      </c>
    </row>
    <row r="384" spans="1:2" x14ac:dyDescent="0.25">
      <c r="B384" s="13">
        <v>681</v>
      </c>
    </row>
    <row r="385" spans="2:2" x14ac:dyDescent="0.25">
      <c r="B385" s="13">
        <v>914</v>
      </c>
    </row>
    <row r="386" spans="2:2" x14ac:dyDescent="0.25">
      <c r="B386" s="13">
        <v>863</v>
      </c>
    </row>
    <row r="387" spans="2:2" x14ac:dyDescent="0.25">
      <c r="B387" s="13">
        <v>831</v>
      </c>
    </row>
    <row r="388" spans="2:2" x14ac:dyDescent="0.25">
      <c r="B388" s="13">
        <v>976</v>
      </c>
    </row>
    <row r="389" spans="2:2" x14ac:dyDescent="0.25">
      <c r="B389" s="13">
        <v>753</v>
      </c>
    </row>
    <row r="390" spans="2:2" x14ac:dyDescent="0.25">
      <c r="B390" s="13">
        <v>705</v>
      </c>
    </row>
    <row r="391" spans="2:2" x14ac:dyDescent="0.25">
      <c r="B391" s="13">
        <v>1044</v>
      </c>
    </row>
    <row r="392" spans="2:2" x14ac:dyDescent="0.25">
      <c r="B392" s="13">
        <v>965</v>
      </c>
    </row>
    <row r="393" spans="2:2" x14ac:dyDescent="0.25">
      <c r="B393" s="13">
        <v>727</v>
      </c>
    </row>
    <row r="394" spans="2:2" x14ac:dyDescent="0.25">
      <c r="B394" s="13">
        <v>736</v>
      </c>
    </row>
    <row r="395" spans="2:2" x14ac:dyDescent="0.25">
      <c r="B395" s="13">
        <v>1104</v>
      </c>
    </row>
    <row r="396" spans="2:2" x14ac:dyDescent="0.25">
      <c r="B396" s="13">
        <v>1127</v>
      </c>
    </row>
    <row r="397" spans="2:2" x14ac:dyDescent="0.25">
      <c r="B397" s="13">
        <v>718</v>
      </c>
    </row>
    <row r="398" spans="2:2" x14ac:dyDescent="0.25">
      <c r="B398" s="13">
        <v>723</v>
      </c>
    </row>
    <row r="399" spans="2:2" x14ac:dyDescent="0.25">
      <c r="B399" s="13">
        <v>862</v>
      </c>
    </row>
    <row r="400" spans="2:2" x14ac:dyDescent="0.25">
      <c r="B400" s="13">
        <v>883</v>
      </c>
    </row>
    <row r="401" spans="2:2" x14ac:dyDescent="0.25">
      <c r="B401" s="13">
        <v>992</v>
      </c>
    </row>
    <row r="402" spans="2:2" x14ac:dyDescent="0.25">
      <c r="B402" s="13">
        <v>760</v>
      </c>
    </row>
    <row r="403" spans="2:2" x14ac:dyDescent="0.25">
      <c r="B403" s="13">
        <v>818</v>
      </c>
    </row>
    <row r="404" spans="2:2" x14ac:dyDescent="0.25">
      <c r="B404" s="13">
        <v>764</v>
      </c>
    </row>
    <row r="405" spans="2:2" x14ac:dyDescent="0.25">
      <c r="B405" s="13">
        <v>699</v>
      </c>
    </row>
    <row r="406" spans="2:2" x14ac:dyDescent="0.25">
      <c r="B406" s="13">
        <v>1035</v>
      </c>
    </row>
    <row r="407" spans="2:2" x14ac:dyDescent="0.25">
      <c r="B407" s="13">
        <v>883</v>
      </c>
    </row>
  </sheetData>
  <mergeCells count="3">
    <mergeCell ref="F2:N2"/>
    <mergeCell ref="H9:J9"/>
    <mergeCell ref="F14:N14"/>
  </mergeCells>
  <pageMargins left="0.7" right="0.7" top="0.75" bottom="0.75" header="0.3" footer="0.3"/>
  <ignoredErrors>
    <ignoredError sqref="G16" calculatedColumn="1"/>
  </ignoredErrors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4BAB-5E9C-4EEB-B859-0BF49A8BC3A4}">
  <dimension ref="A2:M16"/>
  <sheetViews>
    <sheetView showGridLines="0" workbookViewId="0">
      <selection activeCell="I12" sqref="I12"/>
    </sheetView>
  </sheetViews>
  <sheetFormatPr defaultRowHeight="15" x14ac:dyDescent="0.25"/>
  <cols>
    <col min="1" max="1" width="25" bestFit="1" customWidth="1"/>
    <col min="2" max="2" width="16.28515625" bestFit="1" customWidth="1"/>
    <col min="3" max="3" width="7.140625" customWidth="1"/>
    <col min="4" max="4" width="8.5703125" bestFit="1" customWidth="1"/>
    <col min="5" max="5" width="8.85546875" customWidth="1"/>
    <col min="6" max="6" width="20.140625" customWidth="1"/>
    <col min="8" max="8" width="22.5703125" bestFit="1" customWidth="1"/>
    <col min="9" max="9" width="11.85546875" bestFit="1" customWidth="1"/>
    <col min="10" max="10" width="10.5703125" customWidth="1"/>
    <col min="11" max="11" width="14.140625" bestFit="1" customWidth="1"/>
    <col min="12" max="12" width="12.140625" customWidth="1"/>
  </cols>
  <sheetData>
    <row r="2" spans="1:13" ht="15.75" thickBot="1" x14ac:dyDescent="0.3">
      <c r="L2" s="36"/>
      <c r="M2" s="36"/>
    </row>
    <row r="3" spans="1:13" ht="19.5" thickBot="1" x14ac:dyDescent="0.35">
      <c r="A3" s="3" t="s">
        <v>150</v>
      </c>
      <c r="B3" s="3" t="s">
        <v>149</v>
      </c>
      <c r="H3" s="44" t="s">
        <v>151</v>
      </c>
      <c r="I3" s="45"/>
      <c r="J3" s="45"/>
      <c r="K3" s="45"/>
      <c r="L3" s="45"/>
    </row>
    <row r="4" spans="1:13" ht="15.75" x14ac:dyDescent="0.25">
      <c r="A4" s="31" t="s">
        <v>50</v>
      </c>
      <c r="B4" s="13" t="s">
        <v>19</v>
      </c>
      <c r="C4" s="13" t="s">
        <v>18</v>
      </c>
      <c r="D4" s="13" t="s">
        <v>20</v>
      </c>
      <c r="E4" s="13" t="s">
        <v>16</v>
      </c>
      <c r="F4" s="13" t="s">
        <v>51</v>
      </c>
      <c r="H4" s="26" t="s">
        <v>13</v>
      </c>
      <c r="I4" s="26" t="s">
        <v>19</v>
      </c>
      <c r="J4" s="26" t="s">
        <v>18</v>
      </c>
      <c r="K4" s="26" t="s">
        <v>20</v>
      </c>
      <c r="L4" s="26" t="s">
        <v>16</v>
      </c>
    </row>
    <row r="5" spans="1:13" x14ac:dyDescent="0.25">
      <c r="A5" s="13">
        <v>1</v>
      </c>
      <c r="B5" s="30">
        <v>109</v>
      </c>
      <c r="C5" s="30">
        <v>85</v>
      </c>
      <c r="D5" s="30">
        <v>97</v>
      </c>
      <c r="E5" s="30">
        <v>85</v>
      </c>
      <c r="F5" s="30">
        <v>376</v>
      </c>
      <c r="H5" s="33">
        <v>1</v>
      </c>
      <c r="I5" s="32">
        <f>(GETPIVOTDATA("Experience_Level",$A$3,"Experience_Level",1)*GETPIVOTDATA("Experience_Level",$A$3,"Workout_Type","Cardio"))/GETPIVOTDATA("Experience_Level",$A$3)</f>
        <v>98.540596094552924</v>
      </c>
      <c r="J5" s="32">
        <f>(GETPIVOTDATA("Experience_Level",$A$3,"Experience_Level",1)*GETPIVOTDATA("Experience_Level",$A$3,"Workout_Type","HIIT"))/GETPIVOTDATA("Experience_Level",$A$3)</f>
        <v>85.401849948612536</v>
      </c>
      <c r="K5" s="32">
        <f>(GETPIVOTDATA("Experience_Level",$A$3,"Experience_Level",1)*GETPIVOTDATA("Experience_Level",$A$3,"Workout_Type","Strength"))/GETPIVOTDATA("Experience_Level",$A$3)</f>
        <v>99.699897225077081</v>
      </c>
      <c r="L5" s="32">
        <f>(GETPIVOTDATA("Experience_Level",$A$3,"Experience_Level",1)*GETPIVOTDATA("Experience_Level",$A$3,"Workout_Type","Yoga"))/GETPIVOTDATA("Experience_Level",$A$3)</f>
        <v>92.357656731757444</v>
      </c>
    </row>
    <row r="6" spans="1:13" x14ac:dyDescent="0.25">
      <c r="A6" s="13">
        <v>2</v>
      </c>
      <c r="B6" s="30">
        <v>102</v>
      </c>
      <c r="C6" s="30">
        <v>87</v>
      </c>
      <c r="D6" s="30">
        <v>116</v>
      </c>
      <c r="E6" s="30">
        <v>101</v>
      </c>
      <c r="F6" s="30">
        <v>406</v>
      </c>
      <c r="H6" s="33">
        <v>2</v>
      </c>
      <c r="I6" s="32">
        <f>(GETPIVOTDATA("Experience_Level",$A$3,"Experience_Level",2)*GETPIVOTDATA("Experience_Level",$A$3,"Workout_Type","Cardio"))/GETPIVOTDATA("Experience_Level",$A$3)</f>
        <v>106.40287769784173</v>
      </c>
      <c r="J6" s="32">
        <f>(GETPIVOTDATA("Experience_Level",$A$3,"Experience_Level",2)*GETPIVOTDATA("Experience_Level",$A$3,"Workout_Type","HIIT"))/GETPIVOTDATA("Experience_Level",$A$3)</f>
        <v>92.2158273381295</v>
      </c>
      <c r="K6" s="32">
        <f>(GETPIVOTDATA("Experience_Level",$A$3,"Experience_Level",2)*GETPIVOTDATA("Experience_Level",$A$3,"Workout_Type","Strength"))/GETPIVOTDATA("Experience_Level",$A$3)</f>
        <v>107.65467625899281</v>
      </c>
      <c r="L6" s="32">
        <f>(GETPIVOTDATA("Experience_Level",$A$3,"Experience_Level",2)*GETPIVOTDATA("Experience_Level",$A$3,"Workout_Type","Yoga"))/GETPIVOTDATA("Experience_Level",$A$3)</f>
        <v>99.726618705035975</v>
      </c>
    </row>
    <row r="7" spans="1:13" x14ac:dyDescent="0.25">
      <c r="A7" s="13">
        <v>3</v>
      </c>
      <c r="B7" s="30">
        <v>44</v>
      </c>
      <c r="C7" s="30">
        <v>49</v>
      </c>
      <c r="D7" s="30">
        <v>45</v>
      </c>
      <c r="E7" s="30">
        <v>53</v>
      </c>
      <c r="F7" s="30">
        <v>191</v>
      </c>
      <c r="H7" s="33">
        <v>3</v>
      </c>
      <c r="I7" s="32">
        <f>(GETPIVOTDATA("Experience_Level",$A$3,"Experience_Level",3)*GETPIVOTDATA("Experience_Level",$A$3,"Workout_Type","Cardio"))/GETPIVOTDATA("Experience_Level",$A$3)</f>
        <v>50.056526207605344</v>
      </c>
      <c r="J7" s="32">
        <f>(GETPIVOTDATA("Experience_Level",$A$3,"Experience_Level",3)*GETPIVOTDATA("Experience_Level",$A$3,"Workout_Type","HIIT"))/GETPIVOTDATA("Experience_Level",$A$3)</f>
        <v>43.382322713257963</v>
      </c>
      <c r="K7" s="32">
        <f>(GETPIVOTDATA("Experience_Level",$A$3,"Experience_Level",3)*GETPIVOTDATA("Experience_Level",$A$3,"Workout_Type","Strength"))/GETPIVOTDATA("Experience_Level",$A$3)</f>
        <v>50.645426515930112</v>
      </c>
      <c r="L7" s="32">
        <f>(GETPIVOTDATA("Experience_Level",$A$3,"Experience_Level",3)*GETPIVOTDATA("Experience_Level",$A$3,"Workout_Type","Yoga"))/GETPIVOTDATA("Experience_Level",$A$3)</f>
        <v>46.915724563206581</v>
      </c>
    </row>
    <row r="8" spans="1:13" x14ac:dyDescent="0.25">
      <c r="A8" s="13" t="s">
        <v>51</v>
      </c>
      <c r="B8" s="30">
        <v>255</v>
      </c>
      <c r="C8" s="30">
        <v>221</v>
      </c>
      <c r="D8" s="30">
        <v>258</v>
      </c>
      <c r="E8" s="30">
        <v>239</v>
      </c>
      <c r="F8" s="30">
        <v>973</v>
      </c>
    </row>
    <row r="13" spans="1:13" ht="17.25" x14ac:dyDescent="0.3">
      <c r="E13" s="46" t="s">
        <v>152</v>
      </c>
      <c r="F13" s="46"/>
      <c r="G13" s="25">
        <f>_xlfn.CHISQ.TEST(B5:E7,Table14[[Cardio]:[Yoga]])</f>
        <v>0.44708490197873552</v>
      </c>
    </row>
    <row r="14" spans="1:13" ht="15.75" x14ac:dyDescent="0.25">
      <c r="E14" s="47" t="s">
        <v>153</v>
      </c>
      <c r="F14" s="47"/>
      <c r="G14" s="47"/>
      <c r="H14" s="47"/>
    </row>
    <row r="15" spans="1:13" ht="15.75" x14ac:dyDescent="0.25">
      <c r="E15" s="47" t="s">
        <v>154</v>
      </c>
      <c r="F15" s="47"/>
      <c r="G15" s="47"/>
      <c r="H15" s="47"/>
    </row>
    <row r="16" spans="1:13" ht="15.75" x14ac:dyDescent="0.25">
      <c r="E16" s="47" t="s">
        <v>155</v>
      </c>
      <c r="F16" s="47"/>
      <c r="G16" s="47"/>
      <c r="H16" s="47"/>
    </row>
  </sheetData>
  <mergeCells count="5">
    <mergeCell ref="H3:L3"/>
    <mergeCell ref="E13:F13"/>
    <mergeCell ref="E14:H14"/>
    <mergeCell ref="E15:H15"/>
    <mergeCell ref="E16:H16"/>
  </mergeCell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FB65-2535-446D-BD2A-A24ABC5A52FC}">
  <dimension ref="A2:K18"/>
  <sheetViews>
    <sheetView showGridLines="0" workbookViewId="0">
      <selection activeCell="G15" sqref="G15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3" width="10.140625" customWidth="1"/>
    <col min="4" max="4" width="18.85546875" customWidth="1"/>
    <col min="6" max="6" width="21" customWidth="1"/>
    <col min="7" max="7" width="20.85546875" bestFit="1" customWidth="1"/>
    <col min="8" max="8" width="14.85546875" customWidth="1"/>
    <col min="9" max="9" width="14.42578125" customWidth="1"/>
  </cols>
  <sheetData>
    <row r="2" spans="1:11" ht="15.75" thickBot="1" x14ac:dyDescent="0.3"/>
    <row r="3" spans="1:11" ht="18.75" x14ac:dyDescent="0.3">
      <c r="A3" s="3" t="s">
        <v>156</v>
      </c>
      <c r="B3" s="3" t="s">
        <v>149</v>
      </c>
      <c r="G3" s="48" t="s">
        <v>151</v>
      </c>
      <c r="H3" s="48"/>
      <c r="I3" s="48"/>
    </row>
    <row r="4" spans="1:11" ht="17.25" x14ac:dyDescent="0.3">
      <c r="A4" s="31" t="s">
        <v>50</v>
      </c>
      <c r="B4" s="13" t="s">
        <v>17</v>
      </c>
      <c r="C4" s="13" t="s">
        <v>15</v>
      </c>
      <c r="D4" s="13" t="s">
        <v>51</v>
      </c>
      <c r="G4" s="15" t="s">
        <v>9</v>
      </c>
      <c r="H4" s="15" t="s">
        <v>17</v>
      </c>
      <c r="I4" s="15" t="s">
        <v>15</v>
      </c>
      <c r="J4" s="13"/>
      <c r="K4" s="13"/>
    </row>
    <row r="5" spans="1:11" ht="15.75" x14ac:dyDescent="0.25">
      <c r="A5" s="13" t="s">
        <v>19</v>
      </c>
      <c r="B5" s="30">
        <v>126</v>
      </c>
      <c r="C5" s="30">
        <v>129</v>
      </c>
      <c r="D5" s="30">
        <v>255</v>
      </c>
      <c r="G5" s="34" t="s">
        <v>19</v>
      </c>
      <c r="H5" s="35">
        <f>(GETPIVOTDATA("Workout_Type",$A$3,"Workout_Type","Cardio")*GETPIVOTDATA("Workout_Type",$A$3,"Gender","Female"))/GETPIVOTDATA("Workout_Type",$A$3)</f>
        <v>121.07913669064749</v>
      </c>
      <c r="I5" s="32">
        <f>(GETPIVOTDATA("Workout_Type",$A$3,"Workout_Type","Cardio")*GETPIVOTDATA("Workout_Type",$A$3,"Gender","Male"))/GETPIVOTDATA("Workout_Type",$A$3)</f>
        <v>133.92086330935251</v>
      </c>
      <c r="J5" s="13"/>
      <c r="K5" s="13"/>
    </row>
    <row r="6" spans="1:11" ht="15.75" x14ac:dyDescent="0.25">
      <c r="A6" s="13" t="s">
        <v>18</v>
      </c>
      <c r="B6" s="30">
        <v>107</v>
      </c>
      <c r="C6" s="30">
        <v>114</v>
      </c>
      <c r="D6" s="30">
        <v>221</v>
      </c>
      <c r="G6" s="34" t="s">
        <v>18</v>
      </c>
      <c r="H6" s="32">
        <f>(GETPIVOTDATA("Workout_Type",$A$3,"Workout_Type","HIIT")*GETPIVOTDATA("Workout_Type",$A$3,"Gender","Female"))/GETPIVOTDATA("Workout_Type",$A$3)</f>
        <v>104.93525179856115</v>
      </c>
      <c r="I6" s="32">
        <f>(GETPIVOTDATA("Workout_Type",$A$3,"Workout_Type","HIIT")*GETPIVOTDATA("Workout_Type",$A$3,"Gender","Male"))/GETPIVOTDATA("Workout_Type",$A$3)</f>
        <v>116.06474820143885</v>
      </c>
      <c r="J6" s="13"/>
      <c r="K6" s="13"/>
    </row>
    <row r="7" spans="1:11" ht="15.75" x14ac:dyDescent="0.25">
      <c r="A7" s="13" t="s">
        <v>20</v>
      </c>
      <c r="B7" s="30">
        <v>123</v>
      </c>
      <c r="C7" s="30">
        <v>135</v>
      </c>
      <c r="D7" s="30">
        <v>258</v>
      </c>
      <c r="G7" s="34" t="s">
        <v>20</v>
      </c>
      <c r="H7" s="32">
        <f>(GETPIVOTDATA("Workout_Type",$A$3,"Workout_Type","Strength")*GETPIVOTDATA("Workout_Type",$A$3,"Gender","Female"))/GETPIVOTDATA("Workout_Type",$A$3)</f>
        <v>122.50359712230215</v>
      </c>
      <c r="I7" s="32">
        <f>(GETPIVOTDATA("Workout_Type",$A$3,"Workout_Type","Strength")*GETPIVOTDATA("Workout_Type",$A$3,"Gender","Male"))/GETPIVOTDATA("Workout_Type",$A$3)</f>
        <v>135.49640287769785</v>
      </c>
    </row>
    <row r="8" spans="1:11" ht="15.75" x14ac:dyDescent="0.25">
      <c r="A8" s="13" t="s">
        <v>16</v>
      </c>
      <c r="B8" s="30">
        <v>106</v>
      </c>
      <c r="C8" s="30">
        <v>133</v>
      </c>
      <c r="D8" s="30">
        <v>239</v>
      </c>
      <c r="G8" s="34" t="s">
        <v>16</v>
      </c>
      <c r="H8" s="32">
        <f>(GETPIVOTDATA("Workout_Type",$A$3,"Workout_Type","Yoga")*GETPIVOTDATA("Workout_Type",$A$3,"Gender","Female"))/GETPIVOTDATA("Workout_Type",$A$3)</f>
        <v>113.4820143884892</v>
      </c>
      <c r="I8" s="32">
        <f>(GETPIVOTDATA("Workout_Type",$A$3,"Workout_Type","Yoga")*GETPIVOTDATA("Workout_Type",$A$3,"Gender","Male"))/GETPIVOTDATA("Workout_Type",$A$3)</f>
        <v>125.5179856115108</v>
      </c>
    </row>
    <row r="9" spans="1:11" x14ac:dyDescent="0.25">
      <c r="A9" s="13" t="s">
        <v>51</v>
      </c>
      <c r="B9" s="30">
        <v>462</v>
      </c>
      <c r="C9" s="30">
        <v>511</v>
      </c>
      <c r="D9" s="30">
        <v>973</v>
      </c>
    </row>
    <row r="15" spans="1:11" ht="17.25" x14ac:dyDescent="0.3">
      <c r="C15" s="46" t="s">
        <v>152</v>
      </c>
      <c r="D15" s="46"/>
      <c r="E15" s="25">
        <f>_xlfn.CHISQ.TEST(B5:C8,Table16[[Female]:[Male]])</f>
        <v>0.70523232238372402</v>
      </c>
    </row>
    <row r="16" spans="1:11" ht="15.75" x14ac:dyDescent="0.25">
      <c r="C16" s="47" t="s">
        <v>157</v>
      </c>
      <c r="D16" s="47"/>
      <c r="E16" s="47"/>
      <c r="F16" s="47"/>
    </row>
    <row r="17" spans="3:6" ht="15.75" x14ac:dyDescent="0.25">
      <c r="C17" s="47" t="s">
        <v>158</v>
      </c>
      <c r="D17" s="47"/>
      <c r="E17" s="47"/>
      <c r="F17" s="47"/>
    </row>
    <row r="18" spans="3:6" ht="15.75" x14ac:dyDescent="0.25">
      <c r="C18" s="47" t="s">
        <v>155</v>
      </c>
      <c r="D18" s="47"/>
      <c r="E18" s="47"/>
      <c r="F18" s="47"/>
    </row>
  </sheetData>
  <mergeCells count="5">
    <mergeCell ref="G3:I3"/>
    <mergeCell ref="C15:D15"/>
    <mergeCell ref="C16:F16"/>
    <mergeCell ref="C17:F17"/>
    <mergeCell ref="C18:F18"/>
  </mergeCells>
  <pageMargins left="0.7" right="0.7" top="0.75" bottom="0.75" header="0.3" footer="0.3"/>
  <ignoredErrors>
    <ignoredError sqref="H6:H8 I6:I8" calculatedColumn="1"/>
  </ignoredErrors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CCF2-F7A2-4087-B25F-BE266FA97D04}">
  <dimension ref="A1:I997"/>
  <sheetViews>
    <sheetView showGridLines="0" tabSelected="1" topLeftCell="A6" workbookViewId="0">
      <selection activeCell="B28" sqref="B28"/>
    </sheetView>
  </sheetViews>
  <sheetFormatPr defaultRowHeight="15" x14ac:dyDescent="0.25"/>
  <cols>
    <col min="1" max="1" width="23.7109375" bestFit="1" customWidth="1"/>
    <col min="2" max="2" width="24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159</v>
      </c>
    </row>
    <row r="2" spans="1:9" ht="15.75" thickBot="1" x14ac:dyDescent="0.3"/>
    <row r="3" spans="1:9" x14ac:dyDescent="0.25">
      <c r="A3" s="8" t="s">
        <v>160</v>
      </c>
      <c r="B3" s="8"/>
    </row>
    <row r="4" spans="1:9" x14ac:dyDescent="0.25">
      <c r="A4" s="6" t="s">
        <v>161</v>
      </c>
      <c r="B4" s="6">
        <v>0.9081403755270121</v>
      </c>
    </row>
    <row r="5" spans="1:9" x14ac:dyDescent="0.25">
      <c r="A5" s="6" t="s">
        <v>162</v>
      </c>
      <c r="B5" s="6">
        <v>0.82471894166234261</v>
      </c>
    </row>
    <row r="6" spans="1:9" x14ac:dyDescent="0.25">
      <c r="A6" s="6" t="s">
        <v>163</v>
      </c>
      <c r="B6" s="6">
        <v>0.82453842563933777</v>
      </c>
    </row>
    <row r="7" spans="1:9" x14ac:dyDescent="0.25">
      <c r="A7" s="6" t="s">
        <v>54</v>
      </c>
      <c r="B7" s="6">
        <v>114.20444289214436</v>
      </c>
    </row>
    <row r="8" spans="1:9" ht="15.75" thickBot="1" x14ac:dyDescent="0.3">
      <c r="A8" s="7" t="s">
        <v>81</v>
      </c>
      <c r="B8" s="7">
        <v>973</v>
      </c>
    </row>
    <row r="10" spans="1:9" ht="15.75" thickBot="1" x14ac:dyDescent="0.3">
      <c r="A10" t="s">
        <v>96</v>
      </c>
    </row>
    <row r="11" spans="1:9" x14ac:dyDescent="0.25">
      <c r="A11" s="14"/>
      <c r="B11" s="14" t="s">
        <v>84</v>
      </c>
      <c r="C11" s="14" t="s">
        <v>98</v>
      </c>
      <c r="D11" s="14" t="s">
        <v>99</v>
      </c>
      <c r="E11" s="14" t="s">
        <v>100</v>
      </c>
      <c r="F11" s="14" t="s">
        <v>167</v>
      </c>
    </row>
    <row r="12" spans="1:9" x14ac:dyDescent="0.25">
      <c r="A12" s="6" t="s">
        <v>164</v>
      </c>
      <c r="B12" s="6">
        <v>1</v>
      </c>
      <c r="C12" s="6">
        <v>59587643.603780217</v>
      </c>
      <c r="D12" s="6">
        <v>59587643.603780217</v>
      </c>
      <c r="E12" s="6">
        <v>4568.6744474778761</v>
      </c>
      <c r="F12" s="6">
        <v>0</v>
      </c>
    </row>
    <row r="13" spans="1:9" x14ac:dyDescent="0.25">
      <c r="A13" s="6" t="s">
        <v>165</v>
      </c>
      <c r="B13" s="6">
        <v>971</v>
      </c>
      <c r="C13" s="6">
        <v>12664417.787792215</v>
      </c>
      <c r="D13" s="6">
        <v>13042.654776305062</v>
      </c>
      <c r="E13" s="6"/>
      <c r="F13" s="6"/>
    </row>
    <row r="14" spans="1:9" ht="15.75" thickBot="1" x14ac:dyDescent="0.3">
      <c r="A14" s="7" t="s">
        <v>105</v>
      </c>
      <c r="B14" s="7">
        <v>972</v>
      </c>
      <c r="C14" s="7">
        <v>72252061.391572431</v>
      </c>
      <c r="D14" s="7"/>
      <c r="E14" s="7"/>
      <c r="F14" s="7"/>
    </row>
    <row r="15" spans="1:9" ht="15.75" thickBot="1" x14ac:dyDescent="0.3"/>
    <row r="16" spans="1:9" x14ac:dyDescent="0.25">
      <c r="A16" s="14"/>
      <c r="B16" s="14" t="s">
        <v>168</v>
      </c>
      <c r="C16" s="14" t="s">
        <v>54</v>
      </c>
      <c r="D16" s="14" t="s">
        <v>85</v>
      </c>
      <c r="E16" s="14" t="s">
        <v>101</v>
      </c>
      <c r="F16" s="14" t="s">
        <v>169</v>
      </c>
      <c r="G16" s="14" t="s">
        <v>170</v>
      </c>
      <c r="H16" s="14" t="s">
        <v>171</v>
      </c>
      <c r="I16" s="14" t="s">
        <v>172</v>
      </c>
    </row>
    <row r="17" spans="1:9" x14ac:dyDescent="0.25">
      <c r="A17" s="6" t="s">
        <v>166</v>
      </c>
      <c r="B17" s="6">
        <v>-1.4464588415318076</v>
      </c>
      <c r="C17" s="6">
        <v>13.907388849112422</v>
      </c>
      <c r="D17" s="6">
        <v>-0.10400650022984878</v>
      </c>
      <c r="E17" s="6">
        <v>0.91718566785626332</v>
      </c>
      <c r="F17" s="6">
        <v>-28.738459221282124</v>
      </c>
      <c r="G17" s="6">
        <v>25.845541538218509</v>
      </c>
      <c r="H17" s="6">
        <v>-28.738459221282124</v>
      </c>
      <c r="I17" s="6">
        <v>25.845541538218509</v>
      </c>
    </row>
    <row r="18" spans="1:9" ht="15.75" thickBot="1" x14ac:dyDescent="0.3">
      <c r="A18" s="7" t="s">
        <v>7</v>
      </c>
      <c r="B18" s="7">
        <v>721.78601591231961</v>
      </c>
      <c r="C18" s="7">
        <v>10.678576357987989</v>
      </c>
      <c r="D18" s="7">
        <v>67.59197028847349</v>
      </c>
      <c r="E18" s="7">
        <v>0</v>
      </c>
      <c r="F18" s="7">
        <v>700.83026978489318</v>
      </c>
      <c r="G18" s="7">
        <v>742.74176203974605</v>
      </c>
      <c r="H18" s="7">
        <v>700.83026978489318</v>
      </c>
      <c r="I18" s="7">
        <v>742.74176203974605</v>
      </c>
    </row>
    <row r="22" spans="1:9" x14ac:dyDescent="0.25">
      <c r="A22" t="s">
        <v>173</v>
      </c>
    </row>
    <row r="23" spans="1:9" ht="15.75" thickBot="1" x14ac:dyDescent="0.3"/>
    <row r="24" spans="1:9" x14ac:dyDescent="0.25">
      <c r="A24" s="14" t="s">
        <v>174</v>
      </c>
      <c r="B24" s="14" t="s">
        <v>175</v>
      </c>
      <c r="C24" s="14" t="s">
        <v>176</v>
      </c>
    </row>
    <row r="25" spans="1:9" x14ac:dyDescent="0.25">
      <c r="A25" s="6">
        <v>1</v>
      </c>
      <c r="B25" s="6">
        <v>1218.3719080502883</v>
      </c>
      <c r="C25" s="6">
        <v>94.628091949711688</v>
      </c>
    </row>
    <row r="26" spans="1:9" x14ac:dyDescent="0.25">
      <c r="A26" s="6">
        <v>2</v>
      </c>
      <c r="B26" s="6">
        <v>936.87536184448368</v>
      </c>
      <c r="C26" s="6">
        <v>-53.875361844483677</v>
      </c>
    </row>
    <row r="27" spans="1:9" x14ac:dyDescent="0.25">
      <c r="A27" s="6">
        <v>3</v>
      </c>
      <c r="B27" s="6">
        <v>799.73601882114303</v>
      </c>
      <c r="C27" s="6">
        <v>-122.73601882114303</v>
      </c>
    </row>
    <row r="28" spans="1:9" x14ac:dyDescent="0.25">
      <c r="A28" s="6">
        <v>4</v>
      </c>
      <c r="B28" s="6">
        <v>424.40729054673676</v>
      </c>
      <c r="C28" s="6">
        <v>107.59270945326324</v>
      </c>
    </row>
    <row r="29" spans="1:9" x14ac:dyDescent="0.25">
      <c r="A29" s="6">
        <v>5</v>
      </c>
      <c r="B29" s="6">
        <v>460.49659134235276</v>
      </c>
      <c r="C29" s="6">
        <v>95.503408657647242</v>
      </c>
    </row>
    <row r="30" spans="1:9" x14ac:dyDescent="0.25">
      <c r="A30" s="6">
        <v>6</v>
      </c>
      <c r="B30" s="6">
        <v>1146.1933064590567</v>
      </c>
      <c r="C30" s="6">
        <v>-30.193306459056657</v>
      </c>
    </row>
    <row r="31" spans="1:9" x14ac:dyDescent="0.25">
      <c r="A31" s="6">
        <v>7</v>
      </c>
      <c r="B31" s="6">
        <v>1074.0147048678245</v>
      </c>
      <c r="C31" s="6">
        <v>310.98529513217545</v>
      </c>
    </row>
    <row r="32" spans="1:9" x14ac:dyDescent="0.25">
      <c r="A32" s="6">
        <v>8</v>
      </c>
      <c r="B32" s="6">
        <v>915.22178136711409</v>
      </c>
      <c r="C32" s="6">
        <v>-20.22178136711409</v>
      </c>
    </row>
    <row r="33" spans="1:3" x14ac:dyDescent="0.25">
      <c r="A33" s="6">
        <v>9</v>
      </c>
      <c r="B33" s="6">
        <v>741.99313754815739</v>
      </c>
      <c r="C33" s="6">
        <v>-22.993137548157392</v>
      </c>
    </row>
    <row r="34" spans="1:3" x14ac:dyDescent="0.25">
      <c r="A34" s="6">
        <v>10</v>
      </c>
      <c r="B34" s="6">
        <v>778.08243834377345</v>
      </c>
      <c r="C34" s="6">
        <v>29.917561656226553</v>
      </c>
    </row>
    <row r="35" spans="1:3" x14ac:dyDescent="0.25">
      <c r="A35" s="6">
        <v>11</v>
      </c>
      <c r="B35" s="6">
        <v>590.41807420657028</v>
      </c>
      <c r="C35" s="6">
        <v>2.5819257934297184</v>
      </c>
    </row>
    <row r="36" spans="1:3" x14ac:dyDescent="0.25">
      <c r="A36" s="6">
        <v>12</v>
      </c>
      <c r="B36" s="6">
        <v>828.60745945763563</v>
      </c>
      <c r="C36" s="6">
        <v>36.392540542364372</v>
      </c>
    </row>
    <row r="37" spans="1:3" x14ac:dyDescent="0.25">
      <c r="A37" s="6">
        <v>13</v>
      </c>
      <c r="B37" s="6">
        <v>893.5682008897445</v>
      </c>
      <c r="C37" s="6">
        <v>119.4317991102555</v>
      </c>
    </row>
    <row r="38" spans="1:3" x14ac:dyDescent="0.25">
      <c r="A38" s="6">
        <v>14</v>
      </c>
      <c r="B38" s="6">
        <v>850.26103993500533</v>
      </c>
      <c r="C38" s="6">
        <v>-56.261039935005329</v>
      </c>
    </row>
    <row r="39" spans="1:3" x14ac:dyDescent="0.25">
      <c r="A39" s="6">
        <v>15</v>
      </c>
      <c r="B39" s="6">
        <v>972.96466264009973</v>
      </c>
      <c r="C39" s="6">
        <v>222.03533735990027</v>
      </c>
    </row>
    <row r="40" spans="1:3" x14ac:dyDescent="0.25">
      <c r="A40" s="6">
        <v>16</v>
      </c>
      <c r="B40" s="6">
        <v>814.17173913938927</v>
      </c>
      <c r="C40" s="6">
        <v>-74.171739139389274</v>
      </c>
    </row>
    <row r="41" spans="1:3" x14ac:dyDescent="0.25">
      <c r="A41" s="6">
        <v>17</v>
      </c>
      <c r="B41" s="6">
        <v>958.52894232185338</v>
      </c>
      <c r="C41" s="6">
        <v>152.47105767814662</v>
      </c>
    </row>
    <row r="42" spans="1:3" x14ac:dyDescent="0.25">
      <c r="A42" s="6">
        <v>18</v>
      </c>
      <c r="B42" s="6">
        <v>857.47890009412845</v>
      </c>
      <c r="C42" s="6">
        <v>26.521099905871552</v>
      </c>
    </row>
    <row r="43" spans="1:3" x14ac:dyDescent="0.25">
      <c r="A43" s="6">
        <v>19</v>
      </c>
      <c r="B43" s="6">
        <v>814.17173913938927</v>
      </c>
      <c r="C43" s="6">
        <v>-72.171739139389274</v>
      </c>
    </row>
    <row r="44" spans="1:3" x14ac:dyDescent="0.25">
      <c r="A44" s="6">
        <v>20</v>
      </c>
      <c r="B44" s="6">
        <v>987.40038295834609</v>
      </c>
      <c r="C44" s="6">
        <v>42.599617041653914</v>
      </c>
    </row>
    <row r="45" spans="1:3" x14ac:dyDescent="0.25">
      <c r="A45" s="6">
        <v>21</v>
      </c>
      <c r="B45" s="6">
        <v>1081.2325650269477</v>
      </c>
      <c r="C45" s="6">
        <v>-33.232565026947668</v>
      </c>
    </row>
    <row r="46" spans="1:3" x14ac:dyDescent="0.25">
      <c r="A46" s="6">
        <v>22</v>
      </c>
      <c r="B46" s="6">
        <v>806.95387898026627</v>
      </c>
      <c r="C46" s="6">
        <v>68.046121019733732</v>
      </c>
    </row>
    <row r="47" spans="1:3" x14ac:dyDescent="0.25">
      <c r="A47" s="6">
        <v>23</v>
      </c>
      <c r="B47" s="6">
        <v>843.04317977588209</v>
      </c>
      <c r="C47" s="6">
        <v>4.9568202241179051</v>
      </c>
    </row>
    <row r="48" spans="1:3" x14ac:dyDescent="0.25">
      <c r="A48" s="6">
        <v>24</v>
      </c>
      <c r="B48" s="6">
        <v>561.54663357007746</v>
      </c>
      <c r="C48" s="6">
        <v>159.45336642992254</v>
      </c>
    </row>
    <row r="49" spans="1:3" x14ac:dyDescent="0.25">
      <c r="A49" s="6">
        <v>25</v>
      </c>
      <c r="B49" s="6">
        <v>900.78606104886774</v>
      </c>
      <c r="C49" s="6">
        <v>24.213938951132263</v>
      </c>
    </row>
    <row r="50" spans="1:3" x14ac:dyDescent="0.25">
      <c r="A50" s="6">
        <v>26</v>
      </c>
      <c r="B50" s="6">
        <v>1023.4896837539619</v>
      </c>
      <c r="C50" s="6">
        <v>56.510316246038087</v>
      </c>
    </row>
    <row r="51" spans="1:3" x14ac:dyDescent="0.25">
      <c r="A51" s="6">
        <v>27</v>
      </c>
      <c r="B51" s="6">
        <v>525.45733277446152</v>
      </c>
      <c r="C51" s="6">
        <v>-23.45733277446152</v>
      </c>
    </row>
    <row r="52" spans="1:3" x14ac:dyDescent="0.25">
      <c r="A52" s="6">
        <v>28</v>
      </c>
      <c r="B52" s="6">
        <v>1066.7968447087014</v>
      </c>
      <c r="C52" s="6">
        <v>-77.796844708701428</v>
      </c>
    </row>
    <row r="53" spans="1:3" x14ac:dyDescent="0.25">
      <c r="A53" s="6">
        <v>29</v>
      </c>
      <c r="B53" s="6">
        <v>1182.2826072546723</v>
      </c>
      <c r="C53" s="6">
        <v>-78.282607254672257</v>
      </c>
    </row>
    <row r="54" spans="1:3" x14ac:dyDescent="0.25">
      <c r="A54" s="6">
        <v>30</v>
      </c>
      <c r="B54" s="6">
        <v>929.65750168536056</v>
      </c>
      <c r="C54" s="6">
        <v>-58.657501685360558</v>
      </c>
    </row>
    <row r="55" spans="1:3" x14ac:dyDescent="0.25">
      <c r="A55" s="6">
        <v>31</v>
      </c>
      <c r="B55" s="6">
        <v>915.22178136711409</v>
      </c>
      <c r="C55" s="6">
        <v>48.77821863288591</v>
      </c>
    </row>
    <row r="56" spans="1:3" x14ac:dyDescent="0.25">
      <c r="A56" s="6">
        <v>32</v>
      </c>
      <c r="B56" s="6">
        <v>741.99313754815739</v>
      </c>
      <c r="C56" s="6">
        <v>-87.993137548157392</v>
      </c>
    </row>
    <row r="57" spans="1:3" x14ac:dyDescent="0.25">
      <c r="A57" s="6">
        <v>33</v>
      </c>
      <c r="B57" s="6">
        <v>1066.7968447087014</v>
      </c>
      <c r="C57" s="6">
        <v>-20.796844708701428</v>
      </c>
    </row>
    <row r="58" spans="1:3" x14ac:dyDescent="0.25">
      <c r="A58" s="6">
        <v>34</v>
      </c>
      <c r="B58" s="6">
        <v>749.21099770728063</v>
      </c>
      <c r="C58" s="6">
        <v>66.789002292719374</v>
      </c>
    </row>
    <row r="59" spans="1:3" x14ac:dyDescent="0.25">
      <c r="A59" s="6">
        <v>35</v>
      </c>
      <c r="B59" s="6">
        <v>1095.6682853451939</v>
      </c>
      <c r="C59" s="6">
        <v>141.33171465480609</v>
      </c>
    </row>
    <row r="60" spans="1:3" x14ac:dyDescent="0.25">
      <c r="A60" s="6">
        <v>36</v>
      </c>
      <c r="B60" s="6">
        <v>951.31108216273014</v>
      </c>
      <c r="C60" s="6">
        <v>210.68891783726986</v>
      </c>
    </row>
    <row r="61" spans="1:3" x14ac:dyDescent="0.25">
      <c r="A61" s="6">
        <v>37</v>
      </c>
      <c r="B61" s="6">
        <v>908.00392120799086</v>
      </c>
      <c r="C61" s="6">
        <v>-29.003921207990857</v>
      </c>
    </row>
    <row r="62" spans="1:3" x14ac:dyDescent="0.25">
      <c r="A62" s="6">
        <v>38</v>
      </c>
      <c r="B62" s="6">
        <v>965.7468024809765</v>
      </c>
      <c r="C62" s="6">
        <v>103.2531975190235</v>
      </c>
    </row>
    <row r="63" spans="1:3" x14ac:dyDescent="0.25">
      <c r="A63" s="6">
        <v>39</v>
      </c>
      <c r="B63" s="6">
        <v>936.87536184448368</v>
      </c>
      <c r="C63" s="6">
        <v>135.12463815551632</v>
      </c>
    </row>
    <row r="64" spans="1:3" x14ac:dyDescent="0.25">
      <c r="A64" s="6">
        <v>40</v>
      </c>
      <c r="B64" s="6">
        <v>944.09322200360691</v>
      </c>
      <c r="C64" s="6">
        <v>112.90677799639309</v>
      </c>
    </row>
    <row r="65" spans="1:3" x14ac:dyDescent="0.25">
      <c r="A65" s="6">
        <v>41</v>
      </c>
      <c r="B65" s="6">
        <v>1066.7968447087014</v>
      </c>
      <c r="C65" s="6">
        <v>-97.796844708701428</v>
      </c>
    </row>
    <row r="66" spans="1:3" x14ac:dyDescent="0.25">
      <c r="A66" s="6">
        <v>42</v>
      </c>
      <c r="B66" s="6">
        <v>778.08243834377345</v>
      </c>
      <c r="C66" s="6">
        <v>-44.082438343773447</v>
      </c>
    </row>
    <row r="67" spans="1:3" x14ac:dyDescent="0.25">
      <c r="A67" s="6">
        <v>43</v>
      </c>
      <c r="B67" s="6">
        <v>1045.1432642313316</v>
      </c>
      <c r="C67" s="6">
        <v>-83.143264231331614</v>
      </c>
    </row>
    <row r="68" spans="1:3" x14ac:dyDescent="0.25">
      <c r="A68" s="6">
        <v>44</v>
      </c>
      <c r="B68" s="6">
        <v>821.38959929851251</v>
      </c>
      <c r="C68" s="6">
        <v>-91.389599298512508</v>
      </c>
    </row>
    <row r="69" spans="1:3" x14ac:dyDescent="0.25">
      <c r="A69" s="6">
        <v>45</v>
      </c>
      <c r="B69" s="6">
        <v>1081.2325650269477</v>
      </c>
      <c r="C69" s="6">
        <v>222.76743497305233</v>
      </c>
    </row>
    <row r="70" spans="1:3" x14ac:dyDescent="0.25">
      <c r="A70" s="6">
        <v>46</v>
      </c>
      <c r="B70" s="6">
        <v>864.69676025325168</v>
      </c>
      <c r="C70" s="6">
        <v>91.303239746748318</v>
      </c>
    </row>
    <row r="71" spans="1:3" x14ac:dyDescent="0.25">
      <c r="A71" s="6">
        <v>47</v>
      </c>
      <c r="B71" s="6">
        <v>604.85379452481664</v>
      </c>
      <c r="C71" s="6">
        <v>167.14620547518336</v>
      </c>
    </row>
    <row r="72" spans="1:3" x14ac:dyDescent="0.25">
      <c r="A72" s="6">
        <v>48</v>
      </c>
      <c r="B72" s="6">
        <v>1016.2718235948388</v>
      </c>
      <c r="C72" s="6">
        <v>-0.27182359483879281</v>
      </c>
    </row>
    <row r="73" spans="1:3" x14ac:dyDescent="0.25">
      <c r="A73" s="6">
        <v>49</v>
      </c>
      <c r="B73" s="6">
        <v>886.35034073062127</v>
      </c>
      <c r="C73" s="6">
        <v>-50.350340730621269</v>
      </c>
    </row>
    <row r="74" spans="1:3" x14ac:dyDescent="0.25">
      <c r="A74" s="6">
        <v>50</v>
      </c>
      <c r="B74" s="6">
        <v>741.99313754815739</v>
      </c>
      <c r="C74" s="6">
        <v>6.8624518426076975E-3</v>
      </c>
    </row>
    <row r="75" spans="1:3" x14ac:dyDescent="0.25">
      <c r="A75" s="6">
        <v>51</v>
      </c>
      <c r="B75" s="6">
        <v>1023.4896837539619</v>
      </c>
      <c r="C75" s="6">
        <v>98.510316246038087</v>
      </c>
    </row>
    <row r="76" spans="1:3" x14ac:dyDescent="0.25">
      <c r="A76" s="6">
        <v>52</v>
      </c>
      <c r="B76" s="6">
        <v>1203.9361877320421</v>
      </c>
      <c r="C76" s="6">
        <v>-70.936187732042072</v>
      </c>
    </row>
    <row r="77" spans="1:3" x14ac:dyDescent="0.25">
      <c r="A77" s="6">
        <v>53</v>
      </c>
      <c r="B77" s="6">
        <v>814.17173913938927</v>
      </c>
      <c r="C77" s="6">
        <v>-64.171739139389274</v>
      </c>
    </row>
    <row r="78" spans="1:3" x14ac:dyDescent="0.25">
      <c r="A78" s="6">
        <v>54</v>
      </c>
      <c r="B78" s="6">
        <v>908.00392120799086</v>
      </c>
      <c r="C78" s="6">
        <v>137.99607879200914</v>
      </c>
    </row>
    <row r="79" spans="1:3" x14ac:dyDescent="0.25">
      <c r="A79" s="6">
        <v>55</v>
      </c>
      <c r="B79" s="6">
        <v>583.20021404744716</v>
      </c>
      <c r="C79" s="6">
        <v>-77.200214047447162</v>
      </c>
    </row>
    <row r="80" spans="1:3" x14ac:dyDescent="0.25">
      <c r="A80" s="6">
        <v>56</v>
      </c>
      <c r="B80" s="6">
        <v>1059.5789845495779</v>
      </c>
      <c r="C80" s="6">
        <v>258.42101545042215</v>
      </c>
    </row>
    <row r="81" spans="1:3" x14ac:dyDescent="0.25">
      <c r="A81" s="6">
        <v>57</v>
      </c>
      <c r="B81" s="6">
        <v>1009.0539634357156</v>
      </c>
      <c r="C81" s="6">
        <v>11.946036564284441</v>
      </c>
    </row>
    <row r="82" spans="1:3" x14ac:dyDescent="0.25">
      <c r="A82" s="6">
        <v>58</v>
      </c>
      <c r="B82" s="6">
        <v>778.08243834377345</v>
      </c>
      <c r="C82" s="6">
        <v>53.917561656226553</v>
      </c>
    </row>
    <row r="83" spans="1:3" x14ac:dyDescent="0.25">
      <c r="A83" s="6">
        <v>59</v>
      </c>
      <c r="B83" s="6">
        <v>1203.9361877320421</v>
      </c>
      <c r="C83" s="6">
        <v>-53.936187732042072</v>
      </c>
    </row>
    <row r="84" spans="1:3" x14ac:dyDescent="0.25">
      <c r="A84" s="6">
        <v>60</v>
      </c>
      <c r="B84" s="6">
        <v>402.75371006936723</v>
      </c>
      <c r="C84" s="6">
        <v>37.24628993063277</v>
      </c>
    </row>
    <row r="85" spans="1:3" x14ac:dyDescent="0.25">
      <c r="A85" s="6">
        <v>61</v>
      </c>
      <c r="B85" s="6">
        <v>749.21099770728063</v>
      </c>
      <c r="C85" s="6">
        <v>-169.21099770728063</v>
      </c>
    </row>
    <row r="86" spans="1:3" x14ac:dyDescent="0.25">
      <c r="A86" s="6">
        <v>62</v>
      </c>
      <c r="B86" s="6">
        <v>778.08243834377345</v>
      </c>
      <c r="C86" s="6">
        <v>-112.08243834377345</v>
      </c>
    </row>
    <row r="87" spans="1:3" x14ac:dyDescent="0.25">
      <c r="A87" s="6">
        <v>63</v>
      </c>
      <c r="B87" s="6">
        <v>1261.6790690050275</v>
      </c>
      <c r="C87" s="6">
        <v>37.320930994972514</v>
      </c>
    </row>
    <row r="88" spans="1:3" x14ac:dyDescent="0.25">
      <c r="A88" s="6">
        <v>64</v>
      </c>
      <c r="B88" s="6">
        <v>886.35034073062127</v>
      </c>
      <c r="C88" s="6">
        <v>-113.35034073062127</v>
      </c>
    </row>
    <row r="89" spans="1:3" x14ac:dyDescent="0.25">
      <c r="A89" s="6">
        <v>65</v>
      </c>
      <c r="B89" s="6">
        <v>1420.4719925057379</v>
      </c>
      <c r="C89" s="6">
        <v>-2.4719925057379442</v>
      </c>
    </row>
    <row r="90" spans="1:3" x14ac:dyDescent="0.25">
      <c r="A90" s="6">
        <v>66</v>
      </c>
      <c r="B90" s="6">
        <v>446.06087102410635</v>
      </c>
      <c r="C90" s="6">
        <v>-25.060871024106348</v>
      </c>
    </row>
    <row r="91" spans="1:3" x14ac:dyDescent="0.25">
      <c r="A91" s="6">
        <v>67</v>
      </c>
      <c r="B91" s="6">
        <v>1434.9077128239842</v>
      </c>
      <c r="C91" s="6">
        <v>152.09228717601582</v>
      </c>
    </row>
    <row r="92" spans="1:3" x14ac:dyDescent="0.25">
      <c r="A92" s="6">
        <v>68</v>
      </c>
      <c r="B92" s="6">
        <v>640.94309532043269</v>
      </c>
      <c r="C92" s="6">
        <v>-13.94309532043269</v>
      </c>
    </row>
    <row r="93" spans="1:3" x14ac:dyDescent="0.25">
      <c r="A93" s="6">
        <v>69</v>
      </c>
      <c r="B93" s="6">
        <v>1304.9862299597667</v>
      </c>
      <c r="C93" s="6">
        <v>53.013770040233339</v>
      </c>
    </row>
    <row r="94" spans="1:3" x14ac:dyDescent="0.25">
      <c r="A94" s="6">
        <v>70</v>
      </c>
      <c r="B94" s="6">
        <v>951.31108216273014</v>
      </c>
      <c r="C94" s="6">
        <v>224.68891783726986</v>
      </c>
    </row>
    <row r="95" spans="1:3" x14ac:dyDescent="0.25">
      <c r="A95" s="6">
        <v>71</v>
      </c>
      <c r="B95" s="6">
        <v>1247.2433486867812</v>
      </c>
      <c r="C95" s="6">
        <v>-243.24334868678125</v>
      </c>
    </row>
    <row r="96" spans="1:3" x14ac:dyDescent="0.25">
      <c r="A96" s="6">
        <v>72</v>
      </c>
      <c r="B96" s="6">
        <v>1059.5789845495779</v>
      </c>
      <c r="C96" s="6">
        <v>-96.578984549577854</v>
      </c>
    </row>
    <row r="97" spans="1:3" x14ac:dyDescent="0.25">
      <c r="A97" s="6">
        <v>73</v>
      </c>
      <c r="B97" s="6">
        <v>770.86457818465021</v>
      </c>
      <c r="C97" s="6">
        <v>15.135421815349787</v>
      </c>
    </row>
    <row r="98" spans="1:3" x14ac:dyDescent="0.25">
      <c r="A98" s="6">
        <v>74</v>
      </c>
      <c r="B98" s="6">
        <v>778.08243834377345</v>
      </c>
      <c r="C98" s="6">
        <v>-35.082438343773447</v>
      </c>
    </row>
    <row r="99" spans="1:3" x14ac:dyDescent="0.25">
      <c r="A99" s="6">
        <v>75</v>
      </c>
      <c r="B99" s="6">
        <v>814.17173913938927</v>
      </c>
      <c r="C99" s="6">
        <v>-37.171739139389274</v>
      </c>
    </row>
    <row r="100" spans="1:3" x14ac:dyDescent="0.25">
      <c r="A100" s="6">
        <v>76</v>
      </c>
      <c r="B100" s="6">
        <v>778.08243834377345</v>
      </c>
      <c r="C100" s="6">
        <v>-115.08243834377345</v>
      </c>
    </row>
    <row r="101" spans="1:3" x14ac:dyDescent="0.25">
      <c r="A101" s="6">
        <v>77</v>
      </c>
      <c r="B101" s="6">
        <v>987.40038295834609</v>
      </c>
      <c r="C101" s="6">
        <v>-112.40038295834609</v>
      </c>
    </row>
    <row r="102" spans="1:3" x14ac:dyDescent="0.25">
      <c r="A102" s="6">
        <v>78</v>
      </c>
      <c r="B102" s="6">
        <v>453.27873118322952</v>
      </c>
      <c r="C102" s="6">
        <v>-90.278731183229525</v>
      </c>
    </row>
    <row r="103" spans="1:3" x14ac:dyDescent="0.25">
      <c r="A103" s="6">
        <v>79</v>
      </c>
      <c r="B103" s="6">
        <v>850.26103993500533</v>
      </c>
      <c r="C103" s="6">
        <v>13.738960064994671</v>
      </c>
    </row>
    <row r="104" spans="1:3" x14ac:dyDescent="0.25">
      <c r="A104" s="6">
        <v>80</v>
      </c>
      <c r="B104" s="6">
        <v>1348.2933909145058</v>
      </c>
      <c r="C104" s="6">
        <v>-86.293390914505835</v>
      </c>
    </row>
    <row r="105" spans="1:3" x14ac:dyDescent="0.25">
      <c r="A105" s="6">
        <v>81</v>
      </c>
      <c r="B105" s="6">
        <v>864.69676025325168</v>
      </c>
      <c r="C105" s="6">
        <v>125.30323974674832</v>
      </c>
    </row>
    <row r="106" spans="1:3" x14ac:dyDescent="0.25">
      <c r="A106" s="6">
        <v>82</v>
      </c>
      <c r="B106" s="6">
        <v>1283.3326494823973</v>
      </c>
      <c r="C106" s="6">
        <v>-154.3326494823973</v>
      </c>
    </row>
    <row r="107" spans="1:3" x14ac:dyDescent="0.25">
      <c r="A107" s="6">
        <v>83</v>
      </c>
      <c r="B107" s="6">
        <v>619.2895148430631</v>
      </c>
      <c r="C107" s="6">
        <v>-73.289514843063102</v>
      </c>
    </row>
    <row r="108" spans="1:3" x14ac:dyDescent="0.25">
      <c r="A108" s="6">
        <v>84</v>
      </c>
      <c r="B108" s="6">
        <v>778.08243834377345</v>
      </c>
      <c r="C108" s="6">
        <v>-27.082438343773447</v>
      </c>
    </row>
    <row r="109" spans="1:3" x14ac:dyDescent="0.25">
      <c r="A109" s="6">
        <v>85</v>
      </c>
      <c r="B109" s="6">
        <v>814.17173913938927</v>
      </c>
      <c r="C109" s="6">
        <v>-70.171739139389274</v>
      </c>
    </row>
    <row r="110" spans="1:3" x14ac:dyDescent="0.25">
      <c r="A110" s="6">
        <v>86</v>
      </c>
      <c r="B110" s="6">
        <v>915.22178136711409</v>
      </c>
      <c r="C110" s="6">
        <v>87.77821863288591</v>
      </c>
    </row>
    <row r="111" spans="1:3" x14ac:dyDescent="0.25">
      <c r="A111" s="6">
        <v>87</v>
      </c>
      <c r="B111" s="6">
        <v>965.7468024809765</v>
      </c>
      <c r="C111" s="6">
        <v>184.2531975190235</v>
      </c>
    </row>
    <row r="112" spans="1:3" x14ac:dyDescent="0.25">
      <c r="A112" s="6">
        <v>88</v>
      </c>
      <c r="B112" s="6">
        <v>1045.1432642313316</v>
      </c>
      <c r="C112" s="6">
        <v>57.856735768668386</v>
      </c>
    </row>
    <row r="113" spans="1:3" x14ac:dyDescent="0.25">
      <c r="A113" s="6">
        <v>89</v>
      </c>
      <c r="B113" s="6">
        <v>785.30029850289668</v>
      </c>
      <c r="C113" s="6">
        <v>131.69970149710332</v>
      </c>
    </row>
    <row r="114" spans="1:3" x14ac:dyDescent="0.25">
      <c r="A114" s="6">
        <v>90</v>
      </c>
      <c r="B114" s="6">
        <v>460.49659134235276</v>
      </c>
      <c r="C114" s="6">
        <v>-44.496591342352758</v>
      </c>
    </row>
    <row r="115" spans="1:3" x14ac:dyDescent="0.25">
      <c r="A115" s="6">
        <v>91</v>
      </c>
      <c r="B115" s="6">
        <v>1391.600551869245</v>
      </c>
      <c r="C115" s="6">
        <v>296.39944813075499</v>
      </c>
    </row>
    <row r="116" spans="1:3" x14ac:dyDescent="0.25">
      <c r="A116" s="6">
        <v>92</v>
      </c>
      <c r="B116" s="6">
        <v>1297.7683698006435</v>
      </c>
      <c r="C116" s="6">
        <v>-66.768369800643541</v>
      </c>
    </row>
    <row r="117" spans="1:3" x14ac:dyDescent="0.25">
      <c r="A117" s="6">
        <v>93</v>
      </c>
      <c r="B117" s="6">
        <v>908.00392120799086</v>
      </c>
      <c r="C117" s="6">
        <v>27.996078792009143</v>
      </c>
    </row>
    <row r="118" spans="1:3" x14ac:dyDescent="0.25">
      <c r="A118" s="6">
        <v>94</v>
      </c>
      <c r="B118" s="6">
        <v>908.00392120799086</v>
      </c>
      <c r="C118" s="6">
        <v>15.996078792009143</v>
      </c>
    </row>
    <row r="119" spans="1:3" x14ac:dyDescent="0.25">
      <c r="A119" s="6">
        <v>95</v>
      </c>
      <c r="B119" s="6">
        <v>900.78606104886774</v>
      </c>
      <c r="C119" s="6">
        <v>151.21393895113226</v>
      </c>
    </row>
    <row r="120" spans="1:3" x14ac:dyDescent="0.25">
      <c r="A120" s="6">
        <v>96</v>
      </c>
      <c r="B120" s="6">
        <v>417.18943038761353</v>
      </c>
      <c r="C120" s="6">
        <v>23.810569612386473</v>
      </c>
    </row>
    <row r="121" spans="1:3" x14ac:dyDescent="0.25">
      <c r="A121" s="6">
        <v>97</v>
      </c>
      <c r="B121" s="6">
        <v>929.65750168536056</v>
      </c>
      <c r="C121" s="6">
        <v>-124.65750168536056</v>
      </c>
    </row>
    <row r="122" spans="1:3" x14ac:dyDescent="0.25">
      <c r="A122" s="6">
        <v>98</v>
      </c>
      <c r="B122" s="6">
        <v>958.52894232185338</v>
      </c>
      <c r="C122" s="6">
        <v>147.47105767814662</v>
      </c>
    </row>
    <row r="123" spans="1:3" x14ac:dyDescent="0.25">
      <c r="A123" s="6">
        <v>99</v>
      </c>
      <c r="B123" s="6">
        <v>828.60745945763563</v>
      </c>
      <c r="C123" s="6">
        <v>-93.607459457635628</v>
      </c>
    </row>
    <row r="124" spans="1:3" x14ac:dyDescent="0.25">
      <c r="A124" s="6">
        <v>100</v>
      </c>
      <c r="B124" s="6">
        <v>1420.4719925057379</v>
      </c>
      <c r="C124" s="6">
        <v>204.52800749426206</v>
      </c>
    </row>
    <row r="125" spans="1:3" x14ac:dyDescent="0.25">
      <c r="A125" s="6">
        <v>101</v>
      </c>
      <c r="B125" s="6">
        <v>835.82531961675886</v>
      </c>
      <c r="C125" s="6">
        <v>-31.825319616758861</v>
      </c>
    </row>
    <row r="126" spans="1:3" x14ac:dyDescent="0.25">
      <c r="A126" s="6">
        <v>102</v>
      </c>
      <c r="B126" s="6">
        <v>1074.0147048678245</v>
      </c>
      <c r="C126" s="6">
        <v>-1.0147048678245483</v>
      </c>
    </row>
    <row r="127" spans="1:3" x14ac:dyDescent="0.25">
      <c r="A127" s="6">
        <v>103</v>
      </c>
      <c r="B127" s="6">
        <v>864.69676025325168</v>
      </c>
      <c r="C127" s="6">
        <v>-59.696760253251682</v>
      </c>
    </row>
    <row r="128" spans="1:3" x14ac:dyDescent="0.25">
      <c r="A128" s="6">
        <v>104</v>
      </c>
      <c r="B128" s="6">
        <v>388.31798975112082</v>
      </c>
      <c r="C128" s="6">
        <v>31.68201024887918</v>
      </c>
    </row>
    <row r="129" spans="1:3" x14ac:dyDescent="0.25">
      <c r="A129" s="6">
        <v>105</v>
      </c>
      <c r="B129" s="6">
        <v>698.68597659341822</v>
      </c>
      <c r="C129" s="6">
        <v>-31.685976593418218</v>
      </c>
    </row>
    <row r="130" spans="1:3" x14ac:dyDescent="0.25">
      <c r="A130" s="6">
        <v>106</v>
      </c>
      <c r="B130" s="6">
        <v>1290.5505096415204</v>
      </c>
      <c r="C130" s="6">
        <v>78.449490358479579</v>
      </c>
    </row>
    <row r="131" spans="1:3" x14ac:dyDescent="0.25">
      <c r="A131" s="6">
        <v>107</v>
      </c>
      <c r="B131" s="6">
        <v>366.66440927375118</v>
      </c>
      <c r="C131" s="6">
        <v>57.335590726248824</v>
      </c>
    </row>
    <row r="132" spans="1:3" x14ac:dyDescent="0.25">
      <c r="A132" s="6">
        <v>108</v>
      </c>
      <c r="B132" s="6">
        <v>1254.4612088459044</v>
      </c>
      <c r="C132" s="6">
        <v>149.53879115409563</v>
      </c>
    </row>
    <row r="133" spans="1:3" x14ac:dyDescent="0.25">
      <c r="A133" s="6">
        <v>109</v>
      </c>
      <c r="B133" s="6">
        <v>1001.8361032765924</v>
      </c>
      <c r="C133" s="6">
        <v>18.163896723407561</v>
      </c>
    </row>
    <row r="134" spans="1:3" x14ac:dyDescent="0.25">
      <c r="A134" s="6">
        <v>110</v>
      </c>
      <c r="B134" s="6">
        <v>727.55741722991104</v>
      </c>
      <c r="C134" s="6">
        <v>-50.557417229911039</v>
      </c>
    </row>
    <row r="135" spans="1:3" x14ac:dyDescent="0.25">
      <c r="A135" s="6">
        <v>111</v>
      </c>
      <c r="B135" s="6">
        <v>1037.9254040722085</v>
      </c>
      <c r="C135" s="6">
        <v>-58.925404072208494</v>
      </c>
    </row>
    <row r="136" spans="1:3" x14ac:dyDescent="0.25">
      <c r="A136" s="6">
        <v>112</v>
      </c>
      <c r="B136" s="6">
        <v>1016.2718235948388</v>
      </c>
      <c r="C136" s="6">
        <v>-197.27182359483879</v>
      </c>
    </row>
    <row r="137" spans="1:3" x14ac:dyDescent="0.25">
      <c r="A137" s="6">
        <v>113</v>
      </c>
      <c r="B137" s="6">
        <v>1283.3326494823973</v>
      </c>
      <c r="C137" s="6">
        <v>73.667350517602699</v>
      </c>
    </row>
    <row r="138" spans="1:3" x14ac:dyDescent="0.25">
      <c r="A138" s="6">
        <v>114</v>
      </c>
      <c r="B138" s="6">
        <v>1240.0254885276581</v>
      </c>
      <c r="C138" s="6">
        <v>74.974511472341874</v>
      </c>
    </row>
    <row r="139" spans="1:3" x14ac:dyDescent="0.25">
      <c r="A139" s="6">
        <v>115</v>
      </c>
      <c r="B139" s="6">
        <v>727.55741722991104</v>
      </c>
      <c r="C139" s="6">
        <v>-42.557417229911039</v>
      </c>
    </row>
    <row r="140" spans="1:3" x14ac:dyDescent="0.25">
      <c r="A140" s="6">
        <v>116</v>
      </c>
      <c r="B140" s="6">
        <v>395.535849910244</v>
      </c>
      <c r="C140" s="6">
        <v>50.464150089756004</v>
      </c>
    </row>
    <row r="141" spans="1:3" x14ac:dyDescent="0.25">
      <c r="A141" s="6">
        <v>117</v>
      </c>
      <c r="B141" s="6">
        <v>785.30029850289668</v>
      </c>
      <c r="C141" s="6">
        <v>102.69970149710332</v>
      </c>
    </row>
    <row r="142" spans="1:3" x14ac:dyDescent="0.25">
      <c r="A142" s="6">
        <v>118</v>
      </c>
      <c r="B142" s="6">
        <v>1218.3719080502883</v>
      </c>
      <c r="C142" s="6">
        <v>138.62809194971169</v>
      </c>
    </row>
    <row r="143" spans="1:3" x14ac:dyDescent="0.25">
      <c r="A143" s="6">
        <v>119</v>
      </c>
      <c r="B143" s="6">
        <v>1016.2718235948388</v>
      </c>
      <c r="C143" s="6">
        <v>286.72817640516121</v>
      </c>
    </row>
    <row r="144" spans="1:3" x14ac:dyDescent="0.25">
      <c r="A144" s="6">
        <v>120</v>
      </c>
      <c r="B144" s="6">
        <v>734.77527738903416</v>
      </c>
      <c r="C144" s="6">
        <v>55.224722610965841</v>
      </c>
    </row>
    <row r="145" spans="1:3" x14ac:dyDescent="0.25">
      <c r="A145" s="6">
        <v>121</v>
      </c>
      <c r="B145" s="6">
        <v>879.13248057149815</v>
      </c>
      <c r="C145" s="6">
        <v>-21.132480571498149</v>
      </c>
    </row>
    <row r="146" spans="1:3" x14ac:dyDescent="0.25">
      <c r="A146" s="6">
        <v>122</v>
      </c>
      <c r="B146" s="6">
        <v>929.65750168536056</v>
      </c>
      <c r="C146" s="6">
        <v>141.34249831463944</v>
      </c>
    </row>
    <row r="147" spans="1:3" x14ac:dyDescent="0.25">
      <c r="A147" s="6">
        <v>123</v>
      </c>
      <c r="B147" s="6">
        <v>720.33955707078781</v>
      </c>
      <c r="C147" s="6">
        <v>-81.339557070787805</v>
      </c>
    </row>
    <row r="148" spans="1:3" x14ac:dyDescent="0.25">
      <c r="A148" s="6">
        <v>124</v>
      </c>
      <c r="B148" s="6">
        <v>922.43964152623732</v>
      </c>
      <c r="C148" s="6">
        <v>-98.439641526237324</v>
      </c>
    </row>
    <row r="149" spans="1:3" x14ac:dyDescent="0.25">
      <c r="A149" s="6">
        <v>125</v>
      </c>
      <c r="B149" s="6">
        <v>1420.4719925057379</v>
      </c>
      <c r="C149" s="6">
        <v>280.52800749426206</v>
      </c>
    </row>
    <row r="150" spans="1:3" x14ac:dyDescent="0.25">
      <c r="A150" s="6">
        <v>126</v>
      </c>
      <c r="B150" s="6">
        <v>922.43964152623732</v>
      </c>
      <c r="C150" s="6">
        <v>-42.439641526237324</v>
      </c>
    </row>
    <row r="151" spans="1:3" x14ac:dyDescent="0.25">
      <c r="A151" s="6">
        <v>127</v>
      </c>
      <c r="B151" s="6">
        <v>366.66440927375118</v>
      </c>
      <c r="C151" s="6">
        <v>41.335590726248824</v>
      </c>
    </row>
    <row r="152" spans="1:3" x14ac:dyDescent="0.25">
      <c r="A152" s="6">
        <v>128</v>
      </c>
      <c r="B152" s="6">
        <v>1427.6898526648611</v>
      </c>
      <c r="C152" s="6">
        <v>51.310147335138936</v>
      </c>
    </row>
    <row r="153" spans="1:3" x14ac:dyDescent="0.25">
      <c r="A153" s="6">
        <v>129</v>
      </c>
      <c r="B153" s="6">
        <v>474.93231166059917</v>
      </c>
      <c r="C153" s="6">
        <v>25.067688339400831</v>
      </c>
    </row>
    <row r="154" spans="1:3" x14ac:dyDescent="0.25">
      <c r="A154" s="6">
        <v>130</v>
      </c>
      <c r="B154" s="6">
        <v>1160.6290267773029</v>
      </c>
      <c r="C154" s="6">
        <v>212.3709732226971</v>
      </c>
    </row>
    <row r="155" spans="1:3" x14ac:dyDescent="0.25">
      <c r="A155" s="6">
        <v>131</v>
      </c>
      <c r="B155" s="6">
        <v>893.5682008897445</v>
      </c>
      <c r="C155" s="6">
        <v>-23.568200889744503</v>
      </c>
    </row>
    <row r="156" spans="1:3" x14ac:dyDescent="0.25">
      <c r="A156" s="6">
        <v>132</v>
      </c>
      <c r="B156" s="6">
        <v>489.36803197884558</v>
      </c>
      <c r="C156" s="6">
        <v>-31.368031978845579</v>
      </c>
    </row>
    <row r="157" spans="1:3" x14ac:dyDescent="0.25">
      <c r="A157" s="6">
        <v>133</v>
      </c>
      <c r="B157" s="6">
        <v>1377.1648315509988</v>
      </c>
      <c r="C157" s="6">
        <v>125.83516844900123</v>
      </c>
    </row>
    <row r="158" spans="1:3" x14ac:dyDescent="0.25">
      <c r="A158" s="6">
        <v>134</v>
      </c>
      <c r="B158" s="6">
        <v>994.61824311746921</v>
      </c>
      <c r="C158" s="6">
        <v>212.38175688253079</v>
      </c>
    </row>
    <row r="159" spans="1:3" x14ac:dyDescent="0.25">
      <c r="A159" s="6">
        <v>135</v>
      </c>
      <c r="B159" s="6">
        <v>1023.4896837539619</v>
      </c>
      <c r="C159" s="6">
        <v>-186.48968375396191</v>
      </c>
    </row>
    <row r="160" spans="1:3" x14ac:dyDescent="0.25">
      <c r="A160" s="6">
        <v>136</v>
      </c>
      <c r="B160" s="6">
        <v>843.04317977588209</v>
      </c>
      <c r="C160" s="6">
        <v>-32.043179775882095</v>
      </c>
    </row>
    <row r="161" spans="1:3" x14ac:dyDescent="0.25">
      <c r="A161" s="6">
        <v>137</v>
      </c>
      <c r="B161" s="6">
        <v>944.09322200360691</v>
      </c>
      <c r="C161" s="6">
        <v>96.906777996393089</v>
      </c>
    </row>
    <row r="162" spans="1:3" x14ac:dyDescent="0.25">
      <c r="A162" s="6">
        <v>138</v>
      </c>
      <c r="B162" s="6">
        <v>474.93231166059917</v>
      </c>
      <c r="C162" s="6">
        <v>-23.932311660599169</v>
      </c>
    </row>
    <row r="163" spans="1:3" x14ac:dyDescent="0.25">
      <c r="A163" s="6">
        <v>139</v>
      </c>
      <c r="B163" s="6">
        <v>893.5682008897445</v>
      </c>
      <c r="C163" s="6">
        <v>-137.5682008897445</v>
      </c>
    </row>
    <row r="164" spans="1:3" x14ac:dyDescent="0.25">
      <c r="A164" s="6">
        <v>140</v>
      </c>
      <c r="B164" s="6">
        <v>1218.3719080502883</v>
      </c>
      <c r="C164" s="6">
        <v>-176.37190805028831</v>
      </c>
    </row>
    <row r="165" spans="1:3" x14ac:dyDescent="0.25">
      <c r="A165" s="6">
        <v>141</v>
      </c>
      <c r="B165" s="6">
        <v>640.94309532043269</v>
      </c>
      <c r="C165" s="6">
        <v>-32.94309532043269</v>
      </c>
    </row>
    <row r="166" spans="1:3" x14ac:dyDescent="0.25">
      <c r="A166" s="6">
        <v>142</v>
      </c>
      <c r="B166" s="6">
        <v>908.00392120799086</v>
      </c>
      <c r="C166" s="6">
        <v>137.99607879200914</v>
      </c>
    </row>
    <row r="167" spans="1:3" x14ac:dyDescent="0.25">
      <c r="A167" s="6">
        <v>143</v>
      </c>
      <c r="B167" s="6">
        <v>994.61824311746921</v>
      </c>
      <c r="C167" s="6">
        <v>-140.61824311746921</v>
      </c>
    </row>
    <row r="168" spans="1:3" x14ac:dyDescent="0.25">
      <c r="A168" s="6">
        <v>144</v>
      </c>
      <c r="B168" s="6">
        <v>1023.4896837539619</v>
      </c>
      <c r="C168" s="6">
        <v>-65.489683753961913</v>
      </c>
    </row>
    <row r="169" spans="1:3" x14ac:dyDescent="0.25">
      <c r="A169" s="6">
        <v>145</v>
      </c>
      <c r="B169" s="6">
        <v>698.68597659341822</v>
      </c>
      <c r="C169" s="6">
        <v>-20.685976593418218</v>
      </c>
    </row>
    <row r="170" spans="1:3" x14ac:dyDescent="0.25">
      <c r="A170" s="6">
        <v>146</v>
      </c>
      <c r="B170" s="6">
        <v>1102.886145504317</v>
      </c>
      <c r="C170" s="6">
        <v>162.11385449568297</v>
      </c>
    </row>
    <row r="171" spans="1:3" x14ac:dyDescent="0.25">
      <c r="A171" s="6">
        <v>147</v>
      </c>
      <c r="B171" s="6">
        <v>922.43964152623732</v>
      </c>
      <c r="C171" s="6">
        <v>-45.439641526237324</v>
      </c>
    </row>
    <row r="172" spans="1:3" x14ac:dyDescent="0.25">
      <c r="A172" s="6">
        <v>148</v>
      </c>
      <c r="B172" s="6">
        <v>770.86457818465021</v>
      </c>
      <c r="C172" s="6">
        <v>114.13542181534979</v>
      </c>
    </row>
    <row r="173" spans="1:3" x14ac:dyDescent="0.25">
      <c r="A173" s="6">
        <v>149</v>
      </c>
      <c r="B173" s="6">
        <v>503.80375229709188</v>
      </c>
      <c r="C173" s="6">
        <v>120.19624770290812</v>
      </c>
    </row>
    <row r="174" spans="1:3" x14ac:dyDescent="0.25">
      <c r="A174" s="6">
        <v>150</v>
      </c>
      <c r="B174" s="6">
        <v>1052.3611243904547</v>
      </c>
      <c r="C174" s="6">
        <v>-14.361124390454734</v>
      </c>
    </row>
    <row r="175" spans="1:3" x14ac:dyDescent="0.25">
      <c r="A175" s="6">
        <v>151</v>
      </c>
      <c r="B175" s="6">
        <v>1052.3611243904547</v>
      </c>
      <c r="C175" s="6">
        <v>161.63887560954527</v>
      </c>
    </row>
    <row r="176" spans="1:3" x14ac:dyDescent="0.25">
      <c r="A176" s="6">
        <v>152</v>
      </c>
      <c r="B176" s="6">
        <v>388.31798975112082</v>
      </c>
      <c r="C176" s="6">
        <v>110.68201024887918</v>
      </c>
    </row>
    <row r="177" spans="1:3" x14ac:dyDescent="0.25">
      <c r="A177" s="6">
        <v>153</v>
      </c>
      <c r="B177" s="6">
        <v>1406.0362721874912</v>
      </c>
      <c r="C177" s="6">
        <v>-256.03627218749125</v>
      </c>
    </row>
    <row r="178" spans="1:3" x14ac:dyDescent="0.25">
      <c r="A178" s="6">
        <v>154</v>
      </c>
      <c r="B178" s="6">
        <v>951.31108216273014</v>
      </c>
      <c r="C178" s="6">
        <v>130.68891783726986</v>
      </c>
    </row>
    <row r="179" spans="1:3" x14ac:dyDescent="0.25">
      <c r="A179" s="6">
        <v>155</v>
      </c>
      <c r="B179" s="6">
        <v>597.6359343656934</v>
      </c>
      <c r="C179" s="6">
        <v>-67.635934365693402</v>
      </c>
    </row>
    <row r="180" spans="1:3" x14ac:dyDescent="0.25">
      <c r="A180" s="6">
        <v>156</v>
      </c>
      <c r="B180" s="6">
        <v>1023.4896837539619</v>
      </c>
      <c r="C180" s="6">
        <v>-137.48968375396191</v>
      </c>
    </row>
    <row r="181" spans="1:3" x14ac:dyDescent="0.25">
      <c r="A181" s="6">
        <v>157</v>
      </c>
      <c r="B181" s="6">
        <v>886.35034073062127</v>
      </c>
      <c r="C181" s="6">
        <v>26.649659269378731</v>
      </c>
    </row>
    <row r="182" spans="1:3" x14ac:dyDescent="0.25">
      <c r="A182" s="6">
        <v>158</v>
      </c>
      <c r="B182" s="6">
        <v>482.15017181972235</v>
      </c>
      <c r="C182" s="6">
        <v>-120.15017181972235</v>
      </c>
    </row>
    <row r="183" spans="1:3" x14ac:dyDescent="0.25">
      <c r="A183" s="6">
        <v>159</v>
      </c>
      <c r="B183" s="6">
        <v>936.87536184448368</v>
      </c>
      <c r="C183" s="6">
        <v>264.12463815551632</v>
      </c>
    </row>
    <row r="184" spans="1:3" x14ac:dyDescent="0.25">
      <c r="A184" s="6">
        <v>160</v>
      </c>
      <c r="B184" s="6">
        <v>734.77527738903416</v>
      </c>
      <c r="C184" s="6">
        <v>-23.775277389034159</v>
      </c>
    </row>
    <row r="185" spans="1:3" x14ac:dyDescent="0.25">
      <c r="A185" s="6">
        <v>161</v>
      </c>
      <c r="B185" s="6">
        <v>778.08243834377345</v>
      </c>
      <c r="C185" s="6">
        <v>53.917561656226553</v>
      </c>
    </row>
    <row r="186" spans="1:3" x14ac:dyDescent="0.25">
      <c r="A186" s="6">
        <v>162</v>
      </c>
      <c r="B186" s="6">
        <v>1074.0147048678245</v>
      </c>
      <c r="C186" s="6">
        <v>76.985295132175452</v>
      </c>
    </row>
    <row r="187" spans="1:3" x14ac:dyDescent="0.25">
      <c r="A187" s="6">
        <v>163</v>
      </c>
      <c r="B187" s="6">
        <v>980.18252279922297</v>
      </c>
      <c r="C187" s="6">
        <v>89.817477200777034</v>
      </c>
    </row>
    <row r="188" spans="1:3" x14ac:dyDescent="0.25">
      <c r="A188" s="6">
        <v>164</v>
      </c>
      <c r="B188" s="6">
        <v>1131.75758614081</v>
      </c>
      <c r="C188" s="6">
        <v>-12.757586140809963</v>
      </c>
    </row>
    <row r="189" spans="1:3" x14ac:dyDescent="0.25">
      <c r="A189" s="6">
        <v>165</v>
      </c>
      <c r="B189" s="6">
        <v>1117.3218658225637</v>
      </c>
      <c r="C189" s="6">
        <v>-43.321865822563723</v>
      </c>
    </row>
    <row r="190" spans="1:3" x14ac:dyDescent="0.25">
      <c r="A190" s="6">
        <v>166</v>
      </c>
      <c r="B190" s="6">
        <v>749.21099770728063</v>
      </c>
      <c r="C190" s="6">
        <v>87.789002292719374</v>
      </c>
    </row>
    <row r="191" spans="1:3" x14ac:dyDescent="0.25">
      <c r="A191" s="6">
        <v>167</v>
      </c>
      <c r="B191" s="6">
        <v>1138.9754462999331</v>
      </c>
      <c r="C191" s="6">
        <v>-171.97544629993308</v>
      </c>
    </row>
    <row r="192" spans="1:3" x14ac:dyDescent="0.25">
      <c r="A192" s="6">
        <v>168</v>
      </c>
      <c r="B192" s="6">
        <v>821.38959929851251</v>
      </c>
      <c r="C192" s="6">
        <v>22.610400701487492</v>
      </c>
    </row>
    <row r="193" spans="1:3" x14ac:dyDescent="0.25">
      <c r="A193" s="6">
        <v>169</v>
      </c>
      <c r="B193" s="6">
        <v>915.22178136711409</v>
      </c>
      <c r="C193" s="6">
        <v>-63.22178136711409</v>
      </c>
    </row>
    <row r="194" spans="1:3" x14ac:dyDescent="0.25">
      <c r="A194" s="6">
        <v>170</v>
      </c>
      <c r="B194" s="6">
        <v>662.59667579780228</v>
      </c>
      <c r="C194" s="6">
        <v>-88.596675797802277</v>
      </c>
    </row>
    <row r="195" spans="1:3" x14ac:dyDescent="0.25">
      <c r="A195" s="6">
        <v>171</v>
      </c>
      <c r="B195" s="6">
        <v>778.08243834377345</v>
      </c>
      <c r="C195" s="6">
        <v>34.917561656226553</v>
      </c>
    </row>
    <row r="196" spans="1:3" x14ac:dyDescent="0.25">
      <c r="A196" s="6">
        <v>172</v>
      </c>
      <c r="B196" s="6">
        <v>785.30029850289668</v>
      </c>
      <c r="C196" s="6">
        <v>-105.30029850289668</v>
      </c>
    </row>
    <row r="197" spans="1:3" x14ac:dyDescent="0.25">
      <c r="A197" s="6">
        <v>173</v>
      </c>
      <c r="B197" s="6">
        <v>1095.6682853451939</v>
      </c>
      <c r="C197" s="6">
        <v>99.331714654806092</v>
      </c>
    </row>
    <row r="198" spans="1:3" x14ac:dyDescent="0.25">
      <c r="A198" s="6">
        <v>174</v>
      </c>
      <c r="B198" s="6">
        <v>792.5181586620198</v>
      </c>
      <c r="C198" s="6">
        <v>-148.5181586620198</v>
      </c>
    </row>
    <row r="199" spans="1:3" x14ac:dyDescent="0.25">
      <c r="A199" s="6">
        <v>175</v>
      </c>
      <c r="B199" s="6">
        <v>1052.3611243904547</v>
      </c>
      <c r="C199" s="6">
        <v>-127.36112439045473</v>
      </c>
    </row>
    <row r="200" spans="1:3" x14ac:dyDescent="0.25">
      <c r="A200" s="6">
        <v>176</v>
      </c>
      <c r="B200" s="6">
        <v>864.69676025325168</v>
      </c>
      <c r="C200" s="6">
        <v>-86.696760253251682</v>
      </c>
    </row>
    <row r="201" spans="1:3" x14ac:dyDescent="0.25">
      <c r="A201" s="6">
        <v>177</v>
      </c>
      <c r="B201" s="6">
        <v>1138.9754462999331</v>
      </c>
      <c r="C201" s="6">
        <v>-43.975446299933083</v>
      </c>
    </row>
    <row r="202" spans="1:3" x14ac:dyDescent="0.25">
      <c r="A202" s="6">
        <v>178</v>
      </c>
      <c r="B202" s="6">
        <v>489.36803197884558</v>
      </c>
      <c r="C202" s="6">
        <v>-71.368031978845579</v>
      </c>
    </row>
    <row r="203" spans="1:3" x14ac:dyDescent="0.25">
      <c r="A203" s="6">
        <v>179</v>
      </c>
      <c r="B203" s="6">
        <v>792.5181586620198</v>
      </c>
      <c r="C203" s="6">
        <v>-25.5181586620198</v>
      </c>
    </row>
    <row r="204" spans="1:3" x14ac:dyDescent="0.25">
      <c r="A204" s="6">
        <v>180</v>
      </c>
      <c r="B204" s="6">
        <v>756.42885786640386</v>
      </c>
      <c r="C204" s="6">
        <v>15.57114213359614</v>
      </c>
    </row>
    <row r="205" spans="1:3" x14ac:dyDescent="0.25">
      <c r="A205" s="6">
        <v>181</v>
      </c>
      <c r="B205" s="6">
        <v>597.6359343656934</v>
      </c>
      <c r="C205" s="6">
        <v>5.3640656343065984</v>
      </c>
    </row>
    <row r="206" spans="1:3" x14ac:dyDescent="0.25">
      <c r="A206" s="6">
        <v>182</v>
      </c>
      <c r="B206" s="6">
        <v>1110.1040056634406</v>
      </c>
      <c r="C206" s="6">
        <v>-28.104005663440603</v>
      </c>
    </row>
    <row r="207" spans="1:3" x14ac:dyDescent="0.25">
      <c r="A207" s="6">
        <v>183</v>
      </c>
      <c r="B207" s="6">
        <v>1304.9862299597667</v>
      </c>
      <c r="C207" s="6">
        <v>-55.986229959766661</v>
      </c>
    </row>
    <row r="208" spans="1:3" x14ac:dyDescent="0.25">
      <c r="A208" s="6">
        <v>184</v>
      </c>
      <c r="B208" s="6">
        <v>922.43964152623732</v>
      </c>
      <c r="C208" s="6">
        <v>210.56035847376268</v>
      </c>
    </row>
    <row r="209" spans="1:3" x14ac:dyDescent="0.25">
      <c r="A209" s="6">
        <v>185</v>
      </c>
      <c r="B209" s="6">
        <v>1196.7183275729185</v>
      </c>
      <c r="C209" s="6">
        <v>227.2816724270815</v>
      </c>
    </row>
    <row r="210" spans="1:3" x14ac:dyDescent="0.25">
      <c r="A210" s="6">
        <v>186</v>
      </c>
      <c r="B210" s="6">
        <v>1037.9254040722085</v>
      </c>
      <c r="C210" s="6">
        <v>88.074595927791506</v>
      </c>
    </row>
    <row r="211" spans="1:3" x14ac:dyDescent="0.25">
      <c r="A211" s="6">
        <v>187</v>
      </c>
      <c r="B211" s="6">
        <v>1348.2933909145058</v>
      </c>
      <c r="C211" s="6">
        <v>-11.293390914505835</v>
      </c>
    </row>
    <row r="212" spans="1:3" x14ac:dyDescent="0.25">
      <c r="A212" s="6">
        <v>188</v>
      </c>
      <c r="B212" s="6">
        <v>864.69676025325168</v>
      </c>
      <c r="C212" s="6">
        <v>-62.696760253251682</v>
      </c>
    </row>
    <row r="213" spans="1:3" x14ac:dyDescent="0.25">
      <c r="A213" s="6">
        <v>189</v>
      </c>
      <c r="B213" s="6">
        <v>987.40038295834609</v>
      </c>
      <c r="C213" s="6">
        <v>-50.400382958346086</v>
      </c>
    </row>
    <row r="214" spans="1:3" x14ac:dyDescent="0.25">
      <c r="A214" s="6">
        <v>190</v>
      </c>
      <c r="B214" s="6">
        <v>785.30029850289668</v>
      </c>
      <c r="C214" s="6">
        <v>-78.30029850289668</v>
      </c>
    </row>
    <row r="215" spans="1:3" x14ac:dyDescent="0.25">
      <c r="A215" s="6">
        <v>191</v>
      </c>
      <c r="B215" s="6">
        <v>792.5181586620198</v>
      </c>
      <c r="C215" s="6">
        <v>133.4818413379802</v>
      </c>
    </row>
    <row r="216" spans="1:3" x14ac:dyDescent="0.25">
      <c r="A216" s="6">
        <v>192</v>
      </c>
      <c r="B216" s="6">
        <v>886.35034073062127</v>
      </c>
      <c r="C216" s="6">
        <v>-34.350340730621269</v>
      </c>
    </row>
    <row r="217" spans="1:3" x14ac:dyDescent="0.25">
      <c r="A217" s="6">
        <v>193</v>
      </c>
      <c r="B217" s="6">
        <v>886.35034073062127</v>
      </c>
      <c r="C217" s="6">
        <v>-86.350340730621269</v>
      </c>
    </row>
    <row r="218" spans="1:3" x14ac:dyDescent="0.25">
      <c r="A218" s="6">
        <v>194</v>
      </c>
      <c r="B218" s="6">
        <v>958.52894232185338</v>
      </c>
      <c r="C218" s="6">
        <v>29.471057678146622</v>
      </c>
    </row>
    <row r="219" spans="1:3" x14ac:dyDescent="0.25">
      <c r="A219" s="6">
        <v>195</v>
      </c>
      <c r="B219" s="6">
        <v>741.99313754815739</v>
      </c>
      <c r="C219" s="6">
        <v>-55.993137548157392</v>
      </c>
    </row>
    <row r="220" spans="1:3" x14ac:dyDescent="0.25">
      <c r="A220" s="6">
        <v>196</v>
      </c>
      <c r="B220" s="6">
        <v>402.75371006936723</v>
      </c>
      <c r="C220" s="6">
        <v>-32.75371006936723</v>
      </c>
    </row>
    <row r="221" spans="1:3" x14ac:dyDescent="0.25">
      <c r="A221" s="6">
        <v>197</v>
      </c>
      <c r="B221" s="6">
        <v>1045.1432642313316</v>
      </c>
      <c r="C221" s="6">
        <v>-66.143264231331614</v>
      </c>
    </row>
    <row r="222" spans="1:3" x14ac:dyDescent="0.25">
      <c r="A222" s="6">
        <v>198</v>
      </c>
      <c r="B222" s="6">
        <v>1232.8076283685346</v>
      </c>
      <c r="C222" s="6">
        <v>-94.807628368534552</v>
      </c>
    </row>
    <row r="223" spans="1:3" x14ac:dyDescent="0.25">
      <c r="A223" s="6">
        <v>199</v>
      </c>
      <c r="B223" s="6">
        <v>850.26103993500533</v>
      </c>
      <c r="C223" s="6">
        <v>174.73896006499467</v>
      </c>
    </row>
    <row r="224" spans="1:3" x14ac:dyDescent="0.25">
      <c r="A224" s="6">
        <v>200</v>
      </c>
      <c r="B224" s="6">
        <v>908.00392120799086</v>
      </c>
      <c r="C224" s="6">
        <v>20.996078792009143</v>
      </c>
    </row>
    <row r="225" spans="1:3" x14ac:dyDescent="0.25">
      <c r="A225" s="6">
        <v>201</v>
      </c>
      <c r="B225" s="6">
        <v>741.99313754815739</v>
      </c>
      <c r="C225" s="6">
        <v>-78.993137548157392</v>
      </c>
    </row>
    <row r="226" spans="1:3" x14ac:dyDescent="0.25">
      <c r="A226" s="6">
        <v>202</v>
      </c>
      <c r="B226" s="6">
        <v>1326.6398104371365</v>
      </c>
      <c r="C226" s="6">
        <v>-59.639810437136475</v>
      </c>
    </row>
    <row r="227" spans="1:3" x14ac:dyDescent="0.25">
      <c r="A227" s="6">
        <v>203</v>
      </c>
      <c r="B227" s="6">
        <v>1074.0147048678245</v>
      </c>
      <c r="C227" s="6">
        <v>102.98529513217545</v>
      </c>
    </row>
    <row r="228" spans="1:3" x14ac:dyDescent="0.25">
      <c r="A228" s="6">
        <v>204</v>
      </c>
      <c r="B228" s="6">
        <v>778.08243834377345</v>
      </c>
      <c r="C228" s="6">
        <v>-180.08243834377345</v>
      </c>
    </row>
    <row r="229" spans="1:3" x14ac:dyDescent="0.25">
      <c r="A229" s="6">
        <v>205</v>
      </c>
      <c r="B229" s="6">
        <v>1290.5505096415204</v>
      </c>
      <c r="C229" s="6">
        <v>-10.550509641520421</v>
      </c>
    </row>
    <row r="230" spans="1:3" x14ac:dyDescent="0.25">
      <c r="A230" s="6">
        <v>206</v>
      </c>
      <c r="B230" s="6">
        <v>1406.0362721874912</v>
      </c>
      <c r="C230" s="6">
        <v>36.963727812508751</v>
      </c>
    </row>
    <row r="231" spans="1:3" x14ac:dyDescent="0.25">
      <c r="A231" s="6">
        <v>207</v>
      </c>
      <c r="B231" s="6">
        <v>864.69676025325168</v>
      </c>
      <c r="C231" s="6">
        <v>-65.696760253251682</v>
      </c>
    </row>
    <row r="232" spans="1:3" x14ac:dyDescent="0.25">
      <c r="A232" s="6">
        <v>208</v>
      </c>
      <c r="B232" s="6">
        <v>850.26103993500533</v>
      </c>
      <c r="C232" s="6">
        <v>-54.261039935005329</v>
      </c>
    </row>
    <row r="233" spans="1:3" x14ac:dyDescent="0.25">
      <c r="A233" s="6">
        <v>209</v>
      </c>
      <c r="B233" s="6">
        <v>987.40038295834609</v>
      </c>
      <c r="C233" s="6">
        <v>83.599617041653914</v>
      </c>
    </row>
    <row r="234" spans="1:3" x14ac:dyDescent="0.25">
      <c r="A234" s="6">
        <v>210</v>
      </c>
      <c r="B234" s="6">
        <v>1232.8076283685346</v>
      </c>
      <c r="C234" s="6">
        <v>8.1923716314654484</v>
      </c>
    </row>
    <row r="235" spans="1:3" x14ac:dyDescent="0.25">
      <c r="A235" s="6">
        <v>211</v>
      </c>
      <c r="B235" s="6">
        <v>1059.5789845495779</v>
      </c>
      <c r="C235" s="6">
        <v>87.421015450422146</v>
      </c>
    </row>
    <row r="236" spans="1:3" x14ac:dyDescent="0.25">
      <c r="A236" s="6">
        <v>212</v>
      </c>
      <c r="B236" s="6">
        <v>778.08243834377345</v>
      </c>
      <c r="C236" s="6">
        <v>-44.082438343773447</v>
      </c>
    </row>
    <row r="237" spans="1:3" x14ac:dyDescent="0.25">
      <c r="A237" s="6">
        <v>213</v>
      </c>
      <c r="B237" s="6">
        <v>1319.4219502780134</v>
      </c>
      <c r="C237" s="6">
        <v>-166.42195027801336</v>
      </c>
    </row>
    <row r="238" spans="1:3" x14ac:dyDescent="0.25">
      <c r="A238" s="6">
        <v>214</v>
      </c>
      <c r="B238" s="6">
        <v>922.43964152623732</v>
      </c>
      <c r="C238" s="6">
        <v>120.56035847376268</v>
      </c>
    </row>
    <row r="239" spans="1:3" x14ac:dyDescent="0.25">
      <c r="A239" s="6">
        <v>215</v>
      </c>
      <c r="B239" s="6">
        <v>799.73601882114303</v>
      </c>
      <c r="C239" s="6">
        <v>42.263981178856966</v>
      </c>
    </row>
    <row r="240" spans="1:3" x14ac:dyDescent="0.25">
      <c r="A240" s="6">
        <v>216</v>
      </c>
      <c r="B240" s="6">
        <v>893.5682008897445</v>
      </c>
      <c r="C240" s="6">
        <v>-190.5682008897445</v>
      </c>
    </row>
    <row r="241" spans="1:3" x14ac:dyDescent="0.25">
      <c r="A241" s="6">
        <v>217</v>
      </c>
      <c r="B241" s="6">
        <v>814.17173913938927</v>
      </c>
      <c r="C241" s="6">
        <v>72.828260860610726</v>
      </c>
    </row>
    <row r="242" spans="1:3" x14ac:dyDescent="0.25">
      <c r="A242" s="6">
        <v>218</v>
      </c>
      <c r="B242" s="6">
        <v>922.43964152623732</v>
      </c>
      <c r="C242" s="6">
        <v>-190.43964152623732</v>
      </c>
    </row>
    <row r="243" spans="1:3" x14ac:dyDescent="0.25">
      <c r="A243" s="6">
        <v>219</v>
      </c>
      <c r="B243" s="6">
        <v>972.96466264009973</v>
      </c>
      <c r="C243" s="6">
        <v>7.035337359900268</v>
      </c>
    </row>
    <row r="244" spans="1:3" x14ac:dyDescent="0.25">
      <c r="A244" s="6">
        <v>220</v>
      </c>
      <c r="B244" s="6">
        <v>857.47890009412845</v>
      </c>
      <c r="C244" s="6">
        <v>163.52109990587155</v>
      </c>
    </row>
    <row r="245" spans="1:3" x14ac:dyDescent="0.25">
      <c r="A245" s="6">
        <v>221</v>
      </c>
      <c r="B245" s="6">
        <v>871.91462041237492</v>
      </c>
      <c r="C245" s="6">
        <v>-139.91462041237492</v>
      </c>
    </row>
    <row r="246" spans="1:3" x14ac:dyDescent="0.25">
      <c r="A246" s="6">
        <v>222</v>
      </c>
      <c r="B246" s="6">
        <v>1348.2933909145058</v>
      </c>
      <c r="C246" s="6">
        <v>132.70660908549416</v>
      </c>
    </row>
    <row r="247" spans="1:3" x14ac:dyDescent="0.25">
      <c r="A247" s="6">
        <v>223</v>
      </c>
      <c r="B247" s="6">
        <v>453.27873118322952</v>
      </c>
      <c r="C247" s="6">
        <v>-43.278731183229525</v>
      </c>
    </row>
    <row r="248" spans="1:3" x14ac:dyDescent="0.25">
      <c r="A248" s="6">
        <v>224</v>
      </c>
      <c r="B248" s="6">
        <v>1131.75758614081</v>
      </c>
      <c r="C248" s="6">
        <v>-20.757586140809963</v>
      </c>
    </row>
    <row r="249" spans="1:3" x14ac:dyDescent="0.25">
      <c r="A249" s="6">
        <v>225</v>
      </c>
      <c r="B249" s="6">
        <v>1052.3611243904547</v>
      </c>
      <c r="C249" s="6">
        <v>-149.36112439045473</v>
      </c>
    </row>
    <row r="250" spans="1:3" x14ac:dyDescent="0.25">
      <c r="A250" s="6">
        <v>226</v>
      </c>
      <c r="B250" s="6">
        <v>1297.7683698006435</v>
      </c>
      <c r="C250" s="6">
        <v>-5.7683698006435407</v>
      </c>
    </row>
    <row r="251" spans="1:3" x14ac:dyDescent="0.25">
      <c r="A251" s="6">
        <v>227</v>
      </c>
      <c r="B251" s="6">
        <v>785.30029850289668</v>
      </c>
      <c r="C251" s="6">
        <v>-105.30029850289668</v>
      </c>
    </row>
    <row r="252" spans="1:3" x14ac:dyDescent="0.25">
      <c r="A252" s="6">
        <v>228</v>
      </c>
      <c r="B252" s="6">
        <v>720.33955707078781</v>
      </c>
      <c r="C252" s="6">
        <v>69.660442929212195</v>
      </c>
    </row>
    <row r="253" spans="1:3" x14ac:dyDescent="0.25">
      <c r="A253" s="6">
        <v>229</v>
      </c>
      <c r="B253" s="6">
        <v>1045.1432642313316</v>
      </c>
      <c r="C253" s="6">
        <v>-145.14326423133161</v>
      </c>
    </row>
    <row r="254" spans="1:3" x14ac:dyDescent="0.25">
      <c r="A254" s="6">
        <v>230</v>
      </c>
      <c r="B254" s="6">
        <v>1348.2933909145058</v>
      </c>
      <c r="C254" s="6">
        <v>-179.29339091450584</v>
      </c>
    </row>
    <row r="255" spans="1:3" x14ac:dyDescent="0.25">
      <c r="A255" s="6">
        <v>231</v>
      </c>
      <c r="B255" s="6">
        <v>835.82531961675886</v>
      </c>
      <c r="C255" s="6">
        <v>198.17468038324114</v>
      </c>
    </row>
    <row r="256" spans="1:3" x14ac:dyDescent="0.25">
      <c r="A256" s="6">
        <v>232</v>
      </c>
      <c r="B256" s="6">
        <v>1037.9254040722085</v>
      </c>
      <c r="C256" s="6">
        <v>-78.925404072208494</v>
      </c>
    </row>
    <row r="257" spans="1:3" x14ac:dyDescent="0.25">
      <c r="A257" s="6">
        <v>233</v>
      </c>
      <c r="B257" s="6">
        <v>929.65750168536056</v>
      </c>
      <c r="C257" s="6">
        <v>10.342498314639442</v>
      </c>
    </row>
    <row r="258" spans="1:3" x14ac:dyDescent="0.25">
      <c r="A258" s="6">
        <v>234</v>
      </c>
      <c r="B258" s="6">
        <v>1117.3218658225637</v>
      </c>
      <c r="C258" s="6">
        <v>106.67813417743628</v>
      </c>
    </row>
    <row r="259" spans="1:3" x14ac:dyDescent="0.25">
      <c r="A259" s="6">
        <v>235</v>
      </c>
      <c r="B259" s="6">
        <v>980.18252279922297</v>
      </c>
      <c r="C259" s="6">
        <v>-165.18252279922297</v>
      </c>
    </row>
    <row r="260" spans="1:3" x14ac:dyDescent="0.25">
      <c r="A260" s="6">
        <v>236</v>
      </c>
      <c r="B260" s="6">
        <v>864.69676025325168</v>
      </c>
      <c r="C260" s="6">
        <v>-44.696760253251682</v>
      </c>
    </row>
    <row r="261" spans="1:3" x14ac:dyDescent="0.25">
      <c r="A261" s="6">
        <v>237</v>
      </c>
      <c r="B261" s="6">
        <v>814.17173913938927</v>
      </c>
      <c r="C261" s="6">
        <v>-126.17173913938927</v>
      </c>
    </row>
    <row r="262" spans="1:3" x14ac:dyDescent="0.25">
      <c r="A262" s="6">
        <v>238</v>
      </c>
      <c r="B262" s="6">
        <v>1153.4111666181798</v>
      </c>
      <c r="C262" s="6">
        <v>-253.41116661817978</v>
      </c>
    </row>
    <row r="263" spans="1:3" x14ac:dyDescent="0.25">
      <c r="A263" s="6">
        <v>239</v>
      </c>
      <c r="B263" s="6">
        <v>713.12169691166457</v>
      </c>
      <c r="C263" s="6">
        <v>118.87830308833543</v>
      </c>
    </row>
    <row r="264" spans="1:3" x14ac:dyDescent="0.25">
      <c r="A264" s="6">
        <v>240</v>
      </c>
      <c r="B264" s="6">
        <v>929.65750168536056</v>
      </c>
      <c r="C264" s="6">
        <v>76.342498314639442</v>
      </c>
    </row>
    <row r="265" spans="1:3" x14ac:dyDescent="0.25">
      <c r="A265" s="6">
        <v>241</v>
      </c>
      <c r="B265" s="6">
        <v>590.41807420657028</v>
      </c>
      <c r="C265" s="6">
        <v>6.5819257934297184</v>
      </c>
    </row>
    <row r="266" spans="1:3" x14ac:dyDescent="0.25">
      <c r="A266" s="6">
        <v>242</v>
      </c>
      <c r="B266" s="6">
        <v>944.09322200360691</v>
      </c>
      <c r="C266" s="6">
        <v>129.90677799639309</v>
      </c>
    </row>
    <row r="267" spans="1:3" x14ac:dyDescent="0.25">
      <c r="A267" s="6">
        <v>243</v>
      </c>
      <c r="B267" s="6">
        <v>799.73601882114303</v>
      </c>
      <c r="C267" s="6">
        <v>-100.73601882114303</v>
      </c>
    </row>
    <row r="268" spans="1:3" x14ac:dyDescent="0.25">
      <c r="A268" s="6">
        <v>244</v>
      </c>
      <c r="B268" s="6">
        <v>1016.2718235948388</v>
      </c>
      <c r="C268" s="6">
        <v>-23.271823594838793</v>
      </c>
    </row>
    <row r="269" spans="1:3" x14ac:dyDescent="0.25">
      <c r="A269" s="6">
        <v>245</v>
      </c>
      <c r="B269" s="6">
        <v>835.82531961675886</v>
      </c>
      <c r="C269" s="6">
        <v>83.174680383241139</v>
      </c>
    </row>
    <row r="270" spans="1:3" x14ac:dyDescent="0.25">
      <c r="A270" s="6">
        <v>246</v>
      </c>
      <c r="B270" s="6">
        <v>554.32877341095434</v>
      </c>
      <c r="C270" s="6">
        <v>24.671226589045659</v>
      </c>
    </row>
    <row r="271" spans="1:3" x14ac:dyDescent="0.25">
      <c r="A271" s="6">
        <v>247</v>
      </c>
      <c r="B271" s="6">
        <v>1009.0539634357156</v>
      </c>
      <c r="C271" s="6">
        <v>-177.05396343571556</v>
      </c>
    </row>
    <row r="272" spans="1:3" x14ac:dyDescent="0.25">
      <c r="A272" s="6">
        <v>248</v>
      </c>
      <c r="B272" s="6">
        <v>583.20021404744716</v>
      </c>
      <c r="C272" s="6">
        <v>-77.200214047447162</v>
      </c>
    </row>
    <row r="273" spans="1:3" x14ac:dyDescent="0.25">
      <c r="A273" s="6">
        <v>249</v>
      </c>
      <c r="B273" s="6">
        <v>785.30029850289668</v>
      </c>
      <c r="C273" s="6">
        <v>-46.30029850289668</v>
      </c>
    </row>
    <row r="274" spans="1:3" x14ac:dyDescent="0.25">
      <c r="A274" s="6">
        <v>250</v>
      </c>
      <c r="B274" s="6">
        <v>669.81453595692551</v>
      </c>
      <c r="C274" s="6">
        <v>-75.814535956925511</v>
      </c>
    </row>
    <row r="275" spans="1:3" x14ac:dyDescent="0.25">
      <c r="A275" s="6">
        <v>251</v>
      </c>
      <c r="B275" s="6">
        <v>958.52894232185338</v>
      </c>
      <c r="C275" s="6">
        <v>116.47105767814662</v>
      </c>
    </row>
    <row r="276" spans="1:3" x14ac:dyDescent="0.25">
      <c r="A276" s="6">
        <v>252</v>
      </c>
      <c r="B276" s="6">
        <v>749.21099770728063</v>
      </c>
      <c r="C276" s="6">
        <v>-5.2109977072806259</v>
      </c>
    </row>
    <row r="277" spans="1:3" x14ac:dyDescent="0.25">
      <c r="A277" s="6">
        <v>253</v>
      </c>
      <c r="B277" s="6">
        <v>1001.8361032765924</v>
      </c>
      <c r="C277" s="6">
        <v>54.163896723407561</v>
      </c>
    </row>
    <row r="278" spans="1:3" x14ac:dyDescent="0.25">
      <c r="A278" s="6">
        <v>254</v>
      </c>
      <c r="B278" s="6">
        <v>799.73601882114303</v>
      </c>
      <c r="C278" s="6">
        <v>-133.73601882114303</v>
      </c>
    </row>
    <row r="279" spans="1:3" x14ac:dyDescent="0.25">
      <c r="A279" s="6">
        <v>255</v>
      </c>
      <c r="B279" s="6">
        <v>727.55741722991104</v>
      </c>
      <c r="C279" s="6">
        <v>-67.557417229911039</v>
      </c>
    </row>
    <row r="280" spans="1:3" x14ac:dyDescent="0.25">
      <c r="A280" s="6">
        <v>256</v>
      </c>
      <c r="B280" s="6">
        <v>944.09322200360691</v>
      </c>
      <c r="C280" s="6">
        <v>67.906777996393089</v>
      </c>
    </row>
    <row r="281" spans="1:3" x14ac:dyDescent="0.25">
      <c r="A281" s="6">
        <v>257</v>
      </c>
      <c r="B281" s="6">
        <v>1218.3719080502883</v>
      </c>
      <c r="C281" s="6">
        <v>-55.371908050288312</v>
      </c>
    </row>
    <row r="282" spans="1:3" x14ac:dyDescent="0.25">
      <c r="A282" s="6">
        <v>258</v>
      </c>
      <c r="B282" s="6">
        <v>958.52894232185338</v>
      </c>
      <c r="C282" s="6">
        <v>-80.528942321853378</v>
      </c>
    </row>
    <row r="283" spans="1:3" x14ac:dyDescent="0.25">
      <c r="A283" s="6">
        <v>259</v>
      </c>
      <c r="B283" s="6">
        <v>828.60745945763563</v>
      </c>
      <c r="C283" s="6">
        <v>-56.607459457635628</v>
      </c>
    </row>
    <row r="284" spans="1:3" x14ac:dyDescent="0.25">
      <c r="A284" s="6">
        <v>260</v>
      </c>
      <c r="B284" s="6">
        <v>373.88226943287441</v>
      </c>
      <c r="C284" s="6">
        <v>-20.882269432874409</v>
      </c>
    </row>
    <row r="285" spans="1:3" x14ac:dyDescent="0.25">
      <c r="A285" s="6">
        <v>261</v>
      </c>
      <c r="B285" s="6">
        <v>763.64671802552698</v>
      </c>
      <c r="C285" s="6">
        <v>-0.64671802552697955</v>
      </c>
    </row>
    <row r="286" spans="1:3" x14ac:dyDescent="0.25">
      <c r="A286" s="6">
        <v>262</v>
      </c>
      <c r="B286" s="6">
        <v>691.46811643429498</v>
      </c>
      <c r="C286" s="6">
        <v>-59.468116434294984</v>
      </c>
    </row>
    <row r="287" spans="1:3" x14ac:dyDescent="0.25">
      <c r="A287" s="6">
        <v>263</v>
      </c>
      <c r="B287" s="6">
        <v>944.09322200360691</v>
      </c>
      <c r="C287" s="6">
        <v>37.906777996393089</v>
      </c>
    </row>
    <row r="288" spans="1:3" x14ac:dyDescent="0.25">
      <c r="A288" s="6">
        <v>264</v>
      </c>
      <c r="B288" s="6">
        <v>965.7468024809765</v>
      </c>
      <c r="C288" s="6">
        <v>-85.746802480976498</v>
      </c>
    </row>
    <row r="289" spans="1:3" x14ac:dyDescent="0.25">
      <c r="A289" s="6">
        <v>265</v>
      </c>
      <c r="B289" s="6">
        <v>727.55741722991104</v>
      </c>
      <c r="C289" s="6">
        <v>-47.557417229911039</v>
      </c>
    </row>
    <row r="290" spans="1:3" x14ac:dyDescent="0.25">
      <c r="A290" s="6">
        <v>266</v>
      </c>
      <c r="B290" s="6">
        <v>980.18252279922297</v>
      </c>
      <c r="C290" s="6">
        <v>29.817477200777034</v>
      </c>
    </row>
    <row r="291" spans="1:3" x14ac:dyDescent="0.25">
      <c r="A291" s="6">
        <v>267</v>
      </c>
      <c r="B291" s="6">
        <v>770.86457818465021</v>
      </c>
      <c r="C291" s="6">
        <v>-57.864578184650213</v>
      </c>
    </row>
    <row r="292" spans="1:3" x14ac:dyDescent="0.25">
      <c r="A292" s="6">
        <v>268</v>
      </c>
      <c r="B292" s="6">
        <v>1095.6682853451939</v>
      </c>
      <c r="C292" s="6">
        <v>-35.668285345193908</v>
      </c>
    </row>
    <row r="293" spans="1:3" x14ac:dyDescent="0.25">
      <c r="A293" s="6">
        <v>269</v>
      </c>
      <c r="B293" s="6">
        <v>741.99313754815739</v>
      </c>
      <c r="C293" s="6">
        <v>61.006862451842608</v>
      </c>
    </row>
    <row r="294" spans="1:3" x14ac:dyDescent="0.25">
      <c r="A294" s="6">
        <v>270</v>
      </c>
      <c r="B294" s="6">
        <v>1175.0647470955491</v>
      </c>
      <c r="C294" s="6">
        <v>6.9352529044508628</v>
      </c>
    </row>
    <row r="295" spans="1:3" x14ac:dyDescent="0.25">
      <c r="A295" s="6">
        <v>271</v>
      </c>
      <c r="B295" s="6">
        <v>1009.0539634357156</v>
      </c>
      <c r="C295" s="6">
        <v>-57.053963435715559</v>
      </c>
    </row>
    <row r="296" spans="1:3" x14ac:dyDescent="0.25">
      <c r="A296" s="6">
        <v>272</v>
      </c>
      <c r="B296" s="6">
        <v>980.18252279922297</v>
      </c>
      <c r="C296" s="6">
        <v>-31.182522799222966</v>
      </c>
    </row>
    <row r="297" spans="1:3" x14ac:dyDescent="0.25">
      <c r="A297" s="6">
        <v>273</v>
      </c>
      <c r="B297" s="6">
        <v>662.59667579780228</v>
      </c>
      <c r="C297" s="6">
        <v>-0.59667579780227697</v>
      </c>
    </row>
    <row r="298" spans="1:3" x14ac:dyDescent="0.25">
      <c r="A298" s="6">
        <v>274</v>
      </c>
      <c r="B298" s="6">
        <v>806.95387898026627</v>
      </c>
      <c r="C298" s="6">
        <v>-196.95387898026627</v>
      </c>
    </row>
    <row r="299" spans="1:3" x14ac:dyDescent="0.25">
      <c r="A299" s="6">
        <v>275</v>
      </c>
      <c r="B299" s="6">
        <v>1095.6682853451939</v>
      </c>
      <c r="C299" s="6">
        <v>-131.66828534519391</v>
      </c>
    </row>
    <row r="300" spans="1:3" x14ac:dyDescent="0.25">
      <c r="A300" s="6">
        <v>276</v>
      </c>
      <c r="B300" s="6">
        <v>583.20021404744716</v>
      </c>
      <c r="C300" s="6">
        <v>-86.200214047447162</v>
      </c>
    </row>
    <row r="301" spans="1:3" x14ac:dyDescent="0.25">
      <c r="A301" s="6">
        <v>277</v>
      </c>
      <c r="B301" s="6">
        <v>1420.4719925057379</v>
      </c>
      <c r="C301" s="6">
        <v>-208.47199250573794</v>
      </c>
    </row>
    <row r="302" spans="1:3" x14ac:dyDescent="0.25">
      <c r="A302" s="6">
        <v>278</v>
      </c>
      <c r="B302" s="6">
        <v>1066.7968447087014</v>
      </c>
      <c r="C302" s="6">
        <v>69.203155291298572</v>
      </c>
    </row>
    <row r="303" spans="1:3" x14ac:dyDescent="0.25">
      <c r="A303" s="6">
        <v>279</v>
      </c>
      <c r="B303" s="6">
        <v>1110.1040056634406</v>
      </c>
      <c r="C303" s="6">
        <v>-148.1040056634406</v>
      </c>
    </row>
    <row r="304" spans="1:3" x14ac:dyDescent="0.25">
      <c r="A304" s="6">
        <v>280</v>
      </c>
      <c r="B304" s="6">
        <v>575.98235388832393</v>
      </c>
      <c r="C304" s="6">
        <v>40.017646111676072</v>
      </c>
    </row>
    <row r="305" spans="1:3" x14ac:dyDescent="0.25">
      <c r="A305" s="6">
        <v>281</v>
      </c>
      <c r="B305" s="6">
        <v>1001.8361032765924</v>
      </c>
      <c r="C305" s="6">
        <v>7.1638967234075608</v>
      </c>
    </row>
    <row r="306" spans="1:3" x14ac:dyDescent="0.25">
      <c r="A306" s="6">
        <v>282</v>
      </c>
      <c r="B306" s="6">
        <v>972.96466264009973</v>
      </c>
      <c r="C306" s="6">
        <v>80.035337359900268</v>
      </c>
    </row>
    <row r="307" spans="1:3" x14ac:dyDescent="0.25">
      <c r="A307" s="6">
        <v>283</v>
      </c>
      <c r="B307" s="6">
        <v>597.6359343656934</v>
      </c>
      <c r="C307" s="6">
        <v>0.36406563430659844</v>
      </c>
    </row>
    <row r="308" spans="1:3" x14ac:dyDescent="0.25">
      <c r="A308" s="6">
        <v>284</v>
      </c>
      <c r="B308" s="6">
        <v>453.27873118322952</v>
      </c>
      <c r="C308" s="6">
        <v>48.721268816770475</v>
      </c>
    </row>
    <row r="309" spans="1:3" x14ac:dyDescent="0.25">
      <c r="A309" s="6">
        <v>285</v>
      </c>
      <c r="B309" s="6">
        <v>1059.5789845495779</v>
      </c>
      <c r="C309" s="6">
        <v>101.42101545042215</v>
      </c>
    </row>
    <row r="310" spans="1:3" x14ac:dyDescent="0.25">
      <c r="A310" s="6">
        <v>286</v>
      </c>
      <c r="B310" s="6">
        <v>1290.5505096415204</v>
      </c>
      <c r="C310" s="6">
        <v>-58.550509641520421</v>
      </c>
    </row>
    <row r="311" spans="1:3" x14ac:dyDescent="0.25">
      <c r="A311" s="6">
        <v>287</v>
      </c>
      <c r="B311" s="6">
        <v>980.18252279922297</v>
      </c>
      <c r="C311" s="6">
        <v>156.81747720077703</v>
      </c>
    </row>
    <row r="312" spans="1:3" x14ac:dyDescent="0.25">
      <c r="A312" s="6">
        <v>288</v>
      </c>
      <c r="B312" s="6">
        <v>583.20021404744716</v>
      </c>
      <c r="C312" s="6">
        <v>9.7997859525528384</v>
      </c>
    </row>
    <row r="313" spans="1:3" x14ac:dyDescent="0.25">
      <c r="A313" s="6">
        <v>289</v>
      </c>
      <c r="B313" s="6">
        <v>792.5181586620198</v>
      </c>
      <c r="C313" s="6">
        <v>145.4818413379802</v>
      </c>
    </row>
    <row r="314" spans="1:3" x14ac:dyDescent="0.25">
      <c r="A314" s="6">
        <v>290</v>
      </c>
      <c r="B314" s="6">
        <v>987.40038295834609</v>
      </c>
      <c r="C314" s="6">
        <v>-65.400382958346086</v>
      </c>
    </row>
    <row r="315" spans="1:3" x14ac:dyDescent="0.25">
      <c r="A315" s="6">
        <v>291</v>
      </c>
      <c r="B315" s="6">
        <v>648.16095547955581</v>
      </c>
      <c r="C315" s="6">
        <v>-81.16095547955581</v>
      </c>
    </row>
    <row r="316" spans="1:3" x14ac:dyDescent="0.25">
      <c r="A316" s="6">
        <v>292</v>
      </c>
      <c r="B316" s="6">
        <v>814.17173913938927</v>
      </c>
      <c r="C316" s="6">
        <v>108.82826086061073</v>
      </c>
    </row>
    <row r="317" spans="1:3" x14ac:dyDescent="0.25">
      <c r="A317" s="6">
        <v>293</v>
      </c>
      <c r="B317" s="6">
        <v>1023.4896837539619</v>
      </c>
      <c r="C317" s="6">
        <v>30.510316246038087</v>
      </c>
    </row>
    <row r="318" spans="1:3" x14ac:dyDescent="0.25">
      <c r="A318" s="6">
        <v>294</v>
      </c>
      <c r="B318" s="6">
        <v>1016.2718235948388</v>
      </c>
      <c r="C318" s="6">
        <v>30.728176405161207</v>
      </c>
    </row>
    <row r="319" spans="1:3" x14ac:dyDescent="0.25">
      <c r="A319" s="6">
        <v>295</v>
      </c>
      <c r="B319" s="6">
        <v>1009.0539634357156</v>
      </c>
      <c r="C319" s="6">
        <v>-73.053963435715559</v>
      </c>
    </row>
    <row r="320" spans="1:3" x14ac:dyDescent="0.25">
      <c r="A320" s="6">
        <v>296</v>
      </c>
      <c r="B320" s="6">
        <v>1009.0539634357156</v>
      </c>
      <c r="C320" s="6">
        <v>-133.05396343571556</v>
      </c>
    </row>
    <row r="321" spans="1:3" x14ac:dyDescent="0.25">
      <c r="A321" s="6">
        <v>297</v>
      </c>
      <c r="B321" s="6">
        <v>770.86457818465021</v>
      </c>
      <c r="C321" s="6">
        <v>21.135421815349787</v>
      </c>
    </row>
    <row r="322" spans="1:3" x14ac:dyDescent="0.25">
      <c r="A322" s="6">
        <v>298</v>
      </c>
      <c r="B322" s="6">
        <v>1066.7968447087014</v>
      </c>
      <c r="C322" s="6">
        <v>-87.796844708701428</v>
      </c>
    </row>
    <row r="323" spans="1:3" x14ac:dyDescent="0.25">
      <c r="A323" s="6">
        <v>299</v>
      </c>
      <c r="B323" s="6">
        <v>381.10012959199759</v>
      </c>
      <c r="C323" s="6">
        <v>-48.100129591997586</v>
      </c>
    </row>
    <row r="324" spans="1:3" x14ac:dyDescent="0.25">
      <c r="A324" s="6">
        <v>300</v>
      </c>
      <c r="B324" s="6">
        <v>741.99313754815739</v>
      </c>
      <c r="C324" s="6">
        <v>-12.993137548157392</v>
      </c>
    </row>
    <row r="325" spans="1:3" x14ac:dyDescent="0.25">
      <c r="A325" s="6">
        <v>301</v>
      </c>
      <c r="B325" s="6">
        <v>554.32877341095434</v>
      </c>
      <c r="C325" s="6">
        <v>-89.328773410954341</v>
      </c>
    </row>
    <row r="326" spans="1:3" x14ac:dyDescent="0.25">
      <c r="A326" s="6">
        <v>302</v>
      </c>
      <c r="B326" s="6">
        <v>1167.846886936426</v>
      </c>
      <c r="C326" s="6">
        <v>-1.8468869364260172</v>
      </c>
    </row>
    <row r="327" spans="1:3" x14ac:dyDescent="0.25">
      <c r="A327" s="6">
        <v>303</v>
      </c>
      <c r="B327" s="6">
        <v>936.87536184448368</v>
      </c>
      <c r="C327" s="6">
        <v>50.124638155516323</v>
      </c>
    </row>
    <row r="328" spans="1:3" x14ac:dyDescent="0.25">
      <c r="A328" s="6">
        <v>304</v>
      </c>
      <c r="B328" s="6">
        <v>1398.8184120283681</v>
      </c>
      <c r="C328" s="6">
        <v>75.18158797163187</v>
      </c>
    </row>
    <row r="329" spans="1:3" x14ac:dyDescent="0.25">
      <c r="A329" s="6">
        <v>305</v>
      </c>
      <c r="B329" s="6">
        <v>1052.3611243904547</v>
      </c>
      <c r="C329" s="6">
        <v>-178.36112439045473</v>
      </c>
    </row>
    <row r="330" spans="1:3" x14ac:dyDescent="0.25">
      <c r="A330" s="6">
        <v>306</v>
      </c>
      <c r="B330" s="6">
        <v>980.18252279922297</v>
      </c>
      <c r="C330" s="6">
        <v>-69.182522799222966</v>
      </c>
    </row>
    <row r="331" spans="1:3" x14ac:dyDescent="0.25">
      <c r="A331" s="6">
        <v>307</v>
      </c>
      <c r="B331" s="6">
        <v>821.38959929851251</v>
      </c>
      <c r="C331" s="6">
        <v>-25.389599298512508</v>
      </c>
    </row>
    <row r="332" spans="1:3" x14ac:dyDescent="0.25">
      <c r="A332" s="6">
        <v>308</v>
      </c>
      <c r="B332" s="6">
        <v>1333.8576705962596</v>
      </c>
      <c r="C332" s="6">
        <v>-152.8576705962596</v>
      </c>
    </row>
    <row r="333" spans="1:3" x14ac:dyDescent="0.25">
      <c r="A333" s="6">
        <v>309</v>
      </c>
      <c r="B333" s="6">
        <v>1030.7075439130854</v>
      </c>
      <c r="C333" s="6">
        <v>-60.707543913085374</v>
      </c>
    </row>
    <row r="334" spans="1:3" x14ac:dyDescent="0.25">
      <c r="A334" s="6">
        <v>310</v>
      </c>
      <c r="B334" s="6">
        <v>1203.9361877320421</v>
      </c>
      <c r="C334" s="6">
        <v>-26.936187732042072</v>
      </c>
    </row>
    <row r="335" spans="1:3" x14ac:dyDescent="0.25">
      <c r="A335" s="6">
        <v>311</v>
      </c>
      <c r="B335" s="6">
        <v>1319.4219502780134</v>
      </c>
      <c r="C335" s="6">
        <v>39.578049721986645</v>
      </c>
    </row>
    <row r="336" spans="1:3" x14ac:dyDescent="0.25">
      <c r="A336" s="6">
        <v>312</v>
      </c>
      <c r="B336" s="6">
        <v>727.55741722991104</v>
      </c>
      <c r="C336" s="6">
        <v>112.44258277008896</v>
      </c>
    </row>
    <row r="337" spans="1:3" x14ac:dyDescent="0.25">
      <c r="A337" s="6">
        <v>313</v>
      </c>
      <c r="B337" s="6">
        <v>583.20021404744716</v>
      </c>
      <c r="C337" s="6">
        <v>1.7997859525528384</v>
      </c>
    </row>
    <row r="338" spans="1:3" x14ac:dyDescent="0.25">
      <c r="A338" s="6">
        <v>314</v>
      </c>
      <c r="B338" s="6">
        <v>1009.0539634357156</v>
      </c>
      <c r="C338" s="6">
        <v>-177.05396343571556</v>
      </c>
    </row>
    <row r="339" spans="1:3" x14ac:dyDescent="0.25">
      <c r="A339" s="6">
        <v>315</v>
      </c>
      <c r="B339" s="6">
        <v>720.33955707078781</v>
      </c>
      <c r="C339" s="6">
        <v>-36.339557070787805</v>
      </c>
    </row>
    <row r="340" spans="1:3" x14ac:dyDescent="0.25">
      <c r="A340" s="6">
        <v>316</v>
      </c>
      <c r="B340" s="6">
        <v>1427.6898526648611</v>
      </c>
      <c r="C340" s="6">
        <v>-322.68985266486106</v>
      </c>
    </row>
    <row r="341" spans="1:3" x14ac:dyDescent="0.25">
      <c r="A341" s="6">
        <v>317</v>
      </c>
      <c r="B341" s="6">
        <v>1326.6398104371365</v>
      </c>
      <c r="C341" s="6">
        <v>-5.6398104371364752</v>
      </c>
    </row>
    <row r="342" spans="1:3" x14ac:dyDescent="0.25">
      <c r="A342" s="6">
        <v>318</v>
      </c>
      <c r="B342" s="6">
        <v>900.78606104886774</v>
      </c>
      <c r="C342" s="6">
        <v>-158.78606104886774</v>
      </c>
    </row>
    <row r="343" spans="1:3" x14ac:dyDescent="0.25">
      <c r="A343" s="6">
        <v>319</v>
      </c>
      <c r="B343" s="6">
        <v>987.40038295834609</v>
      </c>
      <c r="C343" s="6">
        <v>112.59961704165391</v>
      </c>
    </row>
    <row r="344" spans="1:3" x14ac:dyDescent="0.25">
      <c r="A344" s="6">
        <v>320</v>
      </c>
      <c r="B344" s="6">
        <v>835.82531961675886</v>
      </c>
      <c r="C344" s="6">
        <v>-141.82531961675886</v>
      </c>
    </row>
    <row r="345" spans="1:3" x14ac:dyDescent="0.25">
      <c r="A345" s="6">
        <v>321</v>
      </c>
      <c r="B345" s="6">
        <v>936.87536184448368</v>
      </c>
      <c r="C345" s="6">
        <v>85.124638155516323</v>
      </c>
    </row>
    <row r="346" spans="1:3" x14ac:dyDescent="0.25">
      <c r="A346" s="6">
        <v>322</v>
      </c>
      <c r="B346" s="6">
        <v>1333.8576705962596</v>
      </c>
      <c r="C346" s="6">
        <v>-317.8576705962596</v>
      </c>
    </row>
    <row r="347" spans="1:3" x14ac:dyDescent="0.25">
      <c r="A347" s="6">
        <v>323</v>
      </c>
      <c r="B347" s="6">
        <v>749.21099770728063</v>
      </c>
      <c r="C347" s="6">
        <v>113.78900229271937</v>
      </c>
    </row>
    <row r="348" spans="1:3" x14ac:dyDescent="0.25">
      <c r="A348" s="6">
        <v>324</v>
      </c>
      <c r="B348" s="6">
        <v>814.17173913938927</v>
      </c>
      <c r="C348" s="6">
        <v>134.82826086061073</v>
      </c>
    </row>
    <row r="349" spans="1:3" x14ac:dyDescent="0.25">
      <c r="A349" s="6">
        <v>325</v>
      </c>
      <c r="B349" s="6">
        <v>821.38959929851251</v>
      </c>
      <c r="C349" s="6">
        <v>-57.389599298512508</v>
      </c>
    </row>
    <row r="350" spans="1:3" x14ac:dyDescent="0.25">
      <c r="A350" s="6">
        <v>326</v>
      </c>
      <c r="B350" s="6">
        <v>741.99313754815739</v>
      </c>
      <c r="C350" s="6">
        <v>-27.993137548157392</v>
      </c>
    </row>
    <row r="351" spans="1:3" x14ac:dyDescent="0.25">
      <c r="A351" s="6">
        <v>327</v>
      </c>
      <c r="B351" s="6">
        <v>1066.7968447087014</v>
      </c>
      <c r="C351" s="6">
        <v>156.20315529129857</v>
      </c>
    </row>
    <row r="352" spans="1:3" x14ac:dyDescent="0.25">
      <c r="A352" s="6">
        <v>328</v>
      </c>
      <c r="B352" s="6">
        <v>1023.4896837539619</v>
      </c>
      <c r="C352" s="6">
        <v>-79.489683753961913</v>
      </c>
    </row>
    <row r="353" spans="1:3" x14ac:dyDescent="0.25">
      <c r="A353" s="6">
        <v>329</v>
      </c>
      <c r="B353" s="6">
        <v>496.5858921379687</v>
      </c>
      <c r="C353" s="6">
        <v>-89.585892137968699</v>
      </c>
    </row>
    <row r="354" spans="1:3" x14ac:dyDescent="0.25">
      <c r="A354" s="6">
        <v>330</v>
      </c>
      <c r="B354" s="6">
        <v>1023.4896837539619</v>
      </c>
      <c r="C354" s="6">
        <v>-84.489683753961913</v>
      </c>
    </row>
    <row r="355" spans="1:3" x14ac:dyDescent="0.25">
      <c r="A355" s="6">
        <v>331</v>
      </c>
      <c r="B355" s="6">
        <v>1312.2040901188898</v>
      </c>
      <c r="C355" s="6">
        <v>155.79590988111022</v>
      </c>
    </row>
    <row r="356" spans="1:3" x14ac:dyDescent="0.25">
      <c r="A356" s="6">
        <v>332</v>
      </c>
      <c r="B356" s="6">
        <v>879.13248057149815</v>
      </c>
      <c r="C356" s="6">
        <v>23.867519428501851</v>
      </c>
    </row>
    <row r="357" spans="1:3" x14ac:dyDescent="0.25">
      <c r="A357" s="6">
        <v>333</v>
      </c>
      <c r="B357" s="6">
        <v>583.20021404744716</v>
      </c>
      <c r="C357" s="6">
        <v>138.79978595255284</v>
      </c>
    </row>
    <row r="358" spans="1:3" x14ac:dyDescent="0.25">
      <c r="A358" s="6">
        <v>334</v>
      </c>
      <c r="B358" s="6">
        <v>691.46811643429498</v>
      </c>
      <c r="C358" s="6">
        <v>-38.468116434294984</v>
      </c>
    </row>
    <row r="359" spans="1:3" x14ac:dyDescent="0.25">
      <c r="A359" s="6">
        <v>335</v>
      </c>
      <c r="B359" s="6">
        <v>1074.0147048678245</v>
      </c>
      <c r="C359" s="6">
        <v>-8.0147048678245483</v>
      </c>
    </row>
    <row r="360" spans="1:3" x14ac:dyDescent="0.25">
      <c r="A360" s="6">
        <v>336</v>
      </c>
      <c r="B360" s="6">
        <v>972.96466264009973</v>
      </c>
      <c r="C360" s="6">
        <v>150.03533735990027</v>
      </c>
    </row>
    <row r="361" spans="1:3" x14ac:dyDescent="0.25">
      <c r="A361" s="6">
        <v>337</v>
      </c>
      <c r="B361" s="6">
        <v>864.69676025325168</v>
      </c>
      <c r="C361" s="6">
        <v>-24.696760253251682</v>
      </c>
    </row>
    <row r="362" spans="1:3" x14ac:dyDescent="0.25">
      <c r="A362" s="6">
        <v>338</v>
      </c>
      <c r="B362" s="6">
        <v>843.04317977588209</v>
      </c>
      <c r="C362" s="6">
        <v>-21.043179775882095</v>
      </c>
    </row>
    <row r="363" spans="1:3" x14ac:dyDescent="0.25">
      <c r="A363" s="6">
        <v>339</v>
      </c>
      <c r="B363" s="6">
        <v>1023.4896837539619</v>
      </c>
      <c r="C363" s="6">
        <v>62.510316246038087</v>
      </c>
    </row>
    <row r="364" spans="1:3" x14ac:dyDescent="0.25">
      <c r="A364" s="6">
        <v>340</v>
      </c>
      <c r="B364" s="6">
        <v>1037.9254040722085</v>
      </c>
      <c r="C364" s="6">
        <v>-195.92540407220849</v>
      </c>
    </row>
    <row r="365" spans="1:3" x14ac:dyDescent="0.25">
      <c r="A365" s="6">
        <v>341</v>
      </c>
      <c r="B365" s="6">
        <v>770.86457818465021</v>
      </c>
      <c r="C365" s="6">
        <v>39.135421815349787</v>
      </c>
    </row>
    <row r="366" spans="1:3" x14ac:dyDescent="0.25">
      <c r="A366" s="6">
        <v>342</v>
      </c>
      <c r="B366" s="6">
        <v>1225.5897682094114</v>
      </c>
      <c r="C366" s="6">
        <v>-129.58976820941143</v>
      </c>
    </row>
    <row r="367" spans="1:3" x14ac:dyDescent="0.25">
      <c r="A367" s="6">
        <v>343</v>
      </c>
      <c r="B367" s="6">
        <v>597.6359343656934</v>
      </c>
      <c r="C367" s="6">
        <v>-115.6359343656934</v>
      </c>
    </row>
    <row r="368" spans="1:3" x14ac:dyDescent="0.25">
      <c r="A368" s="6">
        <v>344</v>
      </c>
      <c r="B368" s="6">
        <v>1066.7968447087014</v>
      </c>
      <c r="C368" s="6">
        <v>120.20315529129857</v>
      </c>
    </row>
    <row r="369" spans="1:3" x14ac:dyDescent="0.25">
      <c r="A369" s="6">
        <v>345</v>
      </c>
      <c r="B369" s="6">
        <v>1030.7075439130854</v>
      </c>
      <c r="C369" s="6">
        <v>-145.70754391308537</v>
      </c>
    </row>
    <row r="370" spans="1:3" x14ac:dyDescent="0.25">
      <c r="A370" s="6">
        <v>346</v>
      </c>
      <c r="B370" s="6">
        <v>821.38959929851251</v>
      </c>
      <c r="C370" s="6">
        <v>53.610400701487492</v>
      </c>
    </row>
    <row r="371" spans="1:3" x14ac:dyDescent="0.25">
      <c r="A371" s="6">
        <v>347</v>
      </c>
      <c r="B371" s="6">
        <v>944.09322200360691</v>
      </c>
      <c r="C371" s="6">
        <v>-17.093222003606911</v>
      </c>
    </row>
    <row r="372" spans="1:3" x14ac:dyDescent="0.25">
      <c r="A372" s="6">
        <v>348</v>
      </c>
      <c r="B372" s="6">
        <v>828.60745945763563</v>
      </c>
      <c r="C372" s="6">
        <v>-150.60745945763563</v>
      </c>
    </row>
    <row r="373" spans="1:3" x14ac:dyDescent="0.25">
      <c r="A373" s="6">
        <v>349</v>
      </c>
      <c r="B373" s="6">
        <v>1434.9077128239842</v>
      </c>
      <c r="C373" s="6">
        <v>16.092287176015816</v>
      </c>
    </row>
    <row r="374" spans="1:3" x14ac:dyDescent="0.25">
      <c r="A374" s="6">
        <v>350</v>
      </c>
      <c r="B374" s="6">
        <v>460.49659134235276</v>
      </c>
      <c r="C374" s="6">
        <v>39.503408657647242</v>
      </c>
    </row>
    <row r="375" spans="1:3" x14ac:dyDescent="0.25">
      <c r="A375" s="6">
        <v>351</v>
      </c>
      <c r="B375" s="6">
        <v>1016.2718235948388</v>
      </c>
      <c r="C375" s="6">
        <v>12.728176405161207</v>
      </c>
    </row>
    <row r="376" spans="1:3" x14ac:dyDescent="0.25">
      <c r="A376" s="6">
        <v>352</v>
      </c>
      <c r="B376" s="6">
        <v>1074.0147048678245</v>
      </c>
      <c r="C376" s="6">
        <v>25.985295132175452</v>
      </c>
    </row>
    <row r="377" spans="1:3" x14ac:dyDescent="0.25">
      <c r="A377" s="6">
        <v>353</v>
      </c>
      <c r="B377" s="6">
        <v>814.17173913938927</v>
      </c>
      <c r="C377" s="6">
        <v>66.828260860610726</v>
      </c>
    </row>
    <row r="378" spans="1:3" x14ac:dyDescent="0.25">
      <c r="A378" s="6">
        <v>354</v>
      </c>
      <c r="B378" s="6">
        <v>604.85379452481664</v>
      </c>
      <c r="C378" s="6">
        <v>-79.853794524816635</v>
      </c>
    </row>
    <row r="379" spans="1:3" x14ac:dyDescent="0.25">
      <c r="A379" s="6">
        <v>355</v>
      </c>
      <c r="B379" s="6">
        <v>482.15017181972235</v>
      </c>
      <c r="C379" s="6">
        <v>-40.150171819722345</v>
      </c>
    </row>
    <row r="380" spans="1:3" x14ac:dyDescent="0.25">
      <c r="A380" s="6">
        <v>356</v>
      </c>
      <c r="B380" s="6">
        <v>994.61824311746921</v>
      </c>
      <c r="C380" s="6">
        <v>-45.618243117469206</v>
      </c>
    </row>
    <row r="381" spans="1:3" x14ac:dyDescent="0.25">
      <c r="A381" s="6">
        <v>357</v>
      </c>
      <c r="B381" s="6">
        <v>1124.5397259816868</v>
      </c>
      <c r="C381" s="6">
        <v>193.46027401831316</v>
      </c>
    </row>
    <row r="382" spans="1:3" x14ac:dyDescent="0.25">
      <c r="A382" s="6">
        <v>358</v>
      </c>
      <c r="B382" s="6">
        <v>460.49659134235276</v>
      </c>
      <c r="C382" s="6">
        <v>35.503408657647242</v>
      </c>
    </row>
    <row r="383" spans="1:3" x14ac:dyDescent="0.25">
      <c r="A383" s="6">
        <v>359</v>
      </c>
      <c r="B383" s="6">
        <v>648.16095547955581</v>
      </c>
      <c r="C383" s="6">
        <v>143.83904452044419</v>
      </c>
    </row>
    <row r="384" spans="1:3" x14ac:dyDescent="0.25">
      <c r="A384" s="6">
        <v>360</v>
      </c>
      <c r="B384" s="6">
        <v>409.97157022849035</v>
      </c>
      <c r="C384" s="6">
        <v>38.02842977150965</v>
      </c>
    </row>
    <row r="385" spans="1:3" x14ac:dyDescent="0.25">
      <c r="A385" s="6">
        <v>361</v>
      </c>
      <c r="B385" s="6">
        <v>987.40038295834609</v>
      </c>
      <c r="C385" s="6">
        <v>-99.400382958346086</v>
      </c>
    </row>
    <row r="386" spans="1:3" x14ac:dyDescent="0.25">
      <c r="A386" s="6">
        <v>362</v>
      </c>
      <c r="B386" s="6">
        <v>662.59667579780228</v>
      </c>
      <c r="C386" s="6">
        <v>-107.59667579780228</v>
      </c>
    </row>
    <row r="387" spans="1:3" x14ac:dyDescent="0.25">
      <c r="A387" s="6">
        <v>363</v>
      </c>
      <c r="B387" s="6">
        <v>871.91462041237492</v>
      </c>
      <c r="C387" s="6">
        <v>5.0853795876250842</v>
      </c>
    </row>
    <row r="388" spans="1:3" x14ac:dyDescent="0.25">
      <c r="A388" s="6">
        <v>364</v>
      </c>
      <c r="B388" s="6">
        <v>503.80375229709188</v>
      </c>
      <c r="C388" s="6">
        <v>-63.803752297091876</v>
      </c>
    </row>
    <row r="389" spans="1:3" x14ac:dyDescent="0.25">
      <c r="A389" s="6">
        <v>365</v>
      </c>
      <c r="B389" s="6">
        <v>1391.600551869245</v>
      </c>
      <c r="C389" s="6">
        <v>-11.60055186924501</v>
      </c>
    </row>
    <row r="390" spans="1:3" x14ac:dyDescent="0.25">
      <c r="A390" s="6">
        <v>366</v>
      </c>
      <c r="B390" s="6">
        <v>662.59667579780228</v>
      </c>
      <c r="C390" s="6">
        <v>105.40332420219772</v>
      </c>
    </row>
    <row r="391" spans="1:3" x14ac:dyDescent="0.25">
      <c r="A391" s="6">
        <v>367</v>
      </c>
      <c r="B391" s="6">
        <v>821.38959929851251</v>
      </c>
      <c r="C391" s="6">
        <v>64.610400701487492</v>
      </c>
    </row>
    <row r="392" spans="1:3" x14ac:dyDescent="0.25">
      <c r="A392" s="6">
        <v>368</v>
      </c>
      <c r="B392" s="6">
        <v>1355.511251073629</v>
      </c>
      <c r="C392" s="6">
        <v>-180.51125107362896</v>
      </c>
    </row>
    <row r="393" spans="1:3" x14ac:dyDescent="0.25">
      <c r="A393" s="6">
        <v>369</v>
      </c>
      <c r="B393" s="6">
        <v>958.52894232185338</v>
      </c>
      <c r="C393" s="6">
        <v>65.471057678146622</v>
      </c>
    </row>
    <row r="394" spans="1:3" x14ac:dyDescent="0.25">
      <c r="A394" s="6">
        <v>370</v>
      </c>
      <c r="B394" s="6">
        <v>936.87536184448368</v>
      </c>
      <c r="C394" s="6">
        <v>99.124638155516323</v>
      </c>
    </row>
    <row r="395" spans="1:3" x14ac:dyDescent="0.25">
      <c r="A395" s="6">
        <v>371</v>
      </c>
      <c r="B395" s="6">
        <v>972.96466264009973</v>
      </c>
      <c r="C395" s="6">
        <v>-81.964662640099732</v>
      </c>
    </row>
    <row r="396" spans="1:3" x14ac:dyDescent="0.25">
      <c r="A396" s="6">
        <v>372</v>
      </c>
      <c r="B396" s="6">
        <v>1023.4896837539619</v>
      </c>
      <c r="C396" s="6">
        <v>265.51031624603809</v>
      </c>
    </row>
    <row r="397" spans="1:3" x14ac:dyDescent="0.25">
      <c r="A397" s="6">
        <v>373</v>
      </c>
      <c r="B397" s="6">
        <v>857.47890009412845</v>
      </c>
      <c r="C397" s="6">
        <v>-27.478900094128448</v>
      </c>
    </row>
    <row r="398" spans="1:3" x14ac:dyDescent="0.25">
      <c r="A398" s="6">
        <v>374</v>
      </c>
      <c r="B398" s="6">
        <v>1153.4111666181798</v>
      </c>
      <c r="C398" s="6">
        <v>-210.41116661817978</v>
      </c>
    </row>
    <row r="399" spans="1:3" x14ac:dyDescent="0.25">
      <c r="A399" s="6">
        <v>375</v>
      </c>
      <c r="B399" s="6">
        <v>1030.7075439130854</v>
      </c>
      <c r="C399" s="6">
        <v>92.292456086914626</v>
      </c>
    </row>
    <row r="400" spans="1:3" x14ac:dyDescent="0.25">
      <c r="A400" s="6">
        <v>376</v>
      </c>
      <c r="B400" s="6">
        <v>720.33955707078781</v>
      </c>
      <c r="C400" s="6">
        <v>-5.3395570707878051</v>
      </c>
    </row>
    <row r="401" spans="1:3" x14ac:dyDescent="0.25">
      <c r="A401" s="6">
        <v>377</v>
      </c>
      <c r="B401" s="6">
        <v>908.00392120799086</v>
      </c>
      <c r="C401" s="6">
        <v>-91.003921207990857</v>
      </c>
    </row>
    <row r="402" spans="1:3" x14ac:dyDescent="0.25">
      <c r="A402" s="6">
        <v>378</v>
      </c>
      <c r="B402" s="6">
        <v>987.40038295834609</v>
      </c>
      <c r="C402" s="6">
        <v>115.59961704165391</v>
      </c>
    </row>
    <row r="403" spans="1:3" x14ac:dyDescent="0.25">
      <c r="A403" s="6">
        <v>379</v>
      </c>
      <c r="B403" s="6">
        <v>900.78606104886774</v>
      </c>
      <c r="C403" s="6">
        <v>155.21393895113226</v>
      </c>
    </row>
    <row r="404" spans="1:3" x14ac:dyDescent="0.25">
      <c r="A404" s="6">
        <v>380</v>
      </c>
      <c r="B404" s="6">
        <v>741.99313754815739</v>
      </c>
      <c r="C404" s="6">
        <v>64.006862451842608</v>
      </c>
    </row>
    <row r="405" spans="1:3" x14ac:dyDescent="0.25">
      <c r="A405" s="6">
        <v>381</v>
      </c>
      <c r="B405" s="6">
        <v>1341.0755307553827</v>
      </c>
      <c r="C405" s="6">
        <v>-181.07553075538272</v>
      </c>
    </row>
    <row r="406" spans="1:3" x14ac:dyDescent="0.25">
      <c r="A406" s="6">
        <v>382</v>
      </c>
      <c r="B406" s="6">
        <v>669.81453595692551</v>
      </c>
      <c r="C406" s="6">
        <v>-71.814535956925511</v>
      </c>
    </row>
    <row r="407" spans="1:3" x14ac:dyDescent="0.25">
      <c r="A407" s="6">
        <v>383</v>
      </c>
      <c r="B407" s="6">
        <v>828.60745945763563</v>
      </c>
      <c r="C407" s="6">
        <v>53.392540542364372</v>
      </c>
    </row>
    <row r="408" spans="1:3" x14ac:dyDescent="0.25">
      <c r="A408" s="6">
        <v>384</v>
      </c>
      <c r="B408" s="6">
        <v>612.07165468393987</v>
      </c>
      <c r="C408" s="6">
        <v>25.928345316060131</v>
      </c>
    </row>
    <row r="409" spans="1:3" x14ac:dyDescent="0.25">
      <c r="A409" s="6">
        <v>385</v>
      </c>
      <c r="B409" s="6">
        <v>987.40038295834609</v>
      </c>
      <c r="C409" s="6">
        <v>157.59961704165391</v>
      </c>
    </row>
    <row r="410" spans="1:3" x14ac:dyDescent="0.25">
      <c r="A410" s="6">
        <v>386</v>
      </c>
      <c r="B410" s="6">
        <v>879.13248057149815</v>
      </c>
      <c r="C410" s="6">
        <v>-154.13248057149815</v>
      </c>
    </row>
    <row r="411" spans="1:3" x14ac:dyDescent="0.25">
      <c r="A411" s="6">
        <v>387</v>
      </c>
      <c r="B411" s="6">
        <v>987.40038295834609</v>
      </c>
      <c r="C411" s="6">
        <v>-142.40038295834609</v>
      </c>
    </row>
    <row r="412" spans="1:3" x14ac:dyDescent="0.25">
      <c r="A412" s="6">
        <v>388</v>
      </c>
      <c r="B412" s="6">
        <v>1081.2325650269477</v>
      </c>
      <c r="C412" s="6">
        <v>118.76743497305233</v>
      </c>
    </row>
    <row r="413" spans="1:3" x14ac:dyDescent="0.25">
      <c r="A413" s="6">
        <v>389</v>
      </c>
      <c r="B413" s="6">
        <v>525.45733277446152</v>
      </c>
      <c r="C413" s="6">
        <v>48.54266722553848</v>
      </c>
    </row>
    <row r="414" spans="1:3" x14ac:dyDescent="0.25">
      <c r="A414" s="6">
        <v>390</v>
      </c>
      <c r="B414" s="6">
        <v>785.30029850289668</v>
      </c>
      <c r="C414" s="6">
        <v>-18.30029850289668</v>
      </c>
    </row>
    <row r="415" spans="1:3" x14ac:dyDescent="0.25">
      <c r="A415" s="6">
        <v>391</v>
      </c>
      <c r="B415" s="6">
        <v>944.09322200360691</v>
      </c>
      <c r="C415" s="6">
        <v>28.906777996393089</v>
      </c>
    </row>
    <row r="416" spans="1:3" x14ac:dyDescent="0.25">
      <c r="A416" s="6">
        <v>392</v>
      </c>
      <c r="B416" s="6">
        <v>1369.9469713918752</v>
      </c>
      <c r="C416" s="6">
        <v>135.05302860812481</v>
      </c>
    </row>
    <row r="417" spans="1:3" x14ac:dyDescent="0.25">
      <c r="A417" s="6">
        <v>393</v>
      </c>
      <c r="B417" s="6">
        <v>893.5682008897445</v>
      </c>
      <c r="C417" s="6">
        <v>-173.5682008897445</v>
      </c>
    </row>
    <row r="418" spans="1:3" x14ac:dyDescent="0.25">
      <c r="A418" s="6">
        <v>394</v>
      </c>
      <c r="B418" s="6">
        <v>850.26103993500533</v>
      </c>
      <c r="C418" s="6">
        <v>-143.26103993500533</v>
      </c>
    </row>
    <row r="419" spans="1:3" x14ac:dyDescent="0.25">
      <c r="A419" s="6">
        <v>395</v>
      </c>
      <c r="B419" s="6">
        <v>994.61824311746921</v>
      </c>
      <c r="C419" s="6">
        <v>197.38175688253079</v>
      </c>
    </row>
    <row r="420" spans="1:3" x14ac:dyDescent="0.25">
      <c r="A420" s="6">
        <v>396</v>
      </c>
      <c r="B420" s="6">
        <v>1391.600551869245</v>
      </c>
      <c r="C420" s="6">
        <v>-98.60055186924501</v>
      </c>
    </row>
    <row r="421" spans="1:3" x14ac:dyDescent="0.25">
      <c r="A421" s="6">
        <v>397</v>
      </c>
      <c r="B421" s="6">
        <v>1095.6682853451939</v>
      </c>
      <c r="C421" s="6">
        <v>-75.668285345193908</v>
      </c>
    </row>
    <row r="422" spans="1:3" x14ac:dyDescent="0.25">
      <c r="A422" s="6">
        <v>398</v>
      </c>
      <c r="B422" s="6">
        <v>886.35034073062127</v>
      </c>
      <c r="C422" s="6">
        <v>109.64965926937873</v>
      </c>
    </row>
    <row r="423" spans="1:3" x14ac:dyDescent="0.25">
      <c r="A423" s="6">
        <v>399</v>
      </c>
      <c r="B423" s="6">
        <v>1369.9469713918752</v>
      </c>
      <c r="C423" s="6">
        <v>55.053028608124805</v>
      </c>
    </row>
    <row r="424" spans="1:3" x14ac:dyDescent="0.25">
      <c r="A424" s="6">
        <v>400</v>
      </c>
      <c r="B424" s="6">
        <v>1074.0147048678245</v>
      </c>
      <c r="C424" s="6">
        <v>-236.01470486782455</v>
      </c>
    </row>
    <row r="425" spans="1:3" x14ac:dyDescent="0.25">
      <c r="A425" s="6">
        <v>401</v>
      </c>
      <c r="B425" s="6">
        <v>821.38959929851251</v>
      </c>
      <c r="C425" s="6">
        <v>-195.38959929851251</v>
      </c>
    </row>
    <row r="426" spans="1:3" x14ac:dyDescent="0.25">
      <c r="A426" s="6">
        <v>402</v>
      </c>
      <c r="B426" s="6">
        <v>749.21099770728063</v>
      </c>
      <c r="C426" s="6">
        <v>-141.21099770728063</v>
      </c>
    </row>
    <row r="427" spans="1:3" x14ac:dyDescent="0.25">
      <c r="A427" s="6">
        <v>403</v>
      </c>
      <c r="B427" s="6">
        <v>864.69676025325168</v>
      </c>
      <c r="C427" s="6">
        <v>-140.69676025325168</v>
      </c>
    </row>
    <row r="428" spans="1:3" x14ac:dyDescent="0.25">
      <c r="A428" s="6">
        <v>404</v>
      </c>
      <c r="B428" s="6">
        <v>431.62515070585994</v>
      </c>
      <c r="C428" s="6">
        <v>60.374849294140063</v>
      </c>
    </row>
    <row r="429" spans="1:3" x14ac:dyDescent="0.25">
      <c r="A429" s="6">
        <v>405</v>
      </c>
      <c r="B429" s="6">
        <v>1276.1147893232737</v>
      </c>
      <c r="C429" s="6">
        <v>24.885210676726274</v>
      </c>
    </row>
    <row r="430" spans="1:3" x14ac:dyDescent="0.25">
      <c r="A430" s="6">
        <v>406</v>
      </c>
      <c r="B430" s="6">
        <v>720.33955707078781</v>
      </c>
      <c r="C430" s="6">
        <v>-81.339557070787805</v>
      </c>
    </row>
    <row r="431" spans="1:3" x14ac:dyDescent="0.25">
      <c r="A431" s="6">
        <v>407</v>
      </c>
      <c r="B431" s="6">
        <v>1066.7968447087014</v>
      </c>
      <c r="C431" s="6">
        <v>211.20315529129857</v>
      </c>
    </row>
    <row r="432" spans="1:3" x14ac:dyDescent="0.25">
      <c r="A432" s="6">
        <v>408</v>
      </c>
      <c r="B432" s="6">
        <v>951.31108216273014</v>
      </c>
      <c r="C432" s="6">
        <v>253.68891783726986</v>
      </c>
    </row>
    <row r="433" spans="1:3" x14ac:dyDescent="0.25">
      <c r="A433" s="6">
        <v>409</v>
      </c>
      <c r="B433" s="6">
        <v>1009.0539634357156</v>
      </c>
      <c r="C433" s="6">
        <v>161.94603656428444</v>
      </c>
    </row>
    <row r="434" spans="1:3" x14ac:dyDescent="0.25">
      <c r="A434" s="6">
        <v>410</v>
      </c>
      <c r="B434" s="6">
        <v>359.446549114628</v>
      </c>
      <c r="C434" s="6">
        <v>62.553450885372001</v>
      </c>
    </row>
    <row r="435" spans="1:3" x14ac:dyDescent="0.25">
      <c r="A435" s="6">
        <v>411</v>
      </c>
      <c r="B435" s="6">
        <v>1045.1432642313316</v>
      </c>
      <c r="C435" s="6">
        <v>-40.143264231331614</v>
      </c>
    </row>
    <row r="436" spans="1:3" x14ac:dyDescent="0.25">
      <c r="A436" s="6">
        <v>412</v>
      </c>
      <c r="B436" s="6">
        <v>525.45733277446152</v>
      </c>
      <c r="C436" s="6">
        <v>-85.45733277446152</v>
      </c>
    </row>
    <row r="437" spans="1:3" x14ac:dyDescent="0.25">
      <c r="A437" s="6">
        <v>413</v>
      </c>
      <c r="B437" s="6">
        <v>1146.1933064590567</v>
      </c>
      <c r="C437" s="6">
        <v>51.806693540943343</v>
      </c>
    </row>
    <row r="438" spans="1:3" x14ac:dyDescent="0.25">
      <c r="A438" s="6">
        <v>414</v>
      </c>
      <c r="B438" s="6">
        <v>922.43964152623732</v>
      </c>
      <c r="C438" s="6">
        <v>-54.439641526237324</v>
      </c>
    </row>
    <row r="439" spans="1:3" x14ac:dyDescent="0.25">
      <c r="A439" s="6">
        <v>415</v>
      </c>
      <c r="B439" s="6">
        <v>518.23947261533829</v>
      </c>
      <c r="C439" s="6">
        <v>115.76052738466171</v>
      </c>
    </row>
    <row r="440" spans="1:3" x14ac:dyDescent="0.25">
      <c r="A440" s="6">
        <v>416</v>
      </c>
      <c r="B440" s="6">
        <v>633.72523516130946</v>
      </c>
      <c r="C440" s="6">
        <v>-67.725235161309456</v>
      </c>
    </row>
    <row r="441" spans="1:3" x14ac:dyDescent="0.25">
      <c r="A441" s="6">
        <v>417</v>
      </c>
      <c r="B441" s="6">
        <v>1074.0147048678245</v>
      </c>
      <c r="C441" s="6">
        <v>-82.014704867824548</v>
      </c>
    </row>
    <row r="442" spans="1:3" x14ac:dyDescent="0.25">
      <c r="A442" s="6">
        <v>418</v>
      </c>
      <c r="B442" s="6">
        <v>900.78606104886774</v>
      </c>
      <c r="C442" s="6">
        <v>-6.7860610488677366</v>
      </c>
    </row>
    <row r="443" spans="1:3" x14ac:dyDescent="0.25">
      <c r="A443" s="6">
        <v>419</v>
      </c>
      <c r="B443" s="6">
        <v>915.22178136711409</v>
      </c>
      <c r="C443" s="6">
        <v>-32.22178136711409</v>
      </c>
    </row>
    <row r="444" spans="1:3" x14ac:dyDescent="0.25">
      <c r="A444" s="6">
        <v>420</v>
      </c>
      <c r="B444" s="6">
        <v>1427.6898526648611</v>
      </c>
      <c r="C444" s="6">
        <v>72.310147335138936</v>
      </c>
    </row>
    <row r="445" spans="1:3" x14ac:dyDescent="0.25">
      <c r="A445" s="6">
        <v>421</v>
      </c>
      <c r="B445" s="6">
        <v>972.96466264009973</v>
      </c>
      <c r="C445" s="6">
        <v>230.03533735990027</v>
      </c>
    </row>
    <row r="446" spans="1:3" x14ac:dyDescent="0.25">
      <c r="A446" s="6">
        <v>422</v>
      </c>
      <c r="B446" s="6">
        <v>1189.5004674137954</v>
      </c>
      <c r="C446" s="6">
        <v>126.49953258620462</v>
      </c>
    </row>
    <row r="447" spans="1:3" x14ac:dyDescent="0.25">
      <c r="A447" s="6">
        <v>423</v>
      </c>
      <c r="B447" s="6">
        <v>1326.6398104371365</v>
      </c>
      <c r="C447" s="6">
        <v>-167.63981043713648</v>
      </c>
    </row>
    <row r="448" spans="1:3" x14ac:dyDescent="0.25">
      <c r="A448" s="6">
        <v>424</v>
      </c>
      <c r="B448" s="6">
        <v>922.43964152623732</v>
      </c>
      <c r="C448" s="6">
        <v>72.560358473762676</v>
      </c>
    </row>
    <row r="449" spans="1:3" x14ac:dyDescent="0.25">
      <c r="A449" s="6">
        <v>425</v>
      </c>
      <c r="B449" s="6">
        <v>1341.0755307553827</v>
      </c>
      <c r="C449" s="6">
        <v>-94.075530755382715</v>
      </c>
    </row>
    <row r="450" spans="1:3" x14ac:dyDescent="0.25">
      <c r="A450" s="6">
        <v>426</v>
      </c>
      <c r="B450" s="6">
        <v>446.06087102410635</v>
      </c>
      <c r="C450" s="6">
        <v>52.939128975893652</v>
      </c>
    </row>
    <row r="451" spans="1:3" x14ac:dyDescent="0.25">
      <c r="A451" s="6">
        <v>427</v>
      </c>
      <c r="B451" s="6">
        <v>1088.4504251860708</v>
      </c>
      <c r="C451" s="6">
        <v>-161.45042518607079</v>
      </c>
    </row>
    <row r="452" spans="1:3" x14ac:dyDescent="0.25">
      <c r="A452" s="6">
        <v>428</v>
      </c>
      <c r="B452" s="6">
        <v>496.5858921379687</v>
      </c>
      <c r="C452" s="6">
        <v>-52.585892137968699</v>
      </c>
    </row>
    <row r="453" spans="1:3" x14ac:dyDescent="0.25">
      <c r="A453" s="6">
        <v>429</v>
      </c>
      <c r="B453" s="6">
        <v>1391.600551869245</v>
      </c>
      <c r="C453" s="6">
        <v>-349.60055186924501</v>
      </c>
    </row>
    <row r="454" spans="1:3" x14ac:dyDescent="0.25">
      <c r="A454" s="6">
        <v>430</v>
      </c>
      <c r="B454" s="6">
        <v>1110.1040056634406</v>
      </c>
      <c r="C454" s="6">
        <v>-50.104005663440603</v>
      </c>
    </row>
    <row r="455" spans="1:3" x14ac:dyDescent="0.25">
      <c r="A455" s="6">
        <v>431</v>
      </c>
      <c r="B455" s="6">
        <v>1254.4612088459044</v>
      </c>
      <c r="C455" s="6">
        <v>-314.46120884590437</v>
      </c>
    </row>
    <row r="456" spans="1:3" x14ac:dyDescent="0.25">
      <c r="A456" s="6">
        <v>432</v>
      </c>
      <c r="B456" s="6">
        <v>1030.7075439130854</v>
      </c>
      <c r="C456" s="6">
        <v>54.292456086914626</v>
      </c>
    </row>
    <row r="457" spans="1:3" x14ac:dyDescent="0.25">
      <c r="A457" s="6">
        <v>433</v>
      </c>
      <c r="B457" s="6">
        <v>677.03239611604863</v>
      </c>
      <c r="C457" s="6">
        <v>-108.03239611604863</v>
      </c>
    </row>
    <row r="458" spans="1:3" x14ac:dyDescent="0.25">
      <c r="A458" s="6">
        <v>434</v>
      </c>
      <c r="B458" s="6">
        <v>366.66440927375118</v>
      </c>
      <c r="C458" s="6">
        <v>26.335590726248824</v>
      </c>
    </row>
    <row r="459" spans="1:3" x14ac:dyDescent="0.25">
      <c r="A459" s="6">
        <v>435</v>
      </c>
      <c r="B459" s="6">
        <v>763.64671802552698</v>
      </c>
      <c r="C459" s="6">
        <v>-100.64671802552698</v>
      </c>
    </row>
    <row r="460" spans="1:3" x14ac:dyDescent="0.25">
      <c r="A460" s="6">
        <v>436</v>
      </c>
      <c r="B460" s="6">
        <v>1030.7075439130854</v>
      </c>
      <c r="C460" s="6">
        <v>-116.70754391308537</v>
      </c>
    </row>
    <row r="461" spans="1:3" x14ac:dyDescent="0.25">
      <c r="A461" s="6">
        <v>437</v>
      </c>
      <c r="B461" s="6">
        <v>727.55741722991104</v>
      </c>
      <c r="C461" s="6">
        <v>-27.557417229911039</v>
      </c>
    </row>
    <row r="462" spans="1:3" x14ac:dyDescent="0.25">
      <c r="A462" s="6">
        <v>438</v>
      </c>
      <c r="B462" s="6">
        <v>1001.8361032765924</v>
      </c>
      <c r="C462" s="6">
        <v>-7.8361032765924392</v>
      </c>
    </row>
    <row r="463" spans="1:3" x14ac:dyDescent="0.25">
      <c r="A463" s="6">
        <v>439</v>
      </c>
      <c r="B463" s="6">
        <v>1297.7683698006435</v>
      </c>
      <c r="C463" s="6">
        <v>-79.768369800643541</v>
      </c>
    </row>
    <row r="464" spans="1:3" x14ac:dyDescent="0.25">
      <c r="A464" s="6">
        <v>440</v>
      </c>
      <c r="B464" s="6">
        <v>821.38959929851251</v>
      </c>
      <c r="C464" s="6">
        <v>-82.389599298512508</v>
      </c>
    </row>
    <row r="465" spans="1:3" x14ac:dyDescent="0.25">
      <c r="A465" s="6">
        <v>441</v>
      </c>
      <c r="B465" s="6">
        <v>1427.6898526648611</v>
      </c>
      <c r="C465" s="6">
        <v>-31.689852664861064</v>
      </c>
    </row>
    <row r="466" spans="1:3" x14ac:dyDescent="0.25">
      <c r="A466" s="6">
        <v>442</v>
      </c>
      <c r="B466" s="6">
        <v>749.21099770728063</v>
      </c>
      <c r="C466" s="6">
        <v>45.789002292719374</v>
      </c>
    </row>
    <row r="467" spans="1:3" x14ac:dyDescent="0.25">
      <c r="A467" s="6">
        <v>443</v>
      </c>
      <c r="B467" s="6">
        <v>1297.7683698006435</v>
      </c>
      <c r="C467" s="6">
        <v>58.231630199356459</v>
      </c>
    </row>
    <row r="468" spans="1:3" x14ac:dyDescent="0.25">
      <c r="A468" s="6">
        <v>444</v>
      </c>
      <c r="B468" s="6">
        <v>1138.9754462999331</v>
      </c>
      <c r="C468" s="6">
        <v>-190.97544629993308</v>
      </c>
    </row>
    <row r="469" spans="1:3" x14ac:dyDescent="0.25">
      <c r="A469" s="6">
        <v>445</v>
      </c>
      <c r="B469" s="6">
        <v>879.13248057149815</v>
      </c>
      <c r="C469" s="6">
        <v>20.867519428501851</v>
      </c>
    </row>
    <row r="470" spans="1:3" x14ac:dyDescent="0.25">
      <c r="A470" s="6">
        <v>446</v>
      </c>
      <c r="B470" s="6">
        <v>1009.0539634357156</v>
      </c>
      <c r="C470" s="6">
        <v>160.94603656428444</v>
      </c>
    </row>
    <row r="471" spans="1:3" x14ac:dyDescent="0.25">
      <c r="A471" s="6">
        <v>447</v>
      </c>
      <c r="B471" s="6">
        <v>871.91462041237492</v>
      </c>
      <c r="C471" s="6">
        <v>80.085379587625084</v>
      </c>
    </row>
    <row r="472" spans="1:3" x14ac:dyDescent="0.25">
      <c r="A472" s="6">
        <v>448</v>
      </c>
      <c r="B472" s="6">
        <v>474.93231166059917</v>
      </c>
      <c r="C472" s="6">
        <v>-79.932311660599169</v>
      </c>
    </row>
    <row r="473" spans="1:3" x14ac:dyDescent="0.25">
      <c r="A473" s="6">
        <v>449</v>
      </c>
      <c r="B473" s="6">
        <v>864.69676025325168</v>
      </c>
      <c r="C473" s="6">
        <v>56.303239746748318</v>
      </c>
    </row>
    <row r="474" spans="1:3" x14ac:dyDescent="0.25">
      <c r="A474" s="6">
        <v>450</v>
      </c>
      <c r="B474" s="6">
        <v>633.72523516130946</v>
      </c>
      <c r="C474" s="6">
        <v>-142.72523516130946</v>
      </c>
    </row>
    <row r="475" spans="1:3" x14ac:dyDescent="0.25">
      <c r="A475" s="6">
        <v>451</v>
      </c>
      <c r="B475" s="6">
        <v>496.5858921379687</v>
      </c>
      <c r="C475" s="6">
        <v>-48.585892137968699</v>
      </c>
    </row>
    <row r="476" spans="1:3" x14ac:dyDescent="0.25">
      <c r="A476" s="6">
        <v>452</v>
      </c>
      <c r="B476" s="6">
        <v>554.32877341095434</v>
      </c>
      <c r="C476" s="6">
        <v>-9.3287734109543408</v>
      </c>
    </row>
    <row r="477" spans="1:3" x14ac:dyDescent="0.25">
      <c r="A477" s="6">
        <v>453</v>
      </c>
      <c r="B477" s="6">
        <v>547.11091325183111</v>
      </c>
      <c r="C477" s="6">
        <v>79.889086748168893</v>
      </c>
    </row>
    <row r="478" spans="1:3" x14ac:dyDescent="0.25">
      <c r="A478" s="6">
        <v>454</v>
      </c>
      <c r="B478" s="6">
        <v>612.07165468393987</v>
      </c>
      <c r="C478" s="6">
        <v>-57.071654683939869</v>
      </c>
    </row>
    <row r="479" spans="1:3" x14ac:dyDescent="0.25">
      <c r="A479" s="6">
        <v>455</v>
      </c>
      <c r="B479" s="6">
        <v>864.69676025325168</v>
      </c>
      <c r="C479" s="6">
        <v>-135.69676025325168</v>
      </c>
    </row>
    <row r="480" spans="1:3" x14ac:dyDescent="0.25">
      <c r="A480" s="6">
        <v>456</v>
      </c>
      <c r="B480" s="6">
        <v>1225.5897682094114</v>
      </c>
      <c r="C480" s="6">
        <v>-22.589768209411432</v>
      </c>
    </row>
    <row r="481" spans="1:3" x14ac:dyDescent="0.25">
      <c r="A481" s="6">
        <v>457</v>
      </c>
      <c r="B481" s="6">
        <v>972.96466264009973</v>
      </c>
      <c r="C481" s="6">
        <v>-90.964662640099732</v>
      </c>
    </row>
    <row r="482" spans="1:3" x14ac:dyDescent="0.25">
      <c r="A482" s="6">
        <v>458</v>
      </c>
      <c r="B482" s="6">
        <v>1355.511251073629</v>
      </c>
      <c r="C482" s="6">
        <v>123.48874892637104</v>
      </c>
    </row>
    <row r="483" spans="1:3" x14ac:dyDescent="0.25">
      <c r="A483" s="6">
        <v>459</v>
      </c>
      <c r="B483" s="6">
        <v>900.78606104886774</v>
      </c>
      <c r="C483" s="6">
        <v>96.213938951132263</v>
      </c>
    </row>
    <row r="484" spans="1:3" x14ac:dyDescent="0.25">
      <c r="A484" s="6">
        <v>460</v>
      </c>
      <c r="B484" s="6">
        <v>633.72523516130946</v>
      </c>
      <c r="C484" s="6">
        <v>-47.725235161309456</v>
      </c>
    </row>
    <row r="485" spans="1:3" x14ac:dyDescent="0.25">
      <c r="A485" s="6">
        <v>461</v>
      </c>
      <c r="B485" s="6">
        <v>893.5682008897445</v>
      </c>
      <c r="C485" s="6">
        <v>-140.5682008897445</v>
      </c>
    </row>
    <row r="486" spans="1:3" x14ac:dyDescent="0.25">
      <c r="A486" s="6">
        <v>462</v>
      </c>
      <c r="B486" s="6">
        <v>944.09322200360691</v>
      </c>
      <c r="C486" s="6">
        <v>-18.093222003606911</v>
      </c>
    </row>
    <row r="487" spans="1:3" x14ac:dyDescent="0.25">
      <c r="A487" s="6">
        <v>463</v>
      </c>
      <c r="B487" s="6">
        <v>814.17173913938927</v>
      </c>
      <c r="C487" s="6">
        <v>210.82826086061073</v>
      </c>
    </row>
    <row r="488" spans="1:3" x14ac:dyDescent="0.25">
      <c r="A488" s="6">
        <v>464</v>
      </c>
      <c r="B488" s="6">
        <v>1059.5789845495779</v>
      </c>
      <c r="C488" s="6">
        <v>-186.57898454957785</v>
      </c>
    </row>
    <row r="489" spans="1:3" x14ac:dyDescent="0.25">
      <c r="A489" s="6">
        <v>465</v>
      </c>
      <c r="B489" s="6">
        <v>900.78606104886774</v>
      </c>
      <c r="C489" s="6">
        <v>254.21393895113226</v>
      </c>
    </row>
    <row r="490" spans="1:3" x14ac:dyDescent="0.25">
      <c r="A490" s="6">
        <v>466</v>
      </c>
      <c r="B490" s="6">
        <v>944.09322200360691</v>
      </c>
      <c r="C490" s="6">
        <v>-7.0932220036069111</v>
      </c>
    </row>
    <row r="491" spans="1:3" x14ac:dyDescent="0.25">
      <c r="A491" s="6">
        <v>467</v>
      </c>
      <c r="B491" s="6">
        <v>1052.3611243904547</v>
      </c>
      <c r="C491" s="6">
        <v>-40.361124390454734</v>
      </c>
    </row>
    <row r="492" spans="1:3" x14ac:dyDescent="0.25">
      <c r="A492" s="6">
        <v>468</v>
      </c>
      <c r="B492" s="6">
        <v>597.6359343656934</v>
      </c>
      <c r="C492" s="6">
        <v>142.3640656343066</v>
      </c>
    </row>
    <row r="493" spans="1:3" x14ac:dyDescent="0.25">
      <c r="A493" s="6">
        <v>469</v>
      </c>
      <c r="B493" s="6">
        <v>843.04317977588209</v>
      </c>
      <c r="C493" s="6">
        <v>-64.043179775882095</v>
      </c>
    </row>
    <row r="494" spans="1:3" x14ac:dyDescent="0.25">
      <c r="A494" s="6">
        <v>470</v>
      </c>
      <c r="B494" s="6">
        <v>850.26103993500533</v>
      </c>
      <c r="C494" s="6">
        <v>69.738960064994671</v>
      </c>
    </row>
    <row r="495" spans="1:3" x14ac:dyDescent="0.25">
      <c r="A495" s="6">
        <v>471</v>
      </c>
      <c r="B495" s="6">
        <v>1016.2718235948388</v>
      </c>
      <c r="C495" s="6">
        <v>38.728176405161207</v>
      </c>
    </row>
    <row r="496" spans="1:3" x14ac:dyDescent="0.25">
      <c r="A496" s="6">
        <v>472</v>
      </c>
      <c r="B496" s="6">
        <v>944.09322200360691</v>
      </c>
      <c r="C496" s="6">
        <v>-13.093222003606911</v>
      </c>
    </row>
    <row r="497" spans="1:3" x14ac:dyDescent="0.25">
      <c r="A497" s="6">
        <v>473</v>
      </c>
      <c r="B497" s="6">
        <v>1167.846886936426</v>
      </c>
      <c r="C497" s="6">
        <v>136.15311306357398</v>
      </c>
    </row>
    <row r="498" spans="1:3" x14ac:dyDescent="0.25">
      <c r="A498" s="6">
        <v>474</v>
      </c>
      <c r="B498" s="6">
        <v>503.80375229709188</v>
      </c>
      <c r="C498" s="6">
        <v>-40.803752297091876</v>
      </c>
    </row>
    <row r="499" spans="1:3" x14ac:dyDescent="0.25">
      <c r="A499" s="6">
        <v>475</v>
      </c>
      <c r="B499" s="6">
        <v>958.52894232185338</v>
      </c>
      <c r="C499" s="6">
        <v>-72.528942321853378</v>
      </c>
    </row>
    <row r="500" spans="1:3" x14ac:dyDescent="0.25">
      <c r="A500" s="6">
        <v>476</v>
      </c>
      <c r="B500" s="6">
        <v>1312.2040901188898</v>
      </c>
      <c r="C500" s="6">
        <v>309.79590988111022</v>
      </c>
    </row>
    <row r="501" spans="1:3" x14ac:dyDescent="0.25">
      <c r="A501" s="6">
        <v>477</v>
      </c>
      <c r="B501" s="6">
        <v>785.30029850289668</v>
      </c>
      <c r="C501" s="6">
        <v>-127.30029850289668</v>
      </c>
    </row>
    <row r="502" spans="1:3" x14ac:dyDescent="0.25">
      <c r="A502" s="6">
        <v>478</v>
      </c>
      <c r="B502" s="6">
        <v>619.2895148430631</v>
      </c>
      <c r="C502" s="6">
        <v>-120.2895148430631</v>
      </c>
    </row>
    <row r="503" spans="1:3" x14ac:dyDescent="0.25">
      <c r="A503" s="6">
        <v>479</v>
      </c>
      <c r="B503" s="6">
        <v>871.91462041237492</v>
      </c>
      <c r="C503" s="6">
        <v>92.085379587625084</v>
      </c>
    </row>
    <row r="504" spans="1:3" x14ac:dyDescent="0.25">
      <c r="A504" s="6">
        <v>480</v>
      </c>
      <c r="B504" s="6">
        <v>698.68597659341822</v>
      </c>
      <c r="C504" s="6">
        <v>11.314023406581782</v>
      </c>
    </row>
    <row r="505" spans="1:3" x14ac:dyDescent="0.25">
      <c r="A505" s="6">
        <v>481</v>
      </c>
      <c r="B505" s="6">
        <v>698.68597659341822</v>
      </c>
      <c r="C505" s="6">
        <v>0.31402340658178218</v>
      </c>
    </row>
    <row r="506" spans="1:3" x14ac:dyDescent="0.25">
      <c r="A506" s="6">
        <v>482</v>
      </c>
      <c r="B506" s="6">
        <v>756.42885786640386</v>
      </c>
      <c r="C506" s="6">
        <v>202.57114213359614</v>
      </c>
    </row>
    <row r="507" spans="1:3" x14ac:dyDescent="0.25">
      <c r="A507" s="6">
        <v>483</v>
      </c>
      <c r="B507" s="6">
        <v>655.37881563867904</v>
      </c>
      <c r="C507" s="6">
        <v>69.621184361320957</v>
      </c>
    </row>
    <row r="508" spans="1:3" x14ac:dyDescent="0.25">
      <c r="A508" s="6">
        <v>484</v>
      </c>
      <c r="B508" s="6">
        <v>965.7468024809765</v>
      </c>
      <c r="C508" s="6">
        <v>-67.746802480976498</v>
      </c>
    </row>
    <row r="509" spans="1:3" x14ac:dyDescent="0.25">
      <c r="A509" s="6">
        <v>485</v>
      </c>
      <c r="B509" s="6">
        <v>1110.1040056634406</v>
      </c>
      <c r="C509" s="6">
        <v>40.895994336559397</v>
      </c>
    </row>
    <row r="510" spans="1:3" x14ac:dyDescent="0.25">
      <c r="A510" s="6">
        <v>486</v>
      </c>
      <c r="B510" s="6">
        <v>1196.7183275729185</v>
      </c>
      <c r="C510" s="6">
        <v>182.2816724270815</v>
      </c>
    </row>
    <row r="511" spans="1:3" x14ac:dyDescent="0.25">
      <c r="A511" s="6">
        <v>487</v>
      </c>
      <c r="B511" s="6">
        <v>980.18252279922297</v>
      </c>
      <c r="C511" s="6">
        <v>103.81747720077703</v>
      </c>
    </row>
    <row r="512" spans="1:3" x14ac:dyDescent="0.25">
      <c r="A512" s="6">
        <v>488</v>
      </c>
      <c r="B512" s="6">
        <v>532.67519293358475</v>
      </c>
      <c r="C512" s="6">
        <v>82.324807066415246</v>
      </c>
    </row>
    <row r="513" spans="1:3" x14ac:dyDescent="0.25">
      <c r="A513" s="6">
        <v>489</v>
      </c>
      <c r="B513" s="6">
        <v>792.5181586620198</v>
      </c>
      <c r="C513" s="6">
        <v>-74.5181586620198</v>
      </c>
    </row>
    <row r="514" spans="1:3" x14ac:dyDescent="0.25">
      <c r="A514" s="6">
        <v>490</v>
      </c>
      <c r="B514" s="6">
        <v>770.86457818465021</v>
      </c>
      <c r="C514" s="6">
        <v>-128.86457818465021</v>
      </c>
    </row>
    <row r="515" spans="1:3" x14ac:dyDescent="0.25">
      <c r="A515" s="6">
        <v>491</v>
      </c>
      <c r="B515" s="6">
        <v>915.22178136711409</v>
      </c>
      <c r="C515" s="6">
        <v>4.7782186328859098</v>
      </c>
    </row>
    <row r="516" spans="1:3" x14ac:dyDescent="0.25">
      <c r="A516" s="6">
        <v>492</v>
      </c>
      <c r="B516" s="6">
        <v>1016.2718235948388</v>
      </c>
      <c r="C516" s="6">
        <v>-248.27182359483879</v>
      </c>
    </row>
    <row r="517" spans="1:3" x14ac:dyDescent="0.25">
      <c r="A517" s="6">
        <v>493</v>
      </c>
      <c r="B517" s="6">
        <v>1225.5897682094114</v>
      </c>
      <c r="C517" s="6">
        <v>-81.589768209411432</v>
      </c>
    </row>
    <row r="518" spans="1:3" x14ac:dyDescent="0.25">
      <c r="A518" s="6">
        <v>494</v>
      </c>
      <c r="B518" s="6">
        <v>763.64671802552698</v>
      </c>
      <c r="C518" s="6">
        <v>-52.64671802552698</v>
      </c>
    </row>
    <row r="519" spans="1:3" x14ac:dyDescent="0.25">
      <c r="A519" s="6">
        <v>495</v>
      </c>
      <c r="B519" s="6">
        <v>604.85379452481664</v>
      </c>
      <c r="C519" s="6">
        <v>125.14620547518336</v>
      </c>
    </row>
    <row r="520" spans="1:3" x14ac:dyDescent="0.25">
      <c r="A520" s="6">
        <v>496</v>
      </c>
      <c r="B520" s="6">
        <v>474.93231166059917</v>
      </c>
      <c r="C520" s="6">
        <v>-62.932311660599169</v>
      </c>
    </row>
    <row r="521" spans="1:3" x14ac:dyDescent="0.25">
      <c r="A521" s="6">
        <v>497</v>
      </c>
      <c r="B521" s="6">
        <v>929.65750168536056</v>
      </c>
      <c r="C521" s="6">
        <v>2.3424983146394425</v>
      </c>
    </row>
    <row r="522" spans="1:3" x14ac:dyDescent="0.25">
      <c r="A522" s="6">
        <v>498</v>
      </c>
      <c r="B522" s="6">
        <v>1348.2933909145058</v>
      </c>
      <c r="C522" s="6">
        <v>-163.29339091450584</v>
      </c>
    </row>
    <row r="523" spans="1:3" x14ac:dyDescent="0.25">
      <c r="A523" s="6">
        <v>499</v>
      </c>
      <c r="B523" s="6">
        <v>879.13248057149815</v>
      </c>
      <c r="C523" s="6">
        <v>66.867519428501851</v>
      </c>
    </row>
    <row r="524" spans="1:3" x14ac:dyDescent="0.25">
      <c r="A524" s="6">
        <v>500</v>
      </c>
      <c r="B524" s="6">
        <v>922.43964152623732</v>
      </c>
      <c r="C524" s="6">
        <v>-41.439641526237324</v>
      </c>
    </row>
    <row r="525" spans="1:3" x14ac:dyDescent="0.25">
      <c r="A525" s="6">
        <v>501</v>
      </c>
      <c r="B525" s="6">
        <v>994.61824311746921</v>
      </c>
      <c r="C525" s="6">
        <v>30.381756882530794</v>
      </c>
    </row>
    <row r="526" spans="1:3" x14ac:dyDescent="0.25">
      <c r="A526" s="6">
        <v>502</v>
      </c>
      <c r="B526" s="6">
        <v>778.08243834377345</v>
      </c>
      <c r="C526" s="6">
        <v>128.91756165622655</v>
      </c>
    </row>
    <row r="527" spans="1:3" x14ac:dyDescent="0.25">
      <c r="A527" s="6">
        <v>503</v>
      </c>
      <c r="B527" s="6">
        <v>936.87536184448368</v>
      </c>
      <c r="C527" s="6">
        <v>-156.87536184448368</v>
      </c>
    </row>
    <row r="528" spans="1:3" x14ac:dyDescent="0.25">
      <c r="A528" s="6">
        <v>504</v>
      </c>
      <c r="B528" s="6">
        <v>626.50737500218622</v>
      </c>
      <c r="C528" s="6">
        <v>-14.507375002186222</v>
      </c>
    </row>
    <row r="529" spans="1:3" x14ac:dyDescent="0.25">
      <c r="A529" s="6">
        <v>505</v>
      </c>
      <c r="B529" s="6">
        <v>438.84301086498317</v>
      </c>
      <c r="C529" s="6">
        <v>-56.843010864983171</v>
      </c>
    </row>
    <row r="530" spans="1:3" x14ac:dyDescent="0.25">
      <c r="A530" s="6">
        <v>506</v>
      </c>
      <c r="B530" s="6">
        <v>1066.7968447087014</v>
      </c>
      <c r="C530" s="6">
        <v>-55.796844708701428</v>
      </c>
    </row>
    <row r="531" spans="1:3" x14ac:dyDescent="0.25">
      <c r="A531" s="6">
        <v>507</v>
      </c>
      <c r="B531" s="6">
        <v>778.08243834377345</v>
      </c>
      <c r="C531" s="6">
        <v>-25.082438343773447</v>
      </c>
    </row>
    <row r="532" spans="1:3" x14ac:dyDescent="0.25">
      <c r="A532" s="6">
        <v>508</v>
      </c>
      <c r="B532" s="6">
        <v>1037.9254040722085</v>
      </c>
      <c r="C532" s="6">
        <v>95.074595927791506</v>
      </c>
    </row>
    <row r="533" spans="1:3" x14ac:dyDescent="0.25">
      <c r="A533" s="6">
        <v>509</v>
      </c>
      <c r="B533" s="6">
        <v>583.20021404744716</v>
      </c>
      <c r="C533" s="6">
        <v>147.79978595255284</v>
      </c>
    </row>
    <row r="534" spans="1:3" x14ac:dyDescent="0.25">
      <c r="A534" s="6">
        <v>510</v>
      </c>
      <c r="B534" s="6">
        <v>698.68597659341822</v>
      </c>
      <c r="C534" s="6">
        <v>-101.68597659341822</v>
      </c>
    </row>
    <row r="535" spans="1:3" x14ac:dyDescent="0.25">
      <c r="A535" s="6">
        <v>511</v>
      </c>
      <c r="B535" s="6">
        <v>987.40038295834609</v>
      </c>
      <c r="C535" s="6">
        <v>-119.40038295834609</v>
      </c>
    </row>
    <row r="536" spans="1:3" x14ac:dyDescent="0.25">
      <c r="A536" s="6">
        <v>512</v>
      </c>
      <c r="B536" s="6">
        <v>1413.2541323466148</v>
      </c>
      <c r="C536" s="6">
        <v>311.74586765338518</v>
      </c>
    </row>
    <row r="537" spans="1:3" x14ac:dyDescent="0.25">
      <c r="A537" s="6">
        <v>513</v>
      </c>
      <c r="B537" s="6">
        <v>1333.8576705962596</v>
      </c>
      <c r="C537" s="6">
        <v>-29.857670596259595</v>
      </c>
    </row>
    <row r="538" spans="1:3" x14ac:dyDescent="0.25">
      <c r="A538" s="6">
        <v>514</v>
      </c>
      <c r="B538" s="6">
        <v>1427.6898526648611</v>
      </c>
      <c r="C538" s="6">
        <v>64.310147335138936</v>
      </c>
    </row>
    <row r="539" spans="1:3" x14ac:dyDescent="0.25">
      <c r="A539" s="6">
        <v>515</v>
      </c>
      <c r="B539" s="6">
        <v>1016.2718235948388</v>
      </c>
      <c r="C539" s="6">
        <v>-185.27182359483879</v>
      </c>
    </row>
    <row r="540" spans="1:3" x14ac:dyDescent="0.25">
      <c r="A540" s="6">
        <v>516</v>
      </c>
      <c r="B540" s="6">
        <v>612.07165468393987</v>
      </c>
      <c r="C540" s="6">
        <v>71.928345316060131</v>
      </c>
    </row>
    <row r="541" spans="1:3" x14ac:dyDescent="0.25">
      <c r="A541" s="6">
        <v>517</v>
      </c>
      <c r="B541" s="6">
        <v>922.43964152623732</v>
      </c>
      <c r="C541" s="6">
        <v>10.560358473762676</v>
      </c>
    </row>
    <row r="542" spans="1:3" x14ac:dyDescent="0.25">
      <c r="A542" s="6">
        <v>518</v>
      </c>
      <c r="B542" s="6">
        <v>994.61824311746921</v>
      </c>
      <c r="C542" s="6">
        <v>204.38175688253079</v>
      </c>
    </row>
    <row r="543" spans="1:3" x14ac:dyDescent="0.25">
      <c r="A543" s="6">
        <v>519</v>
      </c>
      <c r="B543" s="6">
        <v>1196.7183275729185</v>
      </c>
      <c r="C543" s="6">
        <v>-27.718327572918497</v>
      </c>
    </row>
    <row r="544" spans="1:3" x14ac:dyDescent="0.25">
      <c r="A544" s="6">
        <v>520</v>
      </c>
      <c r="B544" s="6">
        <v>669.81453595692551</v>
      </c>
      <c r="C544" s="6">
        <v>-30.814535956925511</v>
      </c>
    </row>
    <row r="545" spans="1:3" x14ac:dyDescent="0.25">
      <c r="A545" s="6">
        <v>521</v>
      </c>
      <c r="B545" s="6">
        <v>1023.4896837539619</v>
      </c>
      <c r="C545" s="6">
        <v>-43.489683753961913</v>
      </c>
    </row>
    <row r="546" spans="1:3" x14ac:dyDescent="0.25">
      <c r="A546" s="6">
        <v>522</v>
      </c>
      <c r="B546" s="6">
        <v>929.65750168536056</v>
      </c>
      <c r="C546" s="6">
        <v>136.34249831463944</v>
      </c>
    </row>
    <row r="547" spans="1:3" x14ac:dyDescent="0.25">
      <c r="A547" s="6">
        <v>523</v>
      </c>
      <c r="B547" s="6">
        <v>792.5181586620198</v>
      </c>
      <c r="C547" s="6">
        <v>120.4818413379802</v>
      </c>
    </row>
    <row r="548" spans="1:3" x14ac:dyDescent="0.25">
      <c r="A548" s="6">
        <v>524</v>
      </c>
      <c r="B548" s="6">
        <v>987.40038295834609</v>
      </c>
      <c r="C548" s="6">
        <v>-210.40038295834609</v>
      </c>
    </row>
    <row r="549" spans="1:3" x14ac:dyDescent="0.25">
      <c r="A549" s="6">
        <v>525</v>
      </c>
      <c r="B549" s="6">
        <v>734.77527738903416</v>
      </c>
      <c r="C549" s="6">
        <v>22.224722610965841</v>
      </c>
    </row>
    <row r="550" spans="1:3" x14ac:dyDescent="0.25">
      <c r="A550" s="6">
        <v>526</v>
      </c>
      <c r="B550" s="6">
        <v>648.16095547955581</v>
      </c>
      <c r="C550" s="6">
        <v>-90.16095547955581</v>
      </c>
    </row>
    <row r="551" spans="1:3" x14ac:dyDescent="0.25">
      <c r="A551" s="6">
        <v>527</v>
      </c>
      <c r="B551" s="6">
        <v>373.88226943287441</v>
      </c>
      <c r="C551" s="6">
        <v>12.117730567125591</v>
      </c>
    </row>
    <row r="552" spans="1:3" x14ac:dyDescent="0.25">
      <c r="A552" s="6">
        <v>528</v>
      </c>
      <c r="B552" s="6">
        <v>965.7468024809765</v>
      </c>
      <c r="C552" s="6">
        <v>-169.7468024809765</v>
      </c>
    </row>
    <row r="553" spans="1:3" x14ac:dyDescent="0.25">
      <c r="A553" s="6">
        <v>529</v>
      </c>
      <c r="B553" s="6">
        <v>929.65750168536056</v>
      </c>
      <c r="C553" s="6">
        <v>177.34249831463944</v>
      </c>
    </row>
    <row r="554" spans="1:3" x14ac:dyDescent="0.25">
      <c r="A554" s="6">
        <v>530</v>
      </c>
      <c r="B554" s="6">
        <v>1211.1540478911652</v>
      </c>
      <c r="C554" s="6">
        <v>102.84595210883481</v>
      </c>
    </row>
    <row r="555" spans="1:3" x14ac:dyDescent="0.25">
      <c r="A555" s="6">
        <v>531</v>
      </c>
      <c r="B555" s="6">
        <v>1254.4612088459044</v>
      </c>
      <c r="C555" s="6">
        <v>66.538791154095634</v>
      </c>
    </row>
    <row r="556" spans="1:3" x14ac:dyDescent="0.25">
      <c r="A556" s="6">
        <v>532</v>
      </c>
      <c r="B556" s="6">
        <v>987.40038295834609</v>
      </c>
      <c r="C556" s="6">
        <v>-25.400382958346086</v>
      </c>
    </row>
    <row r="557" spans="1:3" x14ac:dyDescent="0.25">
      <c r="A557" s="6">
        <v>533</v>
      </c>
      <c r="B557" s="6">
        <v>438.84301086498317</v>
      </c>
      <c r="C557" s="6">
        <v>-23.843010864983171</v>
      </c>
    </row>
    <row r="558" spans="1:3" x14ac:dyDescent="0.25">
      <c r="A558" s="6">
        <v>534</v>
      </c>
      <c r="B558" s="6">
        <v>828.60745945763563</v>
      </c>
      <c r="C558" s="6">
        <v>5.3925405423643724</v>
      </c>
    </row>
    <row r="559" spans="1:3" x14ac:dyDescent="0.25">
      <c r="A559" s="6">
        <v>535</v>
      </c>
      <c r="B559" s="6">
        <v>727.55741722991104</v>
      </c>
      <c r="C559" s="6">
        <v>-22.557417229911039</v>
      </c>
    </row>
    <row r="560" spans="1:3" x14ac:dyDescent="0.25">
      <c r="A560" s="6">
        <v>536</v>
      </c>
      <c r="B560" s="6">
        <v>518.23947261533829</v>
      </c>
      <c r="C560" s="6">
        <v>-65.239472615338286</v>
      </c>
    </row>
    <row r="561" spans="1:3" x14ac:dyDescent="0.25">
      <c r="A561" s="6">
        <v>537</v>
      </c>
      <c r="B561" s="6">
        <v>1276.1147893232737</v>
      </c>
      <c r="C561" s="6">
        <v>55.885210676726274</v>
      </c>
    </row>
    <row r="562" spans="1:3" x14ac:dyDescent="0.25">
      <c r="A562" s="6">
        <v>538</v>
      </c>
      <c r="B562" s="6">
        <v>1052.3611243904547</v>
      </c>
      <c r="C562" s="6">
        <v>-169.36112439045473</v>
      </c>
    </row>
    <row r="563" spans="1:3" x14ac:dyDescent="0.25">
      <c r="A563" s="6">
        <v>539</v>
      </c>
      <c r="B563" s="6">
        <v>1369.9469713918752</v>
      </c>
      <c r="C563" s="6">
        <v>31.053028608124805</v>
      </c>
    </row>
    <row r="564" spans="1:3" x14ac:dyDescent="0.25">
      <c r="A564" s="6">
        <v>540</v>
      </c>
      <c r="B564" s="6">
        <v>1045.1432642313316</v>
      </c>
      <c r="C564" s="6">
        <v>158.85673576866839</v>
      </c>
    </row>
    <row r="565" spans="1:3" x14ac:dyDescent="0.25">
      <c r="A565" s="6">
        <v>541</v>
      </c>
      <c r="B565" s="6">
        <v>915.22178136711409</v>
      </c>
      <c r="C565" s="6">
        <v>-121.22178136711409</v>
      </c>
    </row>
    <row r="566" spans="1:3" x14ac:dyDescent="0.25">
      <c r="A566" s="6">
        <v>542</v>
      </c>
      <c r="B566" s="6">
        <v>814.17173913938927</v>
      </c>
      <c r="C566" s="6">
        <v>36.828260860610726</v>
      </c>
    </row>
    <row r="567" spans="1:3" x14ac:dyDescent="0.25">
      <c r="A567" s="6">
        <v>543</v>
      </c>
      <c r="B567" s="6">
        <v>1319.4219502780134</v>
      </c>
      <c r="C567" s="6">
        <v>147.57804972198664</v>
      </c>
    </row>
    <row r="568" spans="1:3" x14ac:dyDescent="0.25">
      <c r="A568" s="6">
        <v>544</v>
      </c>
      <c r="B568" s="6">
        <v>792.5181586620198</v>
      </c>
      <c r="C568" s="6">
        <v>-82.5181586620198</v>
      </c>
    </row>
    <row r="569" spans="1:3" x14ac:dyDescent="0.25">
      <c r="A569" s="6">
        <v>545</v>
      </c>
      <c r="B569" s="6">
        <v>741.99313754815739</v>
      </c>
      <c r="C569" s="6">
        <v>68.006862451842608</v>
      </c>
    </row>
    <row r="570" spans="1:3" x14ac:dyDescent="0.25">
      <c r="A570" s="6">
        <v>546</v>
      </c>
      <c r="B570" s="6">
        <v>1066.7968447087014</v>
      </c>
      <c r="C570" s="6">
        <v>-156.79684470870143</v>
      </c>
    </row>
    <row r="571" spans="1:3" x14ac:dyDescent="0.25">
      <c r="A571" s="6">
        <v>547</v>
      </c>
      <c r="B571" s="6">
        <v>843.04317977588209</v>
      </c>
      <c r="C571" s="6">
        <v>160.95682022411791</v>
      </c>
    </row>
    <row r="572" spans="1:3" x14ac:dyDescent="0.25">
      <c r="A572" s="6">
        <v>548</v>
      </c>
      <c r="B572" s="6">
        <v>965.7468024809765</v>
      </c>
      <c r="C572" s="6">
        <v>-58.746802480976498</v>
      </c>
    </row>
    <row r="573" spans="1:3" x14ac:dyDescent="0.25">
      <c r="A573" s="6">
        <v>549</v>
      </c>
      <c r="B573" s="6">
        <v>987.40038295834609</v>
      </c>
      <c r="C573" s="6">
        <v>-83.400382958346086</v>
      </c>
    </row>
    <row r="574" spans="1:3" x14ac:dyDescent="0.25">
      <c r="A574" s="6">
        <v>550</v>
      </c>
      <c r="B574" s="6">
        <v>980.18252279922297</v>
      </c>
      <c r="C574" s="6">
        <v>-11.182522799222966</v>
      </c>
    </row>
    <row r="575" spans="1:3" x14ac:dyDescent="0.25">
      <c r="A575" s="6">
        <v>551</v>
      </c>
      <c r="B575" s="6">
        <v>900.78606104886774</v>
      </c>
      <c r="C575" s="6">
        <v>-75.786061048867737</v>
      </c>
    </row>
    <row r="576" spans="1:3" x14ac:dyDescent="0.25">
      <c r="A576" s="6">
        <v>552</v>
      </c>
      <c r="B576" s="6">
        <v>915.22178136711409</v>
      </c>
      <c r="C576" s="6">
        <v>41.77821863288591</v>
      </c>
    </row>
    <row r="577" spans="1:3" x14ac:dyDescent="0.25">
      <c r="A577" s="6">
        <v>553</v>
      </c>
      <c r="B577" s="6">
        <v>662.59667579780228</v>
      </c>
      <c r="C577" s="6">
        <v>-70.596675797802277</v>
      </c>
    </row>
    <row r="578" spans="1:3" x14ac:dyDescent="0.25">
      <c r="A578" s="6">
        <v>554</v>
      </c>
      <c r="B578" s="6">
        <v>843.04317977588209</v>
      </c>
      <c r="C578" s="6">
        <v>-206.04317977588209</v>
      </c>
    </row>
    <row r="579" spans="1:3" x14ac:dyDescent="0.25">
      <c r="A579" s="6">
        <v>555</v>
      </c>
      <c r="B579" s="6">
        <v>734.77527738903416</v>
      </c>
      <c r="C579" s="6">
        <v>202.22472261096584</v>
      </c>
    </row>
    <row r="580" spans="1:3" x14ac:dyDescent="0.25">
      <c r="A580" s="6">
        <v>556</v>
      </c>
      <c r="B580" s="6">
        <v>1009.0539634357156</v>
      </c>
      <c r="C580" s="6">
        <v>-51.053963435715559</v>
      </c>
    </row>
    <row r="581" spans="1:3" x14ac:dyDescent="0.25">
      <c r="A581" s="6">
        <v>557</v>
      </c>
      <c r="B581" s="6">
        <v>438.84301086498317</v>
      </c>
      <c r="C581" s="6">
        <v>24.156989135016829</v>
      </c>
    </row>
    <row r="582" spans="1:3" x14ac:dyDescent="0.25">
      <c r="A582" s="6">
        <v>558</v>
      </c>
      <c r="B582" s="6">
        <v>1377.1648315509988</v>
      </c>
      <c r="C582" s="6">
        <v>-32.16483155099877</v>
      </c>
    </row>
    <row r="583" spans="1:3" x14ac:dyDescent="0.25">
      <c r="A583" s="6">
        <v>559</v>
      </c>
      <c r="B583" s="6">
        <v>835.82531961675886</v>
      </c>
      <c r="C583" s="6">
        <v>8.1746803832411388</v>
      </c>
    </row>
    <row r="584" spans="1:3" x14ac:dyDescent="0.25">
      <c r="A584" s="6">
        <v>560</v>
      </c>
      <c r="B584" s="6">
        <v>698.68597659341822</v>
      </c>
      <c r="C584" s="6">
        <v>-26.685976593418218</v>
      </c>
    </row>
    <row r="585" spans="1:3" x14ac:dyDescent="0.25">
      <c r="A585" s="6">
        <v>561</v>
      </c>
      <c r="B585" s="6">
        <v>778.08243834377345</v>
      </c>
      <c r="C585" s="6">
        <v>-10.082438343773447</v>
      </c>
    </row>
    <row r="586" spans="1:3" x14ac:dyDescent="0.25">
      <c r="A586" s="6">
        <v>562</v>
      </c>
      <c r="B586" s="6">
        <v>987.40038295834609</v>
      </c>
      <c r="C586" s="6">
        <v>-15.400382958346086</v>
      </c>
    </row>
    <row r="587" spans="1:3" x14ac:dyDescent="0.25">
      <c r="A587" s="6">
        <v>563</v>
      </c>
      <c r="B587" s="6">
        <v>749.21099770728063</v>
      </c>
      <c r="C587" s="6">
        <v>-63.210997707280626</v>
      </c>
    </row>
    <row r="588" spans="1:3" x14ac:dyDescent="0.25">
      <c r="A588" s="6">
        <v>564</v>
      </c>
      <c r="B588" s="6">
        <v>1023.4896837539619</v>
      </c>
      <c r="C588" s="6">
        <v>119.51031624603809</v>
      </c>
    </row>
    <row r="589" spans="1:3" x14ac:dyDescent="0.25">
      <c r="A589" s="6">
        <v>565</v>
      </c>
      <c r="B589" s="6">
        <v>554.32877341095434</v>
      </c>
      <c r="C589" s="6">
        <v>38.671226589045659</v>
      </c>
    </row>
    <row r="590" spans="1:3" x14ac:dyDescent="0.25">
      <c r="A590" s="6">
        <v>566</v>
      </c>
      <c r="B590" s="6">
        <v>482.15017181972235</v>
      </c>
      <c r="C590" s="6">
        <v>-10.150171819722345</v>
      </c>
    </row>
    <row r="591" spans="1:3" x14ac:dyDescent="0.25">
      <c r="A591" s="6">
        <v>567</v>
      </c>
      <c r="B591" s="6">
        <v>929.65750168536056</v>
      </c>
      <c r="C591" s="6">
        <v>141.34249831463944</v>
      </c>
    </row>
    <row r="592" spans="1:3" x14ac:dyDescent="0.25">
      <c r="A592" s="6">
        <v>568</v>
      </c>
      <c r="B592" s="6">
        <v>951.31108216273014</v>
      </c>
      <c r="C592" s="6">
        <v>-75.311082162730145</v>
      </c>
    </row>
    <row r="593" spans="1:3" x14ac:dyDescent="0.25">
      <c r="A593" s="6">
        <v>569</v>
      </c>
      <c r="B593" s="6">
        <v>821.38959929851251</v>
      </c>
      <c r="C593" s="6">
        <v>56.610400701487492</v>
      </c>
    </row>
    <row r="594" spans="1:3" x14ac:dyDescent="0.25">
      <c r="A594" s="6">
        <v>570</v>
      </c>
      <c r="B594" s="6">
        <v>388.31798975112082</v>
      </c>
      <c r="C594" s="6">
        <v>-57.31798975112082</v>
      </c>
    </row>
    <row r="595" spans="1:3" x14ac:dyDescent="0.25">
      <c r="A595" s="6">
        <v>571</v>
      </c>
      <c r="B595" s="6">
        <v>965.7468024809765</v>
      </c>
      <c r="C595" s="6">
        <v>106.2531975190235</v>
      </c>
    </row>
    <row r="596" spans="1:3" x14ac:dyDescent="0.25">
      <c r="A596" s="6">
        <v>572</v>
      </c>
      <c r="B596" s="6">
        <v>980.18252279922297</v>
      </c>
      <c r="C596" s="6">
        <v>-31.182522799222966</v>
      </c>
    </row>
    <row r="597" spans="1:3" x14ac:dyDescent="0.25">
      <c r="A597" s="6">
        <v>573</v>
      </c>
      <c r="B597" s="6">
        <v>1348.2933909145058</v>
      </c>
      <c r="C597" s="6">
        <v>297.70660908549416</v>
      </c>
    </row>
    <row r="598" spans="1:3" x14ac:dyDescent="0.25">
      <c r="A598" s="6">
        <v>574</v>
      </c>
      <c r="B598" s="6">
        <v>1045.1432642313316</v>
      </c>
      <c r="C598" s="6">
        <v>-118.14326423133161</v>
      </c>
    </row>
    <row r="599" spans="1:3" x14ac:dyDescent="0.25">
      <c r="A599" s="6">
        <v>575</v>
      </c>
      <c r="B599" s="6">
        <v>972.96466264009973</v>
      </c>
      <c r="C599" s="6">
        <v>-130.96466264009973</v>
      </c>
    </row>
    <row r="600" spans="1:3" x14ac:dyDescent="0.25">
      <c r="A600" s="6">
        <v>576</v>
      </c>
      <c r="B600" s="6">
        <v>908.00392120799086</v>
      </c>
      <c r="C600" s="6">
        <v>-13.003921207990857</v>
      </c>
    </row>
    <row r="601" spans="1:3" x14ac:dyDescent="0.25">
      <c r="A601" s="6">
        <v>577</v>
      </c>
      <c r="B601" s="6">
        <v>741.99313754815739</v>
      </c>
      <c r="C601" s="6">
        <v>89.006862451842608</v>
      </c>
    </row>
    <row r="602" spans="1:3" x14ac:dyDescent="0.25">
      <c r="A602" s="6">
        <v>578</v>
      </c>
      <c r="B602" s="6">
        <v>886.35034073062127</v>
      </c>
      <c r="C602" s="6">
        <v>-0.35034073062126936</v>
      </c>
    </row>
    <row r="603" spans="1:3" x14ac:dyDescent="0.25">
      <c r="A603" s="6">
        <v>579</v>
      </c>
      <c r="B603" s="6">
        <v>929.65750168536056</v>
      </c>
      <c r="C603" s="6">
        <v>-81.657501685360558</v>
      </c>
    </row>
    <row r="604" spans="1:3" x14ac:dyDescent="0.25">
      <c r="A604" s="6">
        <v>580</v>
      </c>
      <c r="B604" s="6">
        <v>915.22178136711409</v>
      </c>
      <c r="C604" s="6">
        <v>100.77821863288591</v>
      </c>
    </row>
    <row r="605" spans="1:3" x14ac:dyDescent="0.25">
      <c r="A605" s="6">
        <v>581</v>
      </c>
      <c r="B605" s="6">
        <v>741.99313754815739</v>
      </c>
      <c r="C605" s="6">
        <v>-97.993137548157392</v>
      </c>
    </row>
    <row r="606" spans="1:3" x14ac:dyDescent="0.25">
      <c r="A606" s="6">
        <v>582</v>
      </c>
      <c r="B606" s="6">
        <v>778.08243834377345</v>
      </c>
      <c r="C606" s="6">
        <v>39.917561656226553</v>
      </c>
    </row>
    <row r="607" spans="1:3" x14ac:dyDescent="0.25">
      <c r="A607" s="6">
        <v>583</v>
      </c>
      <c r="B607" s="6">
        <v>980.18252279922297</v>
      </c>
      <c r="C607" s="6">
        <v>-23.182522799222966</v>
      </c>
    </row>
    <row r="608" spans="1:3" x14ac:dyDescent="0.25">
      <c r="A608" s="6">
        <v>584</v>
      </c>
      <c r="B608" s="6">
        <v>1059.5789845495779</v>
      </c>
      <c r="C608" s="6">
        <v>51.421015450422146</v>
      </c>
    </row>
    <row r="609" spans="1:3" x14ac:dyDescent="0.25">
      <c r="A609" s="6">
        <v>585</v>
      </c>
      <c r="B609" s="6">
        <v>1124.5397259816868</v>
      </c>
      <c r="C609" s="6">
        <v>61.460274018313157</v>
      </c>
    </row>
    <row r="610" spans="1:3" x14ac:dyDescent="0.25">
      <c r="A610" s="6">
        <v>586</v>
      </c>
      <c r="B610" s="6">
        <v>994.61824311746921</v>
      </c>
      <c r="C610" s="6">
        <v>-218.61824311746921</v>
      </c>
    </row>
    <row r="611" spans="1:3" x14ac:dyDescent="0.25">
      <c r="A611" s="6">
        <v>587</v>
      </c>
      <c r="B611" s="6">
        <v>489.36803197884558</v>
      </c>
      <c r="C611" s="6">
        <v>35.631968021154421</v>
      </c>
    </row>
    <row r="612" spans="1:3" x14ac:dyDescent="0.25">
      <c r="A612" s="6">
        <v>588</v>
      </c>
      <c r="B612" s="6">
        <v>1319.4219502780134</v>
      </c>
      <c r="C612" s="6">
        <v>190.57804972198664</v>
      </c>
    </row>
    <row r="613" spans="1:3" x14ac:dyDescent="0.25">
      <c r="A613" s="6">
        <v>589</v>
      </c>
      <c r="B613" s="6">
        <v>727.55741722991104</v>
      </c>
      <c r="C613" s="6">
        <v>122.44258277008896</v>
      </c>
    </row>
    <row r="614" spans="1:3" x14ac:dyDescent="0.25">
      <c r="A614" s="6">
        <v>590</v>
      </c>
      <c r="B614" s="6">
        <v>893.5682008897445</v>
      </c>
      <c r="C614" s="6">
        <v>197.4317991102555</v>
      </c>
    </row>
    <row r="615" spans="1:3" x14ac:dyDescent="0.25">
      <c r="A615" s="6">
        <v>591</v>
      </c>
      <c r="B615" s="6">
        <v>821.38959929851251</v>
      </c>
      <c r="C615" s="6">
        <v>-62.389599298512508</v>
      </c>
    </row>
    <row r="616" spans="1:3" x14ac:dyDescent="0.25">
      <c r="A616" s="6">
        <v>592</v>
      </c>
      <c r="B616" s="6">
        <v>1268.8969291641506</v>
      </c>
      <c r="C616" s="6">
        <v>-215.89692916415061</v>
      </c>
    </row>
    <row r="617" spans="1:3" x14ac:dyDescent="0.25">
      <c r="A617" s="6">
        <v>593</v>
      </c>
      <c r="B617" s="6">
        <v>1016.2718235948388</v>
      </c>
      <c r="C617" s="6">
        <v>-33.271823594838793</v>
      </c>
    </row>
    <row r="618" spans="1:3" x14ac:dyDescent="0.25">
      <c r="A618" s="6">
        <v>594</v>
      </c>
      <c r="B618" s="6">
        <v>496.5858921379687</v>
      </c>
      <c r="C618" s="6">
        <v>32.414107862031301</v>
      </c>
    </row>
    <row r="619" spans="1:3" x14ac:dyDescent="0.25">
      <c r="A619" s="6">
        <v>595</v>
      </c>
      <c r="B619" s="6">
        <v>640.94309532043269</v>
      </c>
      <c r="C619" s="6">
        <v>15.05690467956731</v>
      </c>
    </row>
    <row r="620" spans="1:3" x14ac:dyDescent="0.25">
      <c r="A620" s="6">
        <v>596</v>
      </c>
      <c r="B620" s="6">
        <v>1319.4219502780134</v>
      </c>
      <c r="C620" s="6">
        <v>-169.42195027801336</v>
      </c>
    </row>
    <row r="621" spans="1:3" x14ac:dyDescent="0.25">
      <c r="A621" s="6">
        <v>597</v>
      </c>
      <c r="B621" s="6">
        <v>900.78606104886774</v>
      </c>
      <c r="C621" s="6">
        <v>5.2139389511322634</v>
      </c>
    </row>
    <row r="622" spans="1:3" x14ac:dyDescent="0.25">
      <c r="A622" s="6">
        <v>598</v>
      </c>
      <c r="B622" s="6">
        <v>763.64671802552698</v>
      </c>
      <c r="C622" s="6">
        <v>58.35328197447302</v>
      </c>
    </row>
    <row r="623" spans="1:3" x14ac:dyDescent="0.25">
      <c r="A623" s="6">
        <v>599</v>
      </c>
      <c r="B623" s="6">
        <v>741.99313754815739</v>
      </c>
      <c r="C623" s="6">
        <v>204.00686245184261</v>
      </c>
    </row>
    <row r="624" spans="1:3" x14ac:dyDescent="0.25">
      <c r="A624" s="6">
        <v>600</v>
      </c>
      <c r="B624" s="6">
        <v>1052.3611243904547</v>
      </c>
      <c r="C624" s="6">
        <v>-30.361124390454734</v>
      </c>
    </row>
    <row r="625" spans="1:3" x14ac:dyDescent="0.25">
      <c r="A625" s="6">
        <v>601</v>
      </c>
      <c r="B625" s="6">
        <v>821.38959929851251</v>
      </c>
      <c r="C625" s="6">
        <v>8.6104007014874924</v>
      </c>
    </row>
    <row r="626" spans="1:3" x14ac:dyDescent="0.25">
      <c r="A626" s="6">
        <v>602</v>
      </c>
      <c r="B626" s="6">
        <v>1348.2933909145058</v>
      </c>
      <c r="C626" s="6">
        <v>-209.29339091450584</v>
      </c>
    </row>
    <row r="627" spans="1:3" x14ac:dyDescent="0.25">
      <c r="A627" s="6">
        <v>603</v>
      </c>
      <c r="B627" s="6">
        <v>980.18252279922297</v>
      </c>
      <c r="C627" s="6">
        <v>-154.18252279922297</v>
      </c>
    </row>
    <row r="628" spans="1:3" x14ac:dyDescent="0.25">
      <c r="A628" s="6">
        <v>604</v>
      </c>
      <c r="B628" s="6">
        <v>604.85379452481664</v>
      </c>
      <c r="C628" s="6">
        <v>46.146205475183365</v>
      </c>
    </row>
    <row r="629" spans="1:3" x14ac:dyDescent="0.25">
      <c r="A629" s="6">
        <v>605</v>
      </c>
      <c r="B629" s="6">
        <v>388.31798975112082</v>
      </c>
      <c r="C629" s="6">
        <v>-34.31798975112082</v>
      </c>
    </row>
    <row r="630" spans="1:3" x14ac:dyDescent="0.25">
      <c r="A630" s="6">
        <v>606</v>
      </c>
      <c r="B630" s="6">
        <v>1283.3326494823973</v>
      </c>
      <c r="C630" s="6">
        <v>38.667350517602699</v>
      </c>
    </row>
    <row r="631" spans="1:3" x14ac:dyDescent="0.25">
      <c r="A631" s="6">
        <v>607</v>
      </c>
      <c r="B631" s="6">
        <v>741.99313754815739</v>
      </c>
      <c r="C631" s="6">
        <v>-4.9931375481573923</v>
      </c>
    </row>
    <row r="632" spans="1:3" x14ac:dyDescent="0.25">
      <c r="A632" s="6">
        <v>608</v>
      </c>
      <c r="B632" s="6">
        <v>424.40729054673676</v>
      </c>
      <c r="C632" s="6">
        <v>38.59270945326324</v>
      </c>
    </row>
    <row r="633" spans="1:3" x14ac:dyDescent="0.25">
      <c r="A633" s="6">
        <v>609</v>
      </c>
      <c r="B633" s="6">
        <v>1203.9361877320421</v>
      </c>
      <c r="C633" s="6">
        <v>140.06381226795793</v>
      </c>
    </row>
    <row r="634" spans="1:3" x14ac:dyDescent="0.25">
      <c r="A634" s="6">
        <v>610</v>
      </c>
      <c r="B634" s="6">
        <v>1304.9862299597667</v>
      </c>
      <c r="C634" s="6">
        <v>93.013770040233339</v>
      </c>
    </row>
    <row r="635" spans="1:3" x14ac:dyDescent="0.25">
      <c r="A635" s="6">
        <v>611</v>
      </c>
      <c r="B635" s="6">
        <v>1247.2433486867812</v>
      </c>
      <c r="C635" s="6">
        <v>160.75665131321875</v>
      </c>
    </row>
    <row r="636" spans="1:3" x14ac:dyDescent="0.25">
      <c r="A636" s="6">
        <v>612</v>
      </c>
      <c r="B636" s="6">
        <v>1232.8076283685346</v>
      </c>
      <c r="C636" s="6">
        <v>-61.807628368534552</v>
      </c>
    </row>
    <row r="637" spans="1:3" x14ac:dyDescent="0.25">
      <c r="A637" s="6">
        <v>613</v>
      </c>
      <c r="B637" s="6">
        <v>900.78606104886774</v>
      </c>
      <c r="C637" s="6">
        <v>-94.786061048867737</v>
      </c>
    </row>
    <row r="638" spans="1:3" x14ac:dyDescent="0.25">
      <c r="A638" s="6">
        <v>614</v>
      </c>
      <c r="B638" s="6">
        <v>1023.4896837539619</v>
      </c>
      <c r="C638" s="6">
        <v>233.51031624603809</v>
      </c>
    </row>
    <row r="639" spans="1:3" x14ac:dyDescent="0.25">
      <c r="A639" s="6">
        <v>615</v>
      </c>
      <c r="B639" s="6">
        <v>763.64671802552698</v>
      </c>
      <c r="C639" s="6">
        <v>157.35328197447302</v>
      </c>
    </row>
    <row r="640" spans="1:3" x14ac:dyDescent="0.25">
      <c r="A640" s="6">
        <v>616</v>
      </c>
      <c r="B640" s="6">
        <v>1261.6790690050275</v>
      </c>
      <c r="C640" s="6">
        <v>57.320930994972514</v>
      </c>
    </row>
    <row r="641" spans="1:3" x14ac:dyDescent="0.25">
      <c r="A641" s="6">
        <v>617</v>
      </c>
      <c r="B641" s="6">
        <v>857.47890009412845</v>
      </c>
      <c r="C641" s="6">
        <v>-143.47890009412845</v>
      </c>
    </row>
    <row r="642" spans="1:3" x14ac:dyDescent="0.25">
      <c r="A642" s="6">
        <v>618</v>
      </c>
      <c r="B642" s="6">
        <v>929.65750168536056</v>
      </c>
      <c r="C642" s="6">
        <v>79.342498314639442</v>
      </c>
    </row>
    <row r="643" spans="1:3" x14ac:dyDescent="0.25">
      <c r="A643" s="6">
        <v>619</v>
      </c>
      <c r="B643" s="6">
        <v>1009.0539634357156</v>
      </c>
      <c r="C643" s="6">
        <v>68.946036564284441</v>
      </c>
    </row>
    <row r="644" spans="1:3" x14ac:dyDescent="0.25">
      <c r="A644" s="6">
        <v>620</v>
      </c>
      <c r="B644" s="6">
        <v>395.535849910244</v>
      </c>
      <c r="C644" s="6">
        <v>-65.535849910243996</v>
      </c>
    </row>
    <row r="645" spans="1:3" x14ac:dyDescent="0.25">
      <c r="A645" s="6">
        <v>621</v>
      </c>
      <c r="B645" s="6">
        <v>857.47890009412845</v>
      </c>
      <c r="C645" s="6">
        <v>-68.478900094128448</v>
      </c>
    </row>
    <row r="646" spans="1:3" x14ac:dyDescent="0.25">
      <c r="A646" s="6">
        <v>622</v>
      </c>
      <c r="B646" s="6">
        <v>1095.6682853451939</v>
      </c>
      <c r="C646" s="6">
        <v>-67.668285345193908</v>
      </c>
    </row>
    <row r="647" spans="1:3" x14ac:dyDescent="0.25">
      <c r="A647" s="6">
        <v>623</v>
      </c>
      <c r="B647" s="6">
        <v>1420.4719925057379</v>
      </c>
      <c r="C647" s="6">
        <v>-65.471992505737944</v>
      </c>
    </row>
    <row r="648" spans="1:3" x14ac:dyDescent="0.25">
      <c r="A648" s="6">
        <v>624</v>
      </c>
      <c r="B648" s="6">
        <v>547.11091325183111</v>
      </c>
      <c r="C648" s="6">
        <v>-106.11091325183111</v>
      </c>
    </row>
    <row r="649" spans="1:3" x14ac:dyDescent="0.25">
      <c r="A649" s="6">
        <v>625</v>
      </c>
      <c r="B649" s="6">
        <v>640.94309532043269</v>
      </c>
      <c r="C649" s="6">
        <v>-8.9430953204326897</v>
      </c>
    </row>
    <row r="650" spans="1:3" x14ac:dyDescent="0.25">
      <c r="A650" s="6">
        <v>626</v>
      </c>
      <c r="B650" s="6">
        <v>684.25025627517175</v>
      </c>
      <c r="C650" s="6">
        <v>-0.25025627517175053</v>
      </c>
    </row>
    <row r="651" spans="1:3" x14ac:dyDescent="0.25">
      <c r="A651" s="6">
        <v>627</v>
      </c>
      <c r="B651" s="6">
        <v>843.04317977588209</v>
      </c>
      <c r="C651" s="6">
        <v>-37.043179775882095</v>
      </c>
    </row>
    <row r="652" spans="1:3" x14ac:dyDescent="0.25">
      <c r="A652" s="6">
        <v>628</v>
      </c>
      <c r="B652" s="6">
        <v>1203.9361877320421</v>
      </c>
      <c r="C652" s="6">
        <v>36.063812267957928</v>
      </c>
    </row>
    <row r="653" spans="1:3" x14ac:dyDescent="0.25">
      <c r="A653" s="6">
        <v>629</v>
      </c>
      <c r="B653" s="6">
        <v>806.95387898026627</v>
      </c>
      <c r="C653" s="6">
        <v>128.04612101973373</v>
      </c>
    </row>
    <row r="654" spans="1:3" x14ac:dyDescent="0.25">
      <c r="A654" s="6">
        <v>630</v>
      </c>
      <c r="B654" s="6">
        <v>850.26103993500533</v>
      </c>
      <c r="C654" s="6">
        <v>-43.261039935005329</v>
      </c>
    </row>
    <row r="655" spans="1:3" x14ac:dyDescent="0.25">
      <c r="A655" s="6">
        <v>631</v>
      </c>
      <c r="B655" s="6">
        <v>1225.5897682094114</v>
      </c>
      <c r="C655" s="6">
        <v>61.410231790588568</v>
      </c>
    </row>
    <row r="656" spans="1:3" x14ac:dyDescent="0.25">
      <c r="A656" s="6">
        <v>632</v>
      </c>
      <c r="B656" s="6">
        <v>1066.7968447087014</v>
      </c>
      <c r="C656" s="6">
        <v>91.203155291298572</v>
      </c>
    </row>
    <row r="657" spans="1:3" x14ac:dyDescent="0.25">
      <c r="A657" s="6">
        <v>633</v>
      </c>
      <c r="B657" s="6">
        <v>922.43964152623732</v>
      </c>
      <c r="C657" s="6">
        <v>-179.43964152623732</v>
      </c>
    </row>
    <row r="658" spans="1:3" x14ac:dyDescent="0.25">
      <c r="A658" s="6">
        <v>634</v>
      </c>
      <c r="B658" s="6">
        <v>936.87536184448368</v>
      </c>
      <c r="C658" s="6">
        <v>-42.875361844483677</v>
      </c>
    </row>
    <row r="659" spans="1:3" x14ac:dyDescent="0.25">
      <c r="A659" s="6">
        <v>635</v>
      </c>
      <c r="B659" s="6">
        <v>908.00392120799086</v>
      </c>
      <c r="C659" s="6">
        <v>-160.00392120799086</v>
      </c>
    </row>
    <row r="660" spans="1:3" x14ac:dyDescent="0.25">
      <c r="A660" s="6">
        <v>636</v>
      </c>
      <c r="B660" s="6">
        <v>814.17173913938927</v>
      </c>
      <c r="C660" s="6">
        <v>-68.171739139389274</v>
      </c>
    </row>
    <row r="661" spans="1:3" x14ac:dyDescent="0.25">
      <c r="A661" s="6">
        <v>637</v>
      </c>
      <c r="B661" s="6">
        <v>828.60745945763563</v>
      </c>
      <c r="C661" s="6">
        <v>-69.607459457635628</v>
      </c>
    </row>
    <row r="662" spans="1:3" x14ac:dyDescent="0.25">
      <c r="A662" s="6">
        <v>638</v>
      </c>
      <c r="B662" s="6">
        <v>994.61824311746921</v>
      </c>
      <c r="C662" s="6">
        <v>-147.61824311746921</v>
      </c>
    </row>
    <row r="663" spans="1:3" x14ac:dyDescent="0.25">
      <c r="A663" s="6">
        <v>639</v>
      </c>
      <c r="B663" s="6">
        <v>1138.9754462999331</v>
      </c>
      <c r="C663" s="6">
        <v>34.024553700066917</v>
      </c>
    </row>
    <row r="664" spans="1:3" x14ac:dyDescent="0.25">
      <c r="A664" s="6">
        <v>640</v>
      </c>
      <c r="B664" s="6">
        <v>1052.3611243904547</v>
      </c>
      <c r="C664" s="6">
        <v>23.638875609545266</v>
      </c>
    </row>
    <row r="665" spans="1:3" x14ac:dyDescent="0.25">
      <c r="A665" s="6">
        <v>641</v>
      </c>
      <c r="B665" s="6">
        <v>763.64671802552698</v>
      </c>
      <c r="C665" s="6">
        <v>117.35328197447302</v>
      </c>
    </row>
    <row r="666" spans="1:3" x14ac:dyDescent="0.25">
      <c r="A666" s="6">
        <v>642</v>
      </c>
      <c r="B666" s="6">
        <v>1016.2718235948388</v>
      </c>
      <c r="C666" s="6">
        <v>-83.271823594838793</v>
      </c>
    </row>
    <row r="667" spans="1:3" x14ac:dyDescent="0.25">
      <c r="A667" s="6">
        <v>643</v>
      </c>
      <c r="B667" s="6">
        <v>778.08243834377345</v>
      </c>
      <c r="C667" s="6">
        <v>31.917561656226553</v>
      </c>
    </row>
    <row r="668" spans="1:3" x14ac:dyDescent="0.25">
      <c r="A668" s="6">
        <v>644</v>
      </c>
      <c r="B668" s="6">
        <v>539.89305309270787</v>
      </c>
      <c r="C668" s="6">
        <v>-60.893053092707873</v>
      </c>
    </row>
    <row r="669" spans="1:3" x14ac:dyDescent="0.25">
      <c r="A669" s="6">
        <v>645</v>
      </c>
      <c r="B669" s="6">
        <v>518.23947261533829</v>
      </c>
      <c r="C669" s="6">
        <v>142.76052738466171</v>
      </c>
    </row>
    <row r="670" spans="1:3" x14ac:dyDescent="0.25">
      <c r="A670" s="6">
        <v>646</v>
      </c>
      <c r="B670" s="6">
        <v>922.43964152623732</v>
      </c>
      <c r="C670" s="6">
        <v>127.56035847376268</v>
      </c>
    </row>
    <row r="671" spans="1:3" x14ac:dyDescent="0.25">
      <c r="A671" s="6">
        <v>647</v>
      </c>
      <c r="B671" s="6">
        <v>1355.511251073629</v>
      </c>
      <c r="C671" s="6">
        <v>319.48874892637104</v>
      </c>
    </row>
    <row r="672" spans="1:3" x14ac:dyDescent="0.25">
      <c r="A672" s="6">
        <v>648</v>
      </c>
      <c r="B672" s="6">
        <v>373.88226943287441</v>
      </c>
      <c r="C672" s="6">
        <v>-23.882269432874409</v>
      </c>
    </row>
    <row r="673" spans="1:3" x14ac:dyDescent="0.25">
      <c r="A673" s="6">
        <v>649</v>
      </c>
      <c r="B673" s="6">
        <v>915.22178136711409</v>
      </c>
      <c r="C673" s="6">
        <v>257.77821863288591</v>
      </c>
    </row>
    <row r="674" spans="1:3" x14ac:dyDescent="0.25">
      <c r="A674" s="6">
        <v>650</v>
      </c>
      <c r="B674" s="6">
        <v>1297.7683698006435</v>
      </c>
      <c r="C674" s="6">
        <v>217.23163019935646</v>
      </c>
    </row>
    <row r="675" spans="1:3" x14ac:dyDescent="0.25">
      <c r="A675" s="6">
        <v>651</v>
      </c>
      <c r="B675" s="6">
        <v>366.66440927375118</v>
      </c>
      <c r="C675" s="6">
        <v>-63.664409273751176</v>
      </c>
    </row>
    <row r="676" spans="1:3" x14ac:dyDescent="0.25">
      <c r="A676" s="6">
        <v>652</v>
      </c>
      <c r="B676" s="6">
        <v>1059.5789845495779</v>
      </c>
      <c r="C676" s="6">
        <v>-81.578984549577854</v>
      </c>
    </row>
    <row r="677" spans="1:3" x14ac:dyDescent="0.25">
      <c r="A677" s="6">
        <v>653</v>
      </c>
      <c r="B677" s="6">
        <v>843.04317977588209</v>
      </c>
      <c r="C677" s="6">
        <v>-90.043179775882095</v>
      </c>
    </row>
    <row r="678" spans="1:3" x14ac:dyDescent="0.25">
      <c r="A678" s="6">
        <v>654</v>
      </c>
      <c r="B678" s="6">
        <v>929.65750168536056</v>
      </c>
      <c r="C678" s="6">
        <v>18.342498314639442</v>
      </c>
    </row>
    <row r="679" spans="1:3" x14ac:dyDescent="0.25">
      <c r="A679" s="6">
        <v>655</v>
      </c>
      <c r="B679" s="6">
        <v>936.87536184448368</v>
      </c>
      <c r="C679" s="6">
        <v>214.12463815551632</v>
      </c>
    </row>
    <row r="680" spans="1:3" x14ac:dyDescent="0.25">
      <c r="A680" s="6">
        <v>656</v>
      </c>
      <c r="B680" s="6">
        <v>994.61824311746921</v>
      </c>
      <c r="C680" s="6">
        <v>-56.618243117469206</v>
      </c>
    </row>
    <row r="681" spans="1:3" x14ac:dyDescent="0.25">
      <c r="A681" s="6">
        <v>657</v>
      </c>
      <c r="B681" s="6">
        <v>792.5181586620198</v>
      </c>
      <c r="C681" s="6">
        <v>54.4818413379802</v>
      </c>
    </row>
    <row r="682" spans="1:3" x14ac:dyDescent="0.25">
      <c r="A682" s="6">
        <v>658</v>
      </c>
      <c r="B682" s="6">
        <v>944.09322200360691</v>
      </c>
      <c r="C682" s="6">
        <v>136.90677799639309</v>
      </c>
    </row>
    <row r="683" spans="1:3" x14ac:dyDescent="0.25">
      <c r="A683" s="6">
        <v>659</v>
      </c>
      <c r="B683" s="6">
        <v>590.41807420657028</v>
      </c>
      <c r="C683" s="6">
        <v>-88.418074206570282</v>
      </c>
    </row>
    <row r="684" spans="1:3" x14ac:dyDescent="0.25">
      <c r="A684" s="6">
        <v>660</v>
      </c>
      <c r="B684" s="6">
        <v>792.5181586620198</v>
      </c>
      <c r="C684" s="6">
        <v>111.4818413379802</v>
      </c>
    </row>
    <row r="685" spans="1:3" x14ac:dyDescent="0.25">
      <c r="A685" s="6">
        <v>661</v>
      </c>
      <c r="B685" s="6">
        <v>843.04317977588209</v>
      </c>
      <c r="C685" s="6">
        <v>-94.043179775882095</v>
      </c>
    </row>
    <row r="686" spans="1:3" x14ac:dyDescent="0.25">
      <c r="A686" s="6">
        <v>662</v>
      </c>
      <c r="B686" s="6">
        <v>965.7468024809765</v>
      </c>
      <c r="C686" s="6">
        <v>-109.7468024809765</v>
      </c>
    </row>
    <row r="687" spans="1:3" x14ac:dyDescent="0.25">
      <c r="A687" s="6">
        <v>663</v>
      </c>
      <c r="B687" s="6">
        <v>814.17173913938927</v>
      </c>
      <c r="C687" s="6">
        <v>-25.171739139389274</v>
      </c>
    </row>
    <row r="688" spans="1:3" x14ac:dyDescent="0.25">
      <c r="A688" s="6">
        <v>664</v>
      </c>
      <c r="B688" s="6">
        <v>1355.511251073629</v>
      </c>
      <c r="C688" s="6">
        <v>-171.51125107362896</v>
      </c>
    </row>
    <row r="689" spans="1:3" x14ac:dyDescent="0.25">
      <c r="A689" s="6">
        <v>665</v>
      </c>
      <c r="B689" s="6">
        <v>511.02161245621505</v>
      </c>
      <c r="C689" s="6">
        <v>-89.021612456215053</v>
      </c>
    </row>
    <row r="690" spans="1:3" x14ac:dyDescent="0.25">
      <c r="A690" s="6">
        <v>666</v>
      </c>
      <c r="B690" s="6">
        <v>806.95387898026627</v>
      </c>
      <c r="C690" s="6">
        <v>130.04612101973373</v>
      </c>
    </row>
    <row r="691" spans="1:3" x14ac:dyDescent="0.25">
      <c r="A691" s="6">
        <v>667</v>
      </c>
      <c r="B691" s="6">
        <v>1081.2325650269477</v>
      </c>
      <c r="C691" s="6">
        <v>-244.23256502694767</v>
      </c>
    </row>
    <row r="692" spans="1:3" x14ac:dyDescent="0.25">
      <c r="A692" s="6">
        <v>668</v>
      </c>
      <c r="B692" s="6">
        <v>698.68597659341822</v>
      </c>
      <c r="C692" s="6">
        <v>-92.685976593418218</v>
      </c>
    </row>
    <row r="693" spans="1:3" x14ac:dyDescent="0.25">
      <c r="A693" s="6">
        <v>669</v>
      </c>
      <c r="B693" s="6">
        <v>1240.0254885276581</v>
      </c>
      <c r="C693" s="6">
        <v>169.97451147234187</v>
      </c>
    </row>
    <row r="694" spans="1:3" x14ac:dyDescent="0.25">
      <c r="A694" s="6">
        <v>670</v>
      </c>
      <c r="B694" s="6">
        <v>1153.4111666181798</v>
      </c>
      <c r="C694" s="6">
        <v>166.58883338182022</v>
      </c>
    </row>
    <row r="695" spans="1:3" x14ac:dyDescent="0.25">
      <c r="A695" s="6">
        <v>671</v>
      </c>
      <c r="B695" s="6">
        <v>1045.1432642313316</v>
      </c>
      <c r="C695" s="6">
        <v>-158.14326423133161</v>
      </c>
    </row>
    <row r="696" spans="1:3" x14ac:dyDescent="0.25">
      <c r="A696" s="6">
        <v>672</v>
      </c>
      <c r="B696" s="6">
        <v>994.61824311746921</v>
      </c>
      <c r="C696" s="6">
        <v>-7.6182431174692056</v>
      </c>
    </row>
    <row r="697" spans="1:3" x14ac:dyDescent="0.25">
      <c r="A697" s="6">
        <v>673</v>
      </c>
      <c r="B697" s="6">
        <v>1023.4896837539619</v>
      </c>
      <c r="C697" s="6">
        <v>62.510316246038087</v>
      </c>
    </row>
    <row r="698" spans="1:3" x14ac:dyDescent="0.25">
      <c r="A698" s="6">
        <v>674</v>
      </c>
      <c r="B698" s="6">
        <v>1088.4504251860708</v>
      </c>
      <c r="C698" s="6">
        <v>159.54957481392921</v>
      </c>
    </row>
    <row r="699" spans="1:3" x14ac:dyDescent="0.25">
      <c r="A699" s="6">
        <v>675</v>
      </c>
      <c r="B699" s="6">
        <v>720.33955707078781</v>
      </c>
      <c r="C699" s="6">
        <v>-80.339557070787805</v>
      </c>
    </row>
    <row r="700" spans="1:3" x14ac:dyDescent="0.25">
      <c r="A700" s="6">
        <v>676</v>
      </c>
      <c r="B700" s="6">
        <v>951.31108216273014</v>
      </c>
      <c r="C700" s="6">
        <v>-232.31108216273014</v>
      </c>
    </row>
    <row r="701" spans="1:3" x14ac:dyDescent="0.25">
      <c r="A701" s="6">
        <v>677</v>
      </c>
      <c r="B701" s="6">
        <v>734.77527738903416</v>
      </c>
      <c r="C701" s="6">
        <v>140.22472261096584</v>
      </c>
    </row>
    <row r="702" spans="1:3" x14ac:dyDescent="0.25">
      <c r="A702" s="6">
        <v>678</v>
      </c>
      <c r="B702" s="6">
        <v>915.22178136711409</v>
      </c>
      <c r="C702" s="6">
        <v>-153.22178136711409</v>
      </c>
    </row>
    <row r="703" spans="1:3" x14ac:dyDescent="0.25">
      <c r="A703" s="6">
        <v>679</v>
      </c>
      <c r="B703" s="6">
        <v>814.17173913938927</v>
      </c>
      <c r="C703" s="6">
        <v>-126.17173913938927</v>
      </c>
    </row>
    <row r="704" spans="1:3" x14ac:dyDescent="0.25">
      <c r="A704" s="6">
        <v>680</v>
      </c>
      <c r="B704" s="6">
        <v>1016.2718235948388</v>
      </c>
      <c r="C704" s="6">
        <v>-33.271823594838793</v>
      </c>
    </row>
    <row r="705" spans="1:3" x14ac:dyDescent="0.25">
      <c r="A705" s="6">
        <v>681</v>
      </c>
      <c r="B705" s="6">
        <v>1066.7968447087014</v>
      </c>
      <c r="C705" s="6">
        <v>105.20315529129857</v>
      </c>
    </row>
    <row r="706" spans="1:3" x14ac:dyDescent="0.25">
      <c r="A706" s="6">
        <v>682</v>
      </c>
      <c r="B706" s="6">
        <v>994.61824311746921</v>
      </c>
      <c r="C706" s="6">
        <v>-68.618243117469206</v>
      </c>
    </row>
    <row r="707" spans="1:3" x14ac:dyDescent="0.25">
      <c r="A707" s="6">
        <v>683</v>
      </c>
      <c r="B707" s="6">
        <v>713.12169691166457</v>
      </c>
      <c r="C707" s="6">
        <v>-79.121696911664571</v>
      </c>
    </row>
    <row r="708" spans="1:3" x14ac:dyDescent="0.25">
      <c r="A708" s="6">
        <v>684</v>
      </c>
      <c r="B708" s="6">
        <v>850.26103993500533</v>
      </c>
      <c r="C708" s="6">
        <v>64.738960064994671</v>
      </c>
    </row>
    <row r="709" spans="1:3" x14ac:dyDescent="0.25">
      <c r="A709" s="6">
        <v>685</v>
      </c>
      <c r="B709" s="6">
        <v>871.91462041237492</v>
      </c>
      <c r="C709" s="6">
        <v>-12.914620412374916</v>
      </c>
    </row>
    <row r="710" spans="1:3" x14ac:dyDescent="0.25">
      <c r="A710" s="6">
        <v>686</v>
      </c>
      <c r="B710" s="6">
        <v>843.04317977588209</v>
      </c>
      <c r="C710" s="6">
        <v>-77.043179775882095</v>
      </c>
    </row>
    <row r="711" spans="1:3" x14ac:dyDescent="0.25">
      <c r="A711" s="6">
        <v>687</v>
      </c>
      <c r="B711" s="6">
        <v>814.17173913938927</v>
      </c>
      <c r="C711" s="6">
        <v>-12.171739139389274</v>
      </c>
    </row>
    <row r="712" spans="1:3" x14ac:dyDescent="0.25">
      <c r="A712" s="6">
        <v>688</v>
      </c>
      <c r="B712" s="6">
        <v>1052.3611243904547</v>
      </c>
      <c r="C712" s="6">
        <v>176.63887560954527</v>
      </c>
    </row>
    <row r="713" spans="1:3" x14ac:dyDescent="0.25">
      <c r="A713" s="6">
        <v>689</v>
      </c>
      <c r="B713" s="6">
        <v>734.77527738903416</v>
      </c>
      <c r="C713" s="6">
        <v>91.224722610965841</v>
      </c>
    </row>
    <row r="714" spans="1:3" x14ac:dyDescent="0.25">
      <c r="A714" s="6">
        <v>690</v>
      </c>
      <c r="B714" s="6">
        <v>987.40038295834609</v>
      </c>
      <c r="C714" s="6">
        <v>-15.400382958346086</v>
      </c>
    </row>
    <row r="715" spans="1:3" x14ac:dyDescent="0.25">
      <c r="A715" s="6">
        <v>691</v>
      </c>
      <c r="B715" s="6">
        <v>864.69676025325168</v>
      </c>
      <c r="C715" s="6">
        <v>118.30323974674832</v>
      </c>
    </row>
    <row r="716" spans="1:3" x14ac:dyDescent="0.25">
      <c r="A716" s="6">
        <v>692</v>
      </c>
      <c r="B716" s="6">
        <v>821.38959929851251</v>
      </c>
      <c r="C716" s="6">
        <v>-25.389599298512508</v>
      </c>
    </row>
    <row r="717" spans="1:3" x14ac:dyDescent="0.25">
      <c r="A717" s="6">
        <v>693</v>
      </c>
      <c r="B717" s="6">
        <v>1427.6898526648611</v>
      </c>
      <c r="C717" s="6">
        <v>-202.68985266486106</v>
      </c>
    </row>
    <row r="718" spans="1:3" x14ac:dyDescent="0.25">
      <c r="A718" s="6">
        <v>694</v>
      </c>
      <c r="B718" s="6">
        <v>821.38959929851251</v>
      </c>
      <c r="C718" s="6">
        <v>132.61040070148749</v>
      </c>
    </row>
    <row r="719" spans="1:3" x14ac:dyDescent="0.25">
      <c r="A719" s="6">
        <v>695</v>
      </c>
      <c r="B719" s="6">
        <v>1203.9361877320421</v>
      </c>
      <c r="C719" s="6">
        <v>-294.93618773204207</v>
      </c>
    </row>
    <row r="720" spans="1:3" x14ac:dyDescent="0.25">
      <c r="A720" s="6">
        <v>696</v>
      </c>
      <c r="B720" s="6">
        <v>857.47890009412845</v>
      </c>
      <c r="C720" s="6">
        <v>-59.478900094128448</v>
      </c>
    </row>
    <row r="721" spans="1:3" x14ac:dyDescent="0.25">
      <c r="A721" s="6">
        <v>697</v>
      </c>
      <c r="B721" s="6">
        <v>814.17173913938927</v>
      </c>
      <c r="C721" s="6">
        <v>-62.171739139389274</v>
      </c>
    </row>
    <row r="722" spans="1:3" x14ac:dyDescent="0.25">
      <c r="A722" s="6">
        <v>698</v>
      </c>
      <c r="B722" s="6">
        <v>987.40038295834609</v>
      </c>
      <c r="C722" s="6">
        <v>36.599617041653914</v>
      </c>
    </row>
    <row r="723" spans="1:3" x14ac:dyDescent="0.25">
      <c r="A723" s="6">
        <v>699</v>
      </c>
      <c r="B723" s="6">
        <v>893.5682008897445</v>
      </c>
      <c r="C723" s="6">
        <v>94.431799110255497</v>
      </c>
    </row>
    <row r="724" spans="1:3" x14ac:dyDescent="0.25">
      <c r="A724" s="6">
        <v>700</v>
      </c>
      <c r="B724" s="6">
        <v>799.73601882114303</v>
      </c>
      <c r="C724" s="6">
        <v>-125.73601882114303</v>
      </c>
    </row>
    <row r="725" spans="1:3" x14ac:dyDescent="0.25">
      <c r="A725" s="6">
        <v>701</v>
      </c>
      <c r="B725" s="6">
        <v>821.38959929851251</v>
      </c>
      <c r="C725" s="6">
        <v>-0.38959929851250763</v>
      </c>
    </row>
    <row r="726" spans="1:3" x14ac:dyDescent="0.25">
      <c r="A726" s="6">
        <v>702</v>
      </c>
      <c r="B726" s="6">
        <v>864.69676025325168</v>
      </c>
      <c r="C726" s="6">
        <v>-144.69676025325168</v>
      </c>
    </row>
    <row r="727" spans="1:3" x14ac:dyDescent="0.25">
      <c r="A727" s="6">
        <v>703</v>
      </c>
      <c r="B727" s="6">
        <v>770.86457818465021</v>
      </c>
      <c r="C727" s="6">
        <v>-91.864578184650213</v>
      </c>
    </row>
    <row r="728" spans="1:3" x14ac:dyDescent="0.25">
      <c r="A728" s="6">
        <v>704</v>
      </c>
      <c r="B728" s="6">
        <v>987.40038295834609</v>
      </c>
      <c r="C728" s="6">
        <v>156.59961704165391</v>
      </c>
    </row>
    <row r="729" spans="1:3" x14ac:dyDescent="0.25">
      <c r="A729" s="6">
        <v>705</v>
      </c>
      <c r="B729" s="6">
        <v>1023.4896837539619</v>
      </c>
      <c r="C729" s="6">
        <v>164.51031624603809</v>
      </c>
    </row>
    <row r="730" spans="1:3" x14ac:dyDescent="0.25">
      <c r="A730" s="6">
        <v>706</v>
      </c>
      <c r="B730" s="6">
        <v>575.98235388832393</v>
      </c>
      <c r="C730" s="6">
        <v>-100.98235388832393</v>
      </c>
    </row>
    <row r="731" spans="1:3" x14ac:dyDescent="0.25">
      <c r="A731" s="6">
        <v>707</v>
      </c>
      <c r="B731" s="6">
        <v>850.26103993500533</v>
      </c>
      <c r="C731" s="6">
        <v>19.738960064994671</v>
      </c>
    </row>
    <row r="732" spans="1:3" x14ac:dyDescent="0.25">
      <c r="A732" s="6">
        <v>708</v>
      </c>
      <c r="B732" s="6">
        <v>612.07165468393987</v>
      </c>
      <c r="C732" s="6">
        <v>80.928345316060131</v>
      </c>
    </row>
    <row r="733" spans="1:3" x14ac:dyDescent="0.25">
      <c r="A733" s="6">
        <v>709</v>
      </c>
      <c r="B733" s="6">
        <v>1045.1432642313316</v>
      </c>
      <c r="C733" s="6">
        <v>-32.143264231331614</v>
      </c>
    </row>
    <row r="734" spans="1:3" x14ac:dyDescent="0.25">
      <c r="A734" s="6">
        <v>710</v>
      </c>
      <c r="B734" s="6">
        <v>929.65750168536056</v>
      </c>
      <c r="C734" s="6">
        <v>-180.65750168536056</v>
      </c>
    </row>
    <row r="735" spans="1:3" x14ac:dyDescent="0.25">
      <c r="A735" s="6">
        <v>711</v>
      </c>
      <c r="B735" s="6">
        <v>965.7468024809765</v>
      </c>
      <c r="C735" s="6">
        <v>250.2531975190235</v>
      </c>
    </row>
    <row r="736" spans="1:3" x14ac:dyDescent="0.25">
      <c r="A736" s="6">
        <v>712</v>
      </c>
      <c r="B736" s="6">
        <v>1297.7683698006435</v>
      </c>
      <c r="C736" s="6">
        <v>-181.76836980064354</v>
      </c>
    </row>
    <row r="737" spans="1:3" x14ac:dyDescent="0.25">
      <c r="A737" s="6">
        <v>713</v>
      </c>
      <c r="B737" s="6">
        <v>1369.9469713918752</v>
      </c>
      <c r="C737" s="6">
        <v>396.05302860812481</v>
      </c>
    </row>
    <row r="738" spans="1:3" x14ac:dyDescent="0.25">
      <c r="A738" s="6">
        <v>714</v>
      </c>
      <c r="B738" s="6">
        <v>972.96466264009973</v>
      </c>
      <c r="C738" s="6">
        <v>52.035337359900268</v>
      </c>
    </row>
    <row r="739" spans="1:3" x14ac:dyDescent="0.25">
      <c r="A739" s="6">
        <v>715</v>
      </c>
      <c r="B739" s="6">
        <v>929.65750168536056</v>
      </c>
      <c r="C739" s="6">
        <v>130.34249831463944</v>
      </c>
    </row>
    <row r="740" spans="1:3" x14ac:dyDescent="0.25">
      <c r="A740" s="6">
        <v>716</v>
      </c>
      <c r="B740" s="6">
        <v>720.33955707078781</v>
      </c>
      <c r="C740" s="6">
        <v>56.660442929212195</v>
      </c>
    </row>
    <row r="741" spans="1:3" x14ac:dyDescent="0.25">
      <c r="A741" s="6">
        <v>717</v>
      </c>
      <c r="B741" s="6">
        <v>770.86457818465021</v>
      </c>
      <c r="C741" s="6">
        <v>-144.86457818465021</v>
      </c>
    </row>
    <row r="742" spans="1:3" x14ac:dyDescent="0.25">
      <c r="A742" s="6">
        <v>718</v>
      </c>
      <c r="B742" s="6">
        <v>388.31798975112082</v>
      </c>
      <c r="C742" s="6">
        <v>5.6820102488791804</v>
      </c>
    </row>
    <row r="743" spans="1:3" x14ac:dyDescent="0.25">
      <c r="A743" s="6">
        <v>719</v>
      </c>
      <c r="B743" s="6">
        <v>994.61824311746921</v>
      </c>
      <c r="C743" s="6">
        <v>-44.618243117469206</v>
      </c>
    </row>
    <row r="744" spans="1:3" x14ac:dyDescent="0.25">
      <c r="A744" s="6">
        <v>720</v>
      </c>
      <c r="B744" s="6">
        <v>1232.8076283685346</v>
      </c>
      <c r="C744" s="6">
        <v>-44.807628368534552</v>
      </c>
    </row>
    <row r="745" spans="1:3" x14ac:dyDescent="0.25">
      <c r="A745" s="6">
        <v>721</v>
      </c>
      <c r="B745" s="6">
        <v>980.18252279922297</v>
      </c>
      <c r="C745" s="6">
        <v>-38.182522799222966</v>
      </c>
    </row>
    <row r="746" spans="1:3" x14ac:dyDescent="0.25">
      <c r="A746" s="6">
        <v>722</v>
      </c>
      <c r="B746" s="6">
        <v>980.18252279922297</v>
      </c>
      <c r="C746" s="6">
        <v>44.817477200777034</v>
      </c>
    </row>
    <row r="747" spans="1:3" x14ac:dyDescent="0.25">
      <c r="A747" s="6">
        <v>723</v>
      </c>
      <c r="B747" s="6">
        <v>915.22178136711409</v>
      </c>
      <c r="C747" s="6">
        <v>50.77821863288591</v>
      </c>
    </row>
    <row r="748" spans="1:3" x14ac:dyDescent="0.25">
      <c r="A748" s="6">
        <v>724</v>
      </c>
      <c r="B748" s="6">
        <v>980.18252279922297</v>
      </c>
      <c r="C748" s="6">
        <v>-112.18252279922297</v>
      </c>
    </row>
    <row r="749" spans="1:3" x14ac:dyDescent="0.25">
      <c r="A749" s="6">
        <v>725</v>
      </c>
      <c r="B749" s="6">
        <v>1037.9254040722085</v>
      </c>
      <c r="C749" s="6">
        <v>53.074595927791506</v>
      </c>
    </row>
    <row r="750" spans="1:3" x14ac:dyDescent="0.25">
      <c r="A750" s="6">
        <v>726</v>
      </c>
      <c r="B750" s="6">
        <v>640.94309532043269</v>
      </c>
      <c r="C750" s="6">
        <v>-59.94309532043269</v>
      </c>
    </row>
    <row r="751" spans="1:3" x14ac:dyDescent="0.25">
      <c r="A751" s="6">
        <v>727</v>
      </c>
      <c r="B751" s="6">
        <v>908.00392120799086</v>
      </c>
      <c r="C751" s="6">
        <v>20.996078792009143</v>
      </c>
    </row>
    <row r="752" spans="1:3" x14ac:dyDescent="0.25">
      <c r="A752" s="6">
        <v>728</v>
      </c>
      <c r="B752" s="6">
        <v>417.18943038761353</v>
      </c>
      <c r="C752" s="6">
        <v>-9.1894303876135268</v>
      </c>
    </row>
    <row r="753" spans="1:3" x14ac:dyDescent="0.25">
      <c r="A753" s="6">
        <v>729</v>
      </c>
      <c r="B753" s="6">
        <v>1442.1255729831073</v>
      </c>
      <c r="C753" s="6">
        <v>191.8744270168927</v>
      </c>
    </row>
    <row r="754" spans="1:3" x14ac:dyDescent="0.25">
      <c r="A754" s="6">
        <v>730</v>
      </c>
      <c r="B754" s="6">
        <v>409.97157022849035</v>
      </c>
      <c r="C754" s="6">
        <v>13.02842977150965</v>
      </c>
    </row>
    <row r="755" spans="1:3" x14ac:dyDescent="0.25">
      <c r="A755" s="6">
        <v>731</v>
      </c>
      <c r="B755" s="6">
        <v>734.77527738903416</v>
      </c>
      <c r="C755" s="6">
        <v>86.224722610965841</v>
      </c>
    </row>
    <row r="756" spans="1:3" x14ac:dyDescent="0.25">
      <c r="A756" s="6">
        <v>732</v>
      </c>
      <c r="B756" s="6">
        <v>994.61824311746921</v>
      </c>
      <c r="C756" s="6">
        <v>-145.61824311746921</v>
      </c>
    </row>
    <row r="757" spans="1:3" x14ac:dyDescent="0.25">
      <c r="A757" s="6">
        <v>733</v>
      </c>
      <c r="B757" s="6">
        <v>1160.6290267773029</v>
      </c>
      <c r="C757" s="6">
        <v>-254.6290267773029</v>
      </c>
    </row>
    <row r="758" spans="1:3" x14ac:dyDescent="0.25">
      <c r="A758" s="6">
        <v>734</v>
      </c>
      <c r="B758" s="6">
        <v>763.64671802552698</v>
      </c>
      <c r="C758" s="6">
        <v>11.35328197447302</v>
      </c>
    </row>
    <row r="759" spans="1:3" x14ac:dyDescent="0.25">
      <c r="A759" s="6">
        <v>735</v>
      </c>
      <c r="B759" s="6">
        <v>1016.2718235948388</v>
      </c>
      <c r="C759" s="6">
        <v>-62.271823594838793</v>
      </c>
    </row>
    <row r="760" spans="1:3" x14ac:dyDescent="0.25">
      <c r="A760" s="6">
        <v>736</v>
      </c>
      <c r="B760" s="6">
        <v>1268.8969291641506</v>
      </c>
      <c r="C760" s="6">
        <v>7.1030708358493939</v>
      </c>
    </row>
    <row r="761" spans="1:3" x14ac:dyDescent="0.25">
      <c r="A761" s="6">
        <v>737</v>
      </c>
      <c r="B761" s="6">
        <v>1261.6790690050275</v>
      </c>
      <c r="C761" s="6">
        <v>336.32093099497251</v>
      </c>
    </row>
    <row r="762" spans="1:3" x14ac:dyDescent="0.25">
      <c r="A762" s="6">
        <v>738</v>
      </c>
      <c r="B762" s="6">
        <v>980.18252279922297</v>
      </c>
      <c r="C762" s="6">
        <v>268.81747720077703</v>
      </c>
    </row>
    <row r="763" spans="1:3" x14ac:dyDescent="0.25">
      <c r="A763" s="6">
        <v>739</v>
      </c>
      <c r="B763" s="6">
        <v>1304.9862299597667</v>
      </c>
      <c r="C763" s="6">
        <v>268.01377004023334</v>
      </c>
    </row>
    <row r="764" spans="1:3" x14ac:dyDescent="0.25">
      <c r="A764" s="6">
        <v>740</v>
      </c>
      <c r="B764" s="6">
        <v>763.64671802552698</v>
      </c>
      <c r="C764" s="6">
        <v>-49.64671802552698</v>
      </c>
    </row>
    <row r="765" spans="1:3" x14ac:dyDescent="0.25">
      <c r="A765" s="6">
        <v>741</v>
      </c>
      <c r="B765" s="6">
        <v>980.18252279922297</v>
      </c>
      <c r="C765" s="6">
        <v>-42.182522799222966</v>
      </c>
    </row>
    <row r="766" spans="1:3" x14ac:dyDescent="0.25">
      <c r="A766" s="6">
        <v>742</v>
      </c>
      <c r="B766" s="6">
        <v>698.68597659341822</v>
      </c>
      <c r="C766" s="6">
        <v>34.314023406581782</v>
      </c>
    </row>
    <row r="767" spans="1:3" x14ac:dyDescent="0.25">
      <c r="A767" s="6">
        <v>743</v>
      </c>
      <c r="B767" s="6">
        <v>366.66440927375118</v>
      </c>
      <c r="C767" s="6">
        <v>-47.664409273751176</v>
      </c>
    </row>
    <row r="768" spans="1:3" x14ac:dyDescent="0.25">
      <c r="A768" s="6">
        <v>744</v>
      </c>
      <c r="B768" s="6">
        <v>843.04317977588209</v>
      </c>
      <c r="C768" s="6">
        <v>108.95682022411791</v>
      </c>
    </row>
    <row r="769" spans="1:3" x14ac:dyDescent="0.25">
      <c r="A769" s="6">
        <v>745</v>
      </c>
      <c r="B769" s="6">
        <v>1016.2718235948388</v>
      </c>
      <c r="C769" s="6">
        <v>-100.27182359483879</v>
      </c>
    </row>
    <row r="770" spans="1:3" x14ac:dyDescent="0.25">
      <c r="A770" s="6">
        <v>746</v>
      </c>
      <c r="B770" s="6">
        <v>1074.0147048678245</v>
      </c>
      <c r="C770" s="6">
        <v>-68.014704867824548</v>
      </c>
    </row>
    <row r="771" spans="1:3" x14ac:dyDescent="0.25">
      <c r="A771" s="6">
        <v>747</v>
      </c>
      <c r="B771" s="6">
        <v>835.82531961675886</v>
      </c>
      <c r="C771" s="6">
        <v>115.17468038324114</v>
      </c>
    </row>
    <row r="772" spans="1:3" x14ac:dyDescent="0.25">
      <c r="A772" s="6">
        <v>748</v>
      </c>
      <c r="B772" s="6">
        <v>1045.1432642313316</v>
      </c>
      <c r="C772" s="6">
        <v>102.85673576866839</v>
      </c>
    </row>
    <row r="773" spans="1:3" x14ac:dyDescent="0.25">
      <c r="A773" s="6">
        <v>749</v>
      </c>
      <c r="B773" s="6">
        <v>539.89305309270787</v>
      </c>
      <c r="C773" s="6">
        <v>-2.8930530927078735</v>
      </c>
    </row>
    <row r="774" spans="1:3" x14ac:dyDescent="0.25">
      <c r="A774" s="6">
        <v>750</v>
      </c>
      <c r="B774" s="6">
        <v>1074.0147048678245</v>
      </c>
      <c r="C774" s="6">
        <v>-106.01470486782455</v>
      </c>
    </row>
    <row r="775" spans="1:3" x14ac:dyDescent="0.25">
      <c r="A775" s="6">
        <v>751</v>
      </c>
      <c r="B775" s="6">
        <v>734.77527738903416</v>
      </c>
      <c r="C775" s="6">
        <v>-91.775277389034159</v>
      </c>
    </row>
    <row r="776" spans="1:3" x14ac:dyDescent="0.25">
      <c r="A776" s="6">
        <v>752</v>
      </c>
      <c r="B776" s="6">
        <v>980.18252279922297</v>
      </c>
      <c r="C776" s="6">
        <v>5.8174772007770343</v>
      </c>
    </row>
    <row r="777" spans="1:3" x14ac:dyDescent="0.25">
      <c r="A777" s="6">
        <v>753</v>
      </c>
      <c r="B777" s="6">
        <v>951.31108216273014</v>
      </c>
      <c r="C777" s="6">
        <v>72.688917837269855</v>
      </c>
    </row>
    <row r="778" spans="1:3" x14ac:dyDescent="0.25">
      <c r="A778" s="6">
        <v>754</v>
      </c>
      <c r="B778" s="6">
        <v>1095.6682853451939</v>
      </c>
      <c r="C778" s="6">
        <v>-110.66828534519391</v>
      </c>
    </row>
    <row r="779" spans="1:3" x14ac:dyDescent="0.25">
      <c r="A779" s="6">
        <v>755</v>
      </c>
      <c r="B779" s="6">
        <v>395.535849910244</v>
      </c>
      <c r="C779" s="6">
        <v>-15.535849910243996</v>
      </c>
    </row>
    <row r="780" spans="1:3" x14ac:dyDescent="0.25">
      <c r="A780" s="6">
        <v>756</v>
      </c>
      <c r="B780" s="6">
        <v>453.27873118322952</v>
      </c>
      <c r="C780" s="6">
        <v>14.721268816770475</v>
      </c>
    </row>
    <row r="781" spans="1:3" x14ac:dyDescent="0.25">
      <c r="A781" s="6">
        <v>757</v>
      </c>
      <c r="B781" s="6">
        <v>655.37881563867904</v>
      </c>
      <c r="C781" s="6">
        <v>4.6211843613209567</v>
      </c>
    </row>
    <row r="782" spans="1:3" x14ac:dyDescent="0.25">
      <c r="A782" s="6">
        <v>758</v>
      </c>
      <c r="B782" s="6">
        <v>669.81453595692551</v>
      </c>
      <c r="C782" s="6">
        <v>71.185464043074489</v>
      </c>
    </row>
    <row r="783" spans="1:3" x14ac:dyDescent="0.25">
      <c r="A783" s="6">
        <v>759</v>
      </c>
      <c r="B783" s="6">
        <v>568.76449372920069</v>
      </c>
      <c r="C783" s="6">
        <v>126.23550627079931</v>
      </c>
    </row>
    <row r="784" spans="1:3" x14ac:dyDescent="0.25">
      <c r="A784" s="6">
        <v>760</v>
      </c>
      <c r="B784" s="6">
        <v>1088.4504251860708</v>
      </c>
      <c r="C784" s="6">
        <v>70.549574813929212</v>
      </c>
    </row>
    <row r="785" spans="1:3" x14ac:dyDescent="0.25">
      <c r="A785" s="6">
        <v>761</v>
      </c>
      <c r="B785" s="6">
        <v>799.73601882114303</v>
      </c>
      <c r="C785" s="6">
        <v>-90.736018821143034</v>
      </c>
    </row>
    <row r="786" spans="1:3" x14ac:dyDescent="0.25">
      <c r="A786" s="6">
        <v>762</v>
      </c>
      <c r="B786" s="6">
        <v>669.81453595692551</v>
      </c>
      <c r="C786" s="6">
        <v>25.185464043074489</v>
      </c>
    </row>
    <row r="787" spans="1:3" x14ac:dyDescent="0.25">
      <c r="A787" s="6">
        <v>763</v>
      </c>
      <c r="B787" s="6">
        <v>1074.0147048678245</v>
      </c>
      <c r="C787" s="6">
        <v>7.9852951321754517</v>
      </c>
    </row>
    <row r="788" spans="1:3" x14ac:dyDescent="0.25">
      <c r="A788" s="6">
        <v>764</v>
      </c>
      <c r="B788" s="6">
        <v>857.47890009412845</v>
      </c>
      <c r="C788" s="6">
        <v>-0.47890009412844847</v>
      </c>
    </row>
    <row r="789" spans="1:3" x14ac:dyDescent="0.25">
      <c r="A789" s="6">
        <v>765</v>
      </c>
      <c r="B789" s="6">
        <v>1045.1432642313316</v>
      </c>
      <c r="C789" s="6">
        <v>-168.14326423133161</v>
      </c>
    </row>
    <row r="790" spans="1:3" x14ac:dyDescent="0.25">
      <c r="A790" s="6">
        <v>766</v>
      </c>
      <c r="B790" s="6">
        <v>604.85379452481664</v>
      </c>
      <c r="C790" s="6">
        <v>-45.853794524816635</v>
      </c>
    </row>
    <row r="791" spans="1:3" x14ac:dyDescent="0.25">
      <c r="A791" s="6">
        <v>767</v>
      </c>
      <c r="B791" s="6">
        <v>1059.5789845495779</v>
      </c>
      <c r="C791" s="6">
        <v>-77.578984549577854</v>
      </c>
    </row>
    <row r="792" spans="1:3" x14ac:dyDescent="0.25">
      <c r="A792" s="6">
        <v>768</v>
      </c>
      <c r="B792" s="6">
        <v>1052.3611243904547</v>
      </c>
      <c r="C792" s="6">
        <v>-211.36112439045473</v>
      </c>
    </row>
    <row r="793" spans="1:3" x14ac:dyDescent="0.25">
      <c r="A793" s="6">
        <v>769</v>
      </c>
      <c r="B793" s="6">
        <v>395.535849910244</v>
      </c>
      <c r="C793" s="6">
        <v>49.464150089756004</v>
      </c>
    </row>
    <row r="794" spans="1:3" x14ac:dyDescent="0.25">
      <c r="A794" s="6">
        <v>770</v>
      </c>
      <c r="B794" s="6">
        <v>1182.2826072546723</v>
      </c>
      <c r="C794" s="6">
        <v>-100.28260725467226</v>
      </c>
    </row>
    <row r="795" spans="1:3" x14ac:dyDescent="0.25">
      <c r="A795" s="6">
        <v>771</v>
      </c>
      <c r="B795" s="6">
        <v>547.11091325183111</v>
      </c>
      <c r="C795" s="6">
        <v>37.889086748168893</v>
      </c>
    </row>
    <row r="796" spans="1:3" x14ac:dyDescent="0.25">
      <c r="A796" s="6">
        <v>772</v>
      </c>
      <c r="B796" s="6">
        <v>929.65750168536056</v>
      </c>
      <c r="C796" s="6">
        <v>102.34249831463944</v>
      </c>
    </row>
    <row r="797" spans="1:3" x14ac:dyDescent="0.25">
      <c r="A797" s="6">
        <v>773</v>
      </c>
      <c r="B797" s="6">
        <v>1066.7968447087014</v>
      </c>
      <c r="C797" s="6">
        <v>-89.796844708701428</v>
      </c>
    </row>
    <row r="798" spans="1:3" x14ac:dyDescent="0.25">
      <c r="A798" s="6">
        <v>774</v>
      </c>
      <c r="B798" s="6">
        <v>648.16095547955581</v>
      </c>
      <c r="C798" s="6">
        <v>19.83904452044419</v>
      </c>
    </row>
    <row r="799" spans="1:3" x14ac:dyDescent="0.25">
      <c r="A799" s="6">
        <v>775</v>
      </c>
      <c r="B799" s="6">
        <v>1290.5505096415204</v>
      </c>
      <c r="C799" s="6">
        <v>87.449490358479579</v>
      </c>
    </row>
    <row r="800" spans="1:3" x14ac:dyDescent="0.25">
      <c r="A800" s="6">
        <v>776</v>
      </c>
      <c r="B800" s="6">
        <v>778.08243834377345</v>
      </c>
      <c r="C800" s="6">
        <v>28.917561656226553</v>
      </c>
    </row>
    <row r="801" spans="1:3" x14ac:dyDescent="0.25">
      <c r="A801" s="6">
        <v>777</v>
      </c>
      <c r="B801" s="6">
        <v>879.13248057149815</v>
      </c>
      <c r="C801" s="6">
        <v>44.867519428501851</v>
      </c>
    </row>
    <row r="802" spans="1:3" x14ac:dyDescent="0.25">
      <c r="A802" s="6">
        <v>778</v>
      </c>
      <c r="B802" s="6">
        <v>1240.0254885276581</v>
      </c>
      <c r="C802" s="6">
        <v>-148.02548852765813</v>
      </c>
    </row>
    <row r="803" spans="1:3" x14ac:dyDescent="0.25">
      <c r="A803" s="6">
        <v>779</v>
      </c>
      <c r="B803" s="6">
        <v>741.99313754815739</v>
      </c>
      <c r="C803" s="6">
        <v>6.8624518426076975E-3</v>
      </c>
    </row>
    <row r="804" spans="1:3" x14ac:dyDescent="0.25">
      <c r="A804" s="6">
        <v>780</v>
      </c>
      <c r="B804" s="6">
        <v>1196.7183275729185</v>
      </c>
      <c r="C804" s="6">
        <v>175.2816724270815</v>
      </c>
    </row>
    <row r="805" spans="1:3" x14ac:dyDescent="0.25">
      <c r="A805" s="6">
        <v>781</v>
      </c>
      <c r="B805" s="6">
        <v>987.40038295834609</v>
      </c>
      <c r="C805" s="6">
        <v>-158.40038295834609</v>
      </c>
    </row>
    <row r="806" spans="1:3" x14ac:dyDescent="0.25">
      <c r="A806" s="6">
        <v>782</v>
      </c>
      <c r="B806" s="6">
        <v>1066.7968447087014</v>
      </c>
      <c r="C806" s="6">
        <v>-20.796844708701428</v>
      </c>
    </row>
    <row r="807" spans="1:3" x14ac:dyDescent="0.25">
      <c r="A807" s="6">
        <v>783</v>
      </c>
      <c r="B807" s="6">
        <v>640.94309532043269</v>
      </c>
      <c r="C807" s="6">
        <v>31.05690467956731</v>
      </c>
    </row>
    <row r="808" spans="1:3" x14ac:dyDescent="0.25">
      <c r="A808" s="6">
        <v>784</v>
      </c>
      <c r="B808" s="6">
        <v>929.65750168536056</v>
      </c>
      <c r="C808" s="6">
        <v>85.342498314639442</v>
      </c>
    </row>
    <row r="809" spans="1:3" x14ac:dyDescent="0.25">
      <c r="A809" s="6">
        <v>785</v>
      </c>
      <c r="B809" s="6">
        <v>1369.9469713918752</v>
      </c>
      <c r="C809" s="6">
        <v>166.05302860812481</v>
      </c>
    </row>
    <row r="810" spans="1:3" x14ac:dyDescent="0.25">
      <c r="A810" s="6">
        <v>786</v>
      </c>
      <c r="B810" s="6">
        <v>944.09322200360691</v>
      </c>
      <c r="C810" s="6">
        <v>67.906777996393089</v>
      </c>
    </row>
    <row r="811" spans="1:3" x14ac:dyDescent="0.25">
      <c r="A811" s="6">
        <v>787</v>
      </c>
      <c r="B811" s="6">
        <v>965.7468024809765</v>
      </c>
      <c r="C811" s="6">
        <v>-0.74680248097649837</v>
      </c>
    </row>
    <row r="812" spans="1:3" x14ac:dyDescent="0.25">
      <c r="A812" s="6">
        <v>788</v>
      </c>
      <c r="B812" s="6">
        <v>474.93231166059917</v>
      </c>
      <c r="C812" s="6">
        <v>-38.932311660599169</v>
      </c>
    </row>
    <row r="813" spans="1:3" x14ac:dyDescent="0.25">
      <c r="A813" s="6">
        <v>789</v>
      </c>
      <c r="B813" s="6">
        <v>1059.5789845495779</v>
      </c>
      <c r="C813" s="6">
        <v>234.42101545042215</v>
      </c>
    </row>
    <row r="814" spans="1:3" x14ac:dyDescent="0.25">
      <c r="A814" s="6">
        <v>790</v>
      </c>
      <c r="B814" s="6">
        <v>727.55741722991104</v>
      </c>
      <c r="C814" s="6">
        <v>-82.557417229911039</v>
      </c>
    </row>
    <row r="815" spans="1:3" x14ac:dyDescent="0.25">
      <c r="A815" s="6">
        <v>791</v>
      </c>
      <c r="B815" s="6">
        <v>1276.1147893232737</v>
      </c>
      <c r="C815" s="6">
        <v>-79.114789323273726</v>
      </c>
    </row>
    <row r="816" spans="1:3" x14ac:dyDescent="0.25">
      <c r="A816" s="6">
        <v>792</v>
      </c>
      <c r="B816" s="6">
        <v>972.96466264009973</v>
      </c>
      <c r="C816" s="6">
        <v>170.03533735990027</v>
      </c>
    </row>
    <row r="817" spans="1:3" x14ac:dyDescent="0.25">
      <c r="A817" s="6">
        <v>793</v>
      </c>
      <c r="B817" s="6">
        <v>511.02161245621505</v>
      </c>
      <c r="C817" s="6">
        <v>-7.0216124562150526</v>
      </c>
    </row>
    <row r="818" spans="1:3" x14ac:dyDescent="0.25">
      <c r="A818" s="6">
        <v>794</v>
      </c>
      <c r="B818" s="6">
        <v>568.76449372920069</v>
      </c>
      <c r="C818" s="6">
        <v>21.235506270799306</v>
      </c>
    </row>
    <row r="819" spans="1:3" x14ac:dyDescent="0.25">
      <c r="A819" s="6">
        <v>795</v>
      </c>
      <c r="B819" s="6">
        <v>532.67519293358475</v>
      </c>
      <c r="C819" s="6">
        <v>-99.675192933584754</v>
      </c>
    </row>
    <row r="820" spans="1:3" x14ac:dyDescent="0.25">
      <c r="A820" s="6">
        <v>796</v>
      </c>
      <c r="B820" s="6">
        <v>655.37881563867904</v>
      </c>
      <c r="C820" s="6">
        <v>10.621184361320957</v>
      </c>
    </row>
    <row r="821" spans="1:3" x14ac:dyDescent="0.25">
      <c r="A821" s="6">
        <v>797</v>
      </c>
      <c r="B821" s="6">
        <v>402.75371006936723</v>
      </c>
      <c r="C821" s="6">
        <v>81.24628993063277</v>
      </c>
    </row>
    <row r="822" spans="1:3" x14ac:dyDescent="0.25">
      <c r="A822" s="6">
        <v>798</v>
      </c>
      <c r="B822" s="6">
        <v>1391.600551869245</v>
      </c>
      <c r="C822" s="6">
        <v>-253.60055186924501</v>
      </c>
    </row>
    <row r="823" spans="1:3" x14ac:dyDescent="0.25">
      <c r="A823" s="6">
        <v>799</v>
      </c>
      <c r="B823" s="6">
        <v>1023.4896837539619</v>
      </c>
      <c r="C823" s="6">
        <v>140.51031624603809</v>
      </c>
    </row>
    <row r="824" spans="1:3" x14ac:dyDescent="0.25">
      <c r="A824" s="6">
        <v>800</v>
      </c>
      <c r="B824" s="6">
        <v>799.73601882114303</v>
      </c>
      <c r="C824" s="6">
        <v>-52.736018821143034</v>
      </c>
    </row>
    <row r="825" spans="1:3" x14ac:dyDescent="0.25">
      <c r="A825" s="6">
        <v>801</v>
      </c>
      <c r="B825" s="6">
        <v>431.62515070585994</v>
      </c>
      <c r="C825" s="6">
        <v>14.374849294140063</v>
      </c>
    </row>
    <row r="826" spans="1:3" x14ac:dyDescent="0.25">
      <c r="A826" s="6">
        <v>802</v>
      </c>
      <c r="B826" s="6">
        <v>1268.8969291641506</v>
      </c>
      <c r="C826" s="6">
        <v>222.10307083584939</v>
      </c>
    </row>
    <row r="827" spans="1:3" x14ac:dyDescent="0.25">
      <c r="A827" s="6">
        <v>803</v>
      </c>
      <c r="B827" s="6">
        <v>958.52894232185338</v>
      </c>
      <c r="C827" s="6">
        <v>-73.528942321853378</v>
      </c>
    </row>
    <row r="828" spans="1:3" x14ac:dyDescent="0.25">
      <c r="A828" s="6">
        <v>804</v>
      </c>
      <c r="B828" s="6">
        <v>626.50737500218622</v>
      </c>
      <c r="C828" s="6">
        <v>-60.507375002186222</v>
      </c>
    </row>
    <row r="829" spans="1:3" x14ac:dyDescent="0.25">
      <c r="A829" s="6">
        <v>805</v>
      </c>
      <c r="B829" s="6">
        <v>1016.2718235948388</v>
      </c>
      <c r="C829" s="6">
        <v>224.72817640516121</v>
      </c>
    </row>
    <row r="830" spans="1:3" x14ac:dyDescent="0.25">
      <c r="A830" s="6">
        <v>806</v>
      </c>
      <c r="B830" s="6">
        <v>857.47890009412845</v>
      </c>
      <c r="C830" s="6">
        <v>-138.47890009412845</v>
      </c>
    </row>
    <row r="831" spans="1:3" x14ac:dyDescent="0.25">
      <c r="A831" s="6">
        <v>807</v>
      </c>
      <c r="B831" s="6">
        <v>381.10012959199759</v>
      </c>
      <c r="C831" s="6">
        <v>6.899870408002414</v>
      </c>
    </row>
    <row r="832" spans="1:3" x14ac:dyDescent="0.25">
      <c r="A832" s="6">
        <v>808</v>
      </c>
      <c r="B832" s="6">
        <v>1001.8361032765924</v>
      </c>
      <c r="C832" s="6">
        <v>45.163896723407561</v>
      </c>
    </row>
    <row r="833" spans="1:3" x14ac:dyDescent="0.25">
      <c r="A833" s="6">
        <v>809</v>
      </c>
      <c r="B833" s="6">
        <v>843.04317977588209</v>
      </c>
      <c r="C833" s="6">
        <v>-111.04317977588209</v>
      </c>
    </row>
    <row r="834" spans="1:3" x14ac:dyDescent="0.25">
      <c r="A834" s="6">
        <v>810</v>
      </c>
      <c r="B834" s="6">
        <v>778.08243834377345</v>
      </c>
      <c r="C834" s="6">
        <v>28.917561656226553</v>
      </c>
    </row>
    <row r="835" spans="1:3" x14ac:dyDescent="0.25">
      <c r="A835" s="6">
        <v>811</v>
      </c>
      <c r="B835" s="6">
        <v>1203.9361877320421</v>
      </c>
      <c r="C835" s="6">
        <v>-204.93618773204207</v>
      </c>
    </row>
    <row r="836" spans="1:3" x14ac:dyDescent="0.25">
      <c r="A836" s="6">
        <v>812</v>
      </c>
      <c r="B836" s="6">
        <v>1167.846886936426</v>
      </c>
      <c r="C836" s="6">
        <v>195.15311306357398</v>
      </c>
    </row>
    <row r="837" spans="1:3" x14ac:dyDescent="0.25">
      <c r="A837" s="6">
        <v>813</v>
      </c>
      <c r="B837" s="6">
        <v>994.61824311746921</v>
      </c>
      <c r="C837" s="6">
        <v>153.38175688253079</v>
      </c>
    </row>
    <row r="838" spans="1:3" x14ac:dyDescent="0.25">
      <c r="A838" s="6">
        <v>814</v>
      </c>
      <c r="B838" s="6">
        <v>814.17173913938927</v>
      </c>
      <c r="C838" s="6">
        <v>32.828260860610726</v>
      </c>
    </row>
    <row r="839" spans="1:3" x14ac:dyDescent="0.25">
      <c r="A839" s="6">
        <v>815</v>
      </c>
      <c r="B839" s="6">
        <v>785.30029850289668</v>
      </c>
      <c r="C839" s="6">
        <v>72.69970149710332</v>
      </c>
    </row>
    <row r="840" spans="1:3" x14ac:dyDescent="0.25">
      <c r="A840" s="6">
        <v>816</v>
      </c>
      <c r="B840" s="6">
        <v>908.00392120799086</v>
      </c>
      <c r="C840" s="6">
        <v>207.99607879200914</v>
      </c>
    </row>
    <row r="841" spans="1:3" x14ac:dyDescent="0.25">
      <c r="A841" s="6">
        <v>817</v>
      </c>
      <c r="B841" s="6">
        <v>1023.4896837539619</v>
      </c>
      <c r="C841" s="6">
        <v>-148.48968375396191</v>
      </c>
    </row>
    <row r="842" spans="1:3" x14ac:dyDescent="0.25">
      <c r="A842" s="6">
        <v>818</v>
      </c>
      <c r="B842" s="6">
        <v>770.86457818465021</v>
      </c>
      <c r="C842" s="6">
        <v>-53.864578184650213</v>
      </c>
    </row>
    <row r="843" spans="1:3" x14ac:dyDescent="0.25">
      <c r="A843" s="6">
        <v>819</v>
      </c>
      <c r="B843" s="6">
        <v>958.52894232185338</v>
      </c>
      <c r="C843" s="6">
        <v>-0.52894232185337842</v>
      </c>
    </row>
    <row r="844" spans="1:3" x14ac:dyDescent="0.25">
      <c r="A844" s="6">
        <v>820</v>
      </c>
      <c r="B844" s="6">
        <v>1283.3326494823973</v>
      </c>
      <c r="C844" s="6">
        <v>-55.332649482397301</v>
      </c>
    </row>
    <row r="845" spans="1:3" x14ac:dyDescent="0.25">
      <c r="A845" s="6">
        <v>821</v>
      </c>
      <c r="B845" s="6">
        <v>886.35034073062127</v>
      </c>
      <c r="C845" s="6">
        <v>-27.350340730621269</v>
      </c>
    </row>
    <row r="846" spans="1:3" x14ac:dyDescent="0.25">
      <c r="A846" s="6">
        <v>822</v>
      </c>
      <c r="B846" s="6">
        <v>879.13248057149815</v>
      </c>
      <c r="C846" s="6">
        <v>8.8675194285018506</v>
      </c>
    </row>
    <row r="847" spans="1:3" x14ac:dyDescent="0.25">
      <c r="A847" s="6">
        <v>823</v>
      </c>
      <c r="B847" s="6">
        <v>857.47890009412845</v>
      </c>
      <c r="C847" s="6">
        <v>-101.47890009412845</v>
      </c>
    </row>
    <row r="848" spans="1:3" x14ac:dyDescent="0.25">
      <c r="A848" s="6">
        <v>824</v>
      </c>
      <c r="B848" s="6">
        <v>691.46811643429498</v>
      </c>
      <c r="C848" s="6">
        <v>100.53188356570502</v>
      </c>
    </row>
    <row r="849" spans="1:3" x14ac:dyDescent="0.25">
      <c r="A849" s="6">
        <v>825</v>
      </c>
      <c r="B849" s="6">
        <v>778.08243834377345</v>
      </c>
      <c r="C849" s="6">
        <v>-119.08243834377345</v>
      </c>
    </row>
    <row r="850" spans="1:3" x14ac:dyDescent="0.25">
      <c r="A850" s="6">
        <v>826</v>
      </c>
      <c r="B850" s="6">
        <v>532.67519293358475</v>
      </c>
      <c r="C850" s="6">
        <v>-126.67519293358475</v>
      </c>
    </row>
    <row r="851" spans="1:3" x14ac:dyDescent="0.25">
      <c r="A851" s="6">
        <v>827</v>
      </c>
      <c r="B851" s="6">
        <v>792.5181586620198</v>
      </c>
      <c r="C851" s="6">
        <v>193.4818413379802</v>
      </c>
    </row>
    <row r="852" spans="1:3" x14ac:dyDescent="0.25">
      <c r="A852" s="6">
        <v>828</v>
      </c>
      <c r="B852" s="6">
        <v>806.95387898026627</v>
      </c>
      <c r="C852" s="6">
        <v>-95.953878980266268</v>
      </c>
    </row>
    <row r="853" spans="1:3" x14ac:dyDescent="0.25">
      <c r="A853" s="6">
        <v>829</v>
      </c>
      <c r="B853" s="6">
        <v>972.96466264009973</v>
      </c>
      <c r="C853" s="6">
        <v>37.035337359900268</v>
      </c>
    </row>
    <row r="854" spans="1:3" x14ac:dyDescent="0.25">
      <c r="A854" s="6">
        <v>830</v>
      </c>
      <c r="B854" s="6">
        <v>1059.5789845495779</v>
      </c>
      <c r="C854" s="6">
        <v>68.421015450422146</v>
      </c>
    </row>
    <row r="855" spans="1:3" x14ac:dyDescent="0.25">
      <c r="A855" s="6">
        <v>831</v>
      </c>
      <c r="B855" s="6">
        <v>1398.8184120283681</v>
      </c>
      <c r="C855" s="6">
        <v>52.18158797163187</v>
      </c>
    </row>
    <row r="856" spans="1:3" x14ac:dyDescent="0.25">
      <c r="A856" s="6">
        <v>832</v>
      </c>
      <c r="B856" s="6">
        <v>1268.8969291641506</v>
      </c>
      <c r="C856" s="6">
        <v>-109.89692916415061</v>
      </c>
    </row>
    <row r="857" spans="1:3" x14ac:dyDescent="0.25">
      <c r="A857" s="6">
        <v>833</v>
      </c>
      <c r="B857" s="6">
        <v>1175.0647470955491</v>
      </c>
      <c r="C857" s="6">
        <v>-132.06474709554914</v>
      </c>
    </row>
    <row r="858" spans="1:3" x14ac:dyDescent="0.25">
      <c r="A858" s="6">
        <v>834</v>
      </c>
      <c r="B858" s="6">
        <v>893.5682008897445</v>
      </c>
      <c r="C858" s="6">
        <v>21.431799110255497</v>
      </c>
    </row>
    <row r="859" spans="1:3" x14ac:dyDescent="0.25">
      <c r="A859" s="6">
        <v>835</v>
      </c>
      <c r="B859" s="6">
        <v>756.42885786640386</v>
      </c>
      <c r="C859" s="6">
        <v>-94.42885786640386</v>
      </c>
    </row>
    <row r="860" spans="1:3" x14ac:dyDescent="0.25">
      <c r="A860" s="6">
        <v>836</v>
      </c>
      <c r="B860" s="6">
        <v>1218.3719080502883</v>
      </c>
      <c r="C860" s="6">
        <v>-222.37190805028831</v>
      </c>
    </row>
    <row r="861" spans="1:3" x14ac:dyDescent="0.25">
      <c r="A861" s="6">
        <v>837</v>
      </c>
      <c r="B861" s="6">
        <v>987.40038295834609</v>
      </c>
      <c r="C861" s="6">
        <v>81.599617041653914</v>
      </c>
    </row>
    <row r="862" spans="1:3" x14ac:dyDescent="0.25">
      <c r="A862" s="6">
        <v>838</v>
      </c>
      <c r="B862" s="6">
        <v>713.12169691166457</v>
      </c>
      <c r="C862" s="6">
        <v>-40.121696911664571</v>
      </c>
    </row>
    <row r="863" spans="1:3" x14ac:dyDescent="0.25">
      <c r="A863" s="6">
        <v>839</v>
      </c>
      <c r="B863" s="6">
        <v>871.91462041237492</v>
      </c>
      <c r="C863" s="6">
        <v>-92.914620412374916</v>
      </c>
    </row>
    <row r="864" spans="1:3" x14ac:dyDescent="0.25">
      <c r="A864" s="6">
        <v>840</v>
      </c>
      <c r="B864" s="6">
        <v>828.60745945763563</v>
      </c>
      <c r="C864" s="6">
        <v>50.392540542364372</v>
      </c>
    </row>
    <row r="865" spans="1:3" x14ac:dyDescent="0.25">
      <c r="A865" s="6">
        <v>841</v>
      </c>
      <c r="B865" s="6">
        <v>1268.8969291641506</v>
      </c>
      <c r="C865" s="6">
        <v>-48.896929164150606</v>
      </c>
    </row>
    <row r="866" spans="1:3" x14ac:dyDescent="0.25">
      <c r="A866" s="6">
        <v>842</v>
      </c>
      <c r="B866" s="6">
        <v>879.13248057149815</v>
      </c>
      <c r="C866" s="6">
        <v>31.867519428501851</v>
      </c>
    </row>
    <row r="867" spans="1:3" x14ac:dyDescent="0.25">
      <c r="A867" s="6">
        <v>843</v>
      </c>
      <c r="B867" s="6">
        <v>951.31108216273014</v>
      </c>
      <c r="C867" s="6">
        <v>246.68891783726986</v>
      </c>
    </row>
    <row r="868" spans="1:3" x14ac:dyDescent="0.25">
      <c r="A868" s="6">
        <v>844</v>
      </c>
      <c r="B868" s="6">
        <v>532.67519293358475</v>
      </c>
      <c r="C868" s="6">
        <v>-51.675192933584754</v>
      </c>
    </row>
    <row r="869" spans="1:3" x14ac:dyDescent="0.25">
      <c r="A869" s="6">
        <v>845</v>
      </c>
      <c r="B869" s="6">
        <v>720.33955707078781</v>
      </c>
      <c r="C869" s="6">
        <v>-22.339557070787805</v>
      </c>
    </row>
    <row r="870" spans="1:3" x14ac:dyDescent="0.25">
      <c r="A870" s="6">
        <v>846</v>
      </c>
      <c r="B870" s="6">
        <v>1297.7683698006435</v>
      </c>
      <c r="C870" s="6">
        <v>-190.76836980064354</v>
      </c>
    </row>
    <row r="871" spans="1:3" x14ac:dyDescent="0.25">
      <c r="A871" s="6">
        <v>847</v>
      </c>
      <c r="B871" s="6">
        <v>720.33955707078781</v>
      </c>
      <c r="C871" s="6">
        <v>82.660442929212195</v>
      </c>
    </row>
    <row r="872" spans="1:3" x14ac:dyDescent="0.25">
      <c r="A872" s="6">
        <v>848</v>
      </c>
      <c r="B872" s="6">
        <v>741.99313754815739</v>
      </c>
      <c r="C872" s="6">
        <v>14.006862451842608</v>
      </c>
    </row>
    <row r="873" spans="1:3" x14ac:dyDescent="0.25">
      <c r="A873" s="6">
        <v>849</v>
      </c>
      <c r="B873" s="6">
        <v>1434.9077128239842</v>
      </c>
      <c r="C873" s="6">
        <v>147.09228717601582</v>
      </c>
    </row>
    <row r="874" spans="1:3" x14ac:dyDescent="0.25">
      <c r="A874" s="6">
        <v>850</v>
      </c>
      <c r="B874" s="6">
        <v>511.02161245621505</v>
      </c>
      <c r="C874" s="6">
        <v>40.978387543784947</v>
      </c>
    </row>
    <row r="875" spans="1:3" x14ac:dyDescent="0.25">
      <c r="A875" s="6">
        <v>851</v>
      </c>
      <c r="B875" s="6">
        <v>965.7468024809765</v>
      </c>
      <c r="C875" s="6">
        <v>35.253197519023502</v>
      </c>
    </row>
    <row r="876" spans="1:3" x14ac:dyDescent="0.25">
      <c r="A876" s="6">
        <v>852</v>
      </c>
      <c r="B876" s="6">
        <v>965.7468024809765</v>
      </c>
      <c r="C876" s="6">
        <v>-67.746802480976498</v>
      </c>
    </row>
    <row r="877" spans="1:3" x14ac:dyDescent="0.25">
      <c r="A877" s="6">
        <v>853</v>
      </c>
      <c r="B877" s="6">
        <v>828.60745945763563</v>
      </c>
      <c r="C877" s="6">
        <v>202.39254054236437</v>
      </c>
    </row>
    <row r="878" spans="1:3" x14ac:dyDescent="0.25">
      <c r="A878" s="6">
        <v>854</v>
      </c>
      <c r="B878" s="6">
        <v>770.86457818465021</v>
      </c>
      <c r="C878" s="6">
        <v>122.13542181534979</v>
      </c>
    </row>
    <row r="879" spans="1:3" x14ac:dyDescent="0.25">
      <c r="A879" s="6">
        <v>855</v>
      </c>
      <c r="B879" s="6">
        <v>763.64671802552698</v>
      </c>
      <c r="C879" s="6">
        <v>112.35328197447302</v>
      </c>
    </row>
    <row r="880" spans="1:3" x14ac:dyDescent="0.25">
      <c r="A880" s="6">
        <v>856</v>
      </c>
      <c r="B880" s="6">
        <v>792.5181586620198</v>
      </c>
      <c r="C880" s="6">
        <v>2.4818413379801996</v>
      </c>
    </row>
    <row r="881" spans="1:3" x14ac:dyDescent="0.25">
      <c r="A881" s="6">
        <v>857</v>
      </c>
      <c r="B881" s="6">
        <v>518.23947261533829</v>
      </c>
      <c r="C881" s="6">
        <v>-64.239472615338286</v>
      </c>
    </row>
    <row r="882" spans="1:3" x14ac:dyDescent="0.25">
      <c r="A882" s="6">
        <v>858</v>
      </c>
      <c r="B882" s="6">
        <v>1276.1147893232737</v>
      </c>
      <c r="C882" s="6">
        <v>-169.11478932327373</v>
      </c>
    </row>
    <row r="883" spans="1:3" x14ac:dyDescent="0.25">
      <c r="A883" s="6">
        <v>859</v>
      </c>
      <c r="B883" s="6">
        <v>749.21099770728063</v>
      </c>
      <c r="C883" s="6">
        <v>-173.21099770728063</v>
      </c>
    </row>
    <row r="884" spans="1:3" x14ac:dyDescent="0.25">
      <c r="A884" s="6">
        <v>860</v>
      </c>
      <c r="B884" s="6">
        <v>532.67519293358475</v>
      </c>
      <c r="C884" s="6">
        <v>-99.675192933584754</v>
      </c>
    </row>
    <row r="885" spans="1:3" x14ac:dyDescent="0.25">
      <c r="A885" s="6">
        <v>861</v>
      </c>
      <c r="B885" s="6">
        <v>994.61824311746921</v>
      </c>
      <c r="C885" s="6">
        <v>-83.618243117469206</v>
      </c>
    </row>
    <row r="886" spans="1:3" x14ac:dyDescent="0.25">
      <c r="A886" s="6">
        <v>862</v>
      </c>
      <c r="B886" s="6">
        <v>972.96466264009973</v>
      </c>
      <c r="C886" s="6">
        <v>-108.96466264009973</v>
      </c>
    </row>
    <row r="887" spans="1:3" x14ac:dyDescent="0.25">
      <c r="A887" s="6">
        <v>863</v>
      </c>
      <c r="B887" s="6">
        <v>727.55741722991104</v>
      </c>
      <c r="C887" s="6">
        <v>-106.55741722991104</v>
      </c>
    </row>
    <row r="888" spans="1:3" x14ac:dyDescent="0.25">
      <c r="A888" s="6">
        <v>864</v>
      </c>
      <c r="B888" s="6">
        <v>1225.5897682094114</v>
      </c>
      <c r="C888" s="6">
        <v>-123.58976820941143</v>
      </c>
    </row>
    <row r="889" spans="1:3" x14ac:dyDescent="0.25">
      <c r="A889" s="6">
        <v>865</v>
      </c>
      <c r="B889" s="6">
        <v>1398.8184120283681</v>
      </c>
      <c r="C889" s="6">
        <v>-156.81841202836813</v>
      </c>
    </row>
    <row r="890" spans="1:3" x14ac:dyDescent="0.25">
      <c r="A890" s="6">
        <v>866</v>
      </c>
      <c r="B890" s="6">
        <v>936.87536184448368</v>
      </c>
      <c r="C890" s="6">
        <v>7.1246381555163225</v>
      </c>
    </row>
    <row r="891" spans="1:3" x14ac:dyDescent="0.25">
      <c r="A891" s="6">
        <v>867</v>
      </c>
      <c r="B891" s="6">
        <v>1189.5004674137954</v>
      </c>
      <c r="C891" s="6">
        <v>188.49953258620462</v>
      </c>
    </row>
    <row r="892" spans="1:3" x14ac:dyDescent="0.25">
      <c r="A892" s="6">
        <v>868</v>
      </c>
      <c r="B892" s="6">
        <v>590.41807420657028</v>
      </c>
      <c r="C892" s="6">
        <v>3.5819257934297184</v>
      </c>
    </row>
    <row r="893" spans="1:3" x14ac:dyDescent="0.25">
      <c r="A893" s="6">
        <v>869</v>
      </c>
      <c r="B893" s="6">
        <v>554.32877341095434</v>
      </c>
      <c r="C893" s="6">
        <v>43.671226589045659</v>
      </c>
    </row>
    <row r="894" spans="1:3" x14ac:dyDescent="0.25">
      <c r="A894" s="6">
        <v>870</v>
      </c>
      <c r="B894" s="6">
        <v>922.43964152623732</v>
      </c>
      <c r="C894" s="6">
        <v>4.5603584737626761</v>
      </c>
    </row>
    <row r="895" spans="1:3" x14ac:dyDescent="0.25">
      <c r="A895" s="6">
        <v>871</v>
      </c>
      <c r="B895" s="6">
        <v>1348.2933909145058</v>
      </c>
      <c r="C895" s="6">
        <v>-114.29339091450584</v>
      </c>
    </row>
    <row r="896" spans="1:3" x14ac:dyDescent="0.25">
      <c r="A896" s="6">
        <v>872</v>
      </c>
      <c r="B896" s="6">
        <v>850.26103993500533</v>
      </c>
      <c r="C896" s="6">
        <v>174.73896006499467</v>
      </c>
    </row>
    <row r="897" spans="1:3" x14ac:dyDescent="0.25">
      <c r="A897" s="6">
        <v>873</v>
      </c>
      <c r="B897" s="6">
        <v>489.36803197884558</v>
      </c>
      <c r="C897" s="6">
        <v>10.631968021154421</v>
      </c>
    </row>
    <row r="898" spans="1:3" x14ac:dyDescent="0.25">
      <c r="A898" s="6">
        <v>874</v>
      </c>
      <c r="B898" s="6">
        <v>741.99313754815739</v>
      </c>
      <c r="C898" s="6">
        <v>-30.993137548157392</v>
      </c>
    </row>
    <row r="899" spans="1:3" x14ac:dyDescent="0.25">
      <c r="A899" s="6">
        <v>875</v>
      </c>
      <c r="B899" s="6">
        <v>1081.2325650269477</v>
      </c>
      <c r="C899" s="6">
        <v>-116.23256502694767</v>
      </c>
    </row>
    <row r="900" spans="1:3" x14ac:dyDescent="0.25">
      <c r="A900" s="6">
        <v>876</v>
      </c>
      <c r="B900" s="6">
        <v>655.37881563867904</v>
      </c>
      <c r="C900" s="6">
        <v>35.621184361320957</v>
      </c>
    </row>
    <row r="901" spans="1:3" x14ac:dyDescent="0.25">
      <c r="A901" s="6">
        <v>877</v>
      </c>
      <c r="B901" s="6">
        <v>1146.1933064590567</v>
      </c>
      <c r="C901" s="6">
        <v>189.80669354094334</v>
      </c>
    </row>
    <row r="902" spans="1:3" x14ac:dyDescent="0.25">
      <c r="A902" s="6">
        <v>878</v>
      </c>
      <c r="B902" s="6">
        <v>1355.511251073629</v>
      </c>
      <c r="C902" s="6">
        <v>-238.51125107362896</v>
      </c>
    </row>
    <row r="903" spans="1:3" x14ac:dyDescent="0.25">
      <c r="A903" s="6">
        <v>879</v>
      </c>
      <c r="B903" s="6">
        <v>770.86457818465021</v>
      </c>
      <c r="C903" s="6">
        <v>-64.864578184650213</v>
      </c>
    </row>
    <row r="904" spans="1:3" x14ac:dyDescent="0.25">
      <c r="A904" s="6">
        <v>880</v>
      </c>
      <c r="B904" s="6">
        <v>1189.5004674137954</v>
      </c>
      <c r="C904" s="6">
        <v>23.499532586204623</v>
      </c>
    </row>
    <row r="905" spans="1:3" x14ac:dyDescent="0.25">
      <c r="A905" s="6">
        <v>881</v>
      </c>
      <c r="B905" s="6">
        <v>1074.0147048678245</v>
      </c>
      <c r="C905" s="6">
        <v>-82.014704867824548</v>
      </c>
    </row>
    <row r="906" spans="1:3" x14ac:dyDescent="0.25">
      <c r="A906" s="6">
        <v>882</v>
      </c>
      <c r="B906" s="6">
        <v>1333.8576705962596</v>
      </c>
      <c r="C906" s="6">
        <v>-152.8576705962596</v>
      </c>
    </row>
    <row r="907" spans="1:3" x14ac:dyDescent="0.25">
      <c r="A907" s="6">
        <v>883</v>
      </c>
      <c r="B907" s="6">
        <v>741.99313754815739</v>
      </c>
      <c r="C907" s="6">
        <v>-15.993137548157392</v>
      </c>
    </row>
    <row r="908" spans="1:3" x14ac:dyDescent="0.25">
      <c r="A908" s="6">
        <v>884</v>
      </c>
      <c r="B908" s="6">
        <v>958.52894232185338</v>
      </c>
      <c r="C908" s="6">
        <v>-80.528942321853378</v>
      </c>
    </row>
    <row r="909" spans="1:3" x14ac:dyDescent="0.25">
      <c r="A909" s="6">
        <v>885</v>
      </c>
      <c r="B909" s="6">
        <v>741.99313754815739</v>
      </c>
      <c r="C909" s="6">
        <v>-16.993137548157392</v>
      </c>
    </row>
    <row r="910" spans="1:3" x14ac:dyDescent="0.25">
      <c r="A910" s="6">
        <v>886</v>
      </c>
      <c r="B910" s="6">
        <v>1138.9754462999331</v>
      </c>
      <c r="C910" s="6">
        <v>50.024553700066917</v>
      </c>
    </row>
    <row r="911" spans="1:3" x14ac:dyDescent="0.25">
      <c r="A911" s="6">
        <v>887</v>
      </c>
      <c r="B911" s="6">
        <v>879.13248057149815</v>
      </c>
      <c r="C911" s="6">
        <v>-68.132480571498149</v>
      </c>
    </row>
    <row r="912" spans="1:3" x14ac:dyDescent="0.25">
      <c r="A912" s="6">
        <v>888</v>
      </c>
      <c r="B912" s="6">
        <v>554.32877341095434</v>
      </c>
      <c r="C912" s="6">
        <v>82.671226589045659</v>
      </c>
    </row>
    <row r="913" spans="1:3" x14ac:dyDescent="0.25">
      <c r="A913" s="6">
        <v>889</v>
      </c>
      <c r="B913" s="6">
        <v>547.11091325183111</v>
      </c>
      <c r="C913" s="6">
        <v>-72.110913251831107</v>
      </c>
    </row>
    <row r="914" spans="1:3" x14ac:dyDescent="0.25">
      <c r="A914" s="6">
        <v>890</v>
      </c>
      <c r="B914" s="6">
        <v>929.65750168536056</v>
      </c>
      <c r="C914" s="6">
        <v>21.342498314639442</v>
      </c>
    </row>
    <row r="915" spans="1:3" x14ac:dyDescent="0.25">
      <c r="A915" s="6">
        <v>891</v>
      </c>
      <c r="B915" s="6">
        <v>785.30029850289668</v>
      </c>
      <c r="C915" s="6">
        <v>29.69970149710332</v>
      </c>
    </row>
    <row r="916" spans="1:3" x14ac:dyDescent="0.25">
      <c r="A916" s="6">
        <v>892</v>
      </c>
      <c r="B916" s="6">
        <v>951.31108216273014</v>
      </c>
      <c r="C916" s="6">
        <v>152.68891783726986</v>
      </c>
    </row>
    <row r="917" spans="1:3" x14ac:dyDescent="0.25">
      <c r="A917" s="6">
        <v>893</v>
      </c>
      <c r="B917" s="6">
        <v>1240.0254885276581</v>
      </c>
      <c r="C917" s="6">
        <v>46.974511472341874</v>
      </c>
    </row>
    <row r="918" spans="1:3" x14ac:dyDescent="0.25">
      <c r="A918" s="6">
        <v>894</v>
      </c>
      <c r="B918" s="6">
        <v>525.45733277446152</v>
      </c>
      <c r="C918" s="6">
        <v>-55.45733277446152</v>
      </c>
    </row>
    <row r="919" spans="1:3" x14ac:dyDescent="0.25">
      <c r="A919" s="6">
        <v>895</v>
      </c>
      <c r="B919" s="6">
        <v>828.60745945763563</v>
      </c>
      <c r="C919" s="6">
        <v>113.39254054236437</v>
      </c>
    </row>
    <row r="920" spans="1:3" x14ac:dyDescent="0.25">
      <c r="A920" s="6">
        <v>896</v>
      </c>
      <c r="B920" s="6">
        <v>489.36803197884558</v>
      </c>
      <c r="C920" s="6">
        <v>4.631968021154421</v>
      </c>
    </row>
    <row r="921" spans="1:3" x14ac:dyDescent="0.25">
      <c r="A921" s="6">
        <v>897</v>
      </c>
      <c r="B921" s="6">
        <v>1319.4219502780134</v>
      </c>
      <c r="C921" s="6">
        <v>199.57804972198664</v>
      </c>
    </row>
    <row r="922" spans="1:3" x14ac:dyDescent="0.25">
      <c r="A922" s="6">
        <v>898</v>
      </c>
      <c r="B922" s="6">
        <v>1175.0647470955491</v>
      </c>
      <c r="C922" s="6">
        <v>321.93525290445086</v>
      </c>
    </row>
    <row r="923" spans="1:3" x14ac:dyDescent="0.25">
      <c r="A923" s="6">
        <v>899</v>
      </c>
      <c r="B923" s="6">
        <v>922.43964152623732</v>
      </c>
      <c r="C923" s="6">
        <v>27.560358473762676</v>
      </c>
    </row>
    <row r="924" spans="1:3" x14ac:dyDescent="0.25">
      <c r="A924" s="6">
        <v>900</v>
      </c>
      <c r="B924" s="6">
        <v>1052.3611243904547</v>
      </c>
      <c r="C924" s="6">
        <v>-169.36112439045473</v>
      </c>
    </row>
    <row r="925" spans="1:3" x14ac:dyDescent="0.25">
      <c r="A925" s="6">
        <v>901</v>
      </c>
      <c r="B925" s="6">
        <v>474.93231166059917</v>
      </c>
      <c r="C925" s="6">
        <v>19.067688339400831</v>
      </c>
    </row>
    <row r="926" spans="1:3" x14ac:dyDescent="0.25">
      <c r="A926" s="6">
        <v>902</v>
      </c>
      <c r="B926" s="6">
        <v>756.42885786640386</v>
      </c>
      <c r="C926" s="6">
        <v>-43.42885786640386</v>
      </c>
    </row>
    <row r="927" spans="1:3" x14ac:dyDescent="0.25">
      <c r="A927" s="6">
        <v>903</v>
      </c>
      <c r="B927" s="6">
        <v>1189.5004674137954</v>
      </c>
      <c r="C927" s="6">
        <v>146.49953258620462</v>
      </c>
    </row>
    <row r="928" spans="1:3" x14ac:dyDescent="0.25">
      <c r="A928" s="6">
        <v>904</v>
      </c>
      <c r="B928" s="6">
        <v>994.61824311746921</v>
      </c>
      <c r="C928" s="6">
        <v>-118.61824311746921</v>
      </c>
    </row>
    <row r="929" spans="1:3" x14ac:dyDescent="0.25">
      <c r="A929" s="6">
        <v>905</v>
      </c>
      <c r="B929" s="6">
        <v>677.03239611604863</v>
      </c>
      <c r="C929" s="6">
        <v>-104.03239611604863</v>
      </c>
    </row>
    <row r="930" spans="1:3" x14ac:dyDescent="0.25">
      <c r="A930" s="6">
        <v>906</v>
      </c>
      <c r="B930" s="6">
        <v>1023.4896837539619</v>
      </c>
      <c r="C930" s="6">
        <v>-102.48968375396191</v>
      </c>
    </row>
    <row r="931" spans="1:3" x14ac:dyDescent="0.25">
      <c r="A931" s="6">
        <v>907</v>
      </c>
      <c r="B931" s="6">
        <v>1355.511251073629</v>
      </c>
      <c r="C931" s="6">
        <v>-48.511251073628955</v>
      </c>
    </row>
    <row r="932" spans="1:3" x14ac:dyDescent="0.25">
      <c r="A932" s="6">
        <v>908</v>
      </c>
      <c r="B932" s="6">
        <v>691.46811643429498</v>
      </c>
      <c r="C932" s="6">
        <v>21.531883565705016</v>
      </c>
    </row>
    <row r="933" spans="1:3" x14ac:dyDescent="0.25">
      <c r="A933" s="6">
        <v>909</v>
      </c>
      <c r="B933" s="6">
        <v>539.89305309270787</v>
      </c>
      <c r="C933" s="6">
        <v>9.1069469072921265</v>
      </c>
    </row>
    <row r="934" spans="1:3" x14ac:dyDescent="0.25">
      <c r="A934" s="6">
        <v>910</v>
      </c>
      <c r="B934" s="6">
        <v>951.31108216273014</v>
      </c>
      <c r="C934" s="6">
        <v>28.688917837269855</v>
      </c>
    </row>
    <row r="935" spans="1:3" x14ac:dyDescent="0.25">
      <c r="A935" s="6">
        <v>911</v>
      </c>
      <c r="B935" s="6">
        <v>1391.600551869245</v>
      </c>
      <c r="C935" s="6">
        <v>391.39944813075499</v>
      </c>
    </row>
    <row r="936" spans="1:3" x14ac:dyDescent="0.25">
      <c r="A936" s="6">
        <v>912</v>
      </c>
      <c r="B936" s="6">
        <v>568.76449372920069</v>
      </c>
      <c r="C936" s="6">
        <v>65.235506270799306</v>
      </c>
    </row>
    <row r="937" spans="1:3" x14ac:dyDescent="0.25">
      <c r="A937" s="6">
        <v>913</v>
      </c>
      <c r="B937" s="6">
        <v>554.32877341095434</v>
      </c>
      <c r="C937" s="6">
        <v>85.671226589045659</v>
      </c>
    </row>
    <row r="938" spans="1:3" x14ac:dyDescent="0.25">
      <c r="A938" s="6">
        <v>914</v>
      </c>
      <c r="B938" s="6">
        <v>857.47890009412845</v>
      </c>
      <c r="C938" s="6">
        <v>37.521099905871552</v>
      </c>
    </row>
    <row r="939" spans="1:3" x14ac:dyDescent="0.25">
      <c r="A939" s="6">
        <v>915</v>
      </c>
      <c r="B939" s="6">
        <v>518.23947261533829</v>
      </c>
      <c r="C939" s="6">
        <v>12.760527384661714</v>
      </c>
    </row>
    <row r="940" spans="1:3" x14ac:dyDescent="0.25">
      <c r="A940" s="6">
        <v>916</v>
      </c>
      <c r="B940" s="6">
        <v>756.42885786640386</v>
      </c>
      <c r="C940" s="6">
        <v>-75.42885786640386</v>
      </c>
    </row>
    <row r="941" spans="1:3" x14ac:dyDescent="0.25">
      <c r="A941" s="6">
        <v>917</v>
      </c>
      <c r="B941" s="6">
        <v>893.5682008897445</v>
      </c>
      <c r="C941" s="6">
        <v>20.431799110255497</v>
      </c>
    </row>
    <row r="942" spans="1:3" x14ac:dyDescent="0.25">
      <c r="A942" s="6">
        <v>918</v>
      </c>
      <c r="B942" s="6">
        <v>908.00392120799086</v>
      </c>
      <c r="C942" s="6">
        <v>-45.003921207990857</v>
      </c>
    </row>
    <row r="943" spans="1:3" x14ac:dyDescent="0.25">
      <c r="A943" s="6">
        <v>919</v>
      </c>
      <c r="B943" s="6">
        <v>814.17173913938927</v>
      </c>
      <c r="C943" s="6">
        <v>16.828260860610726</v>
      </c>
    </row>
    <row r="944" spans="1:3" x14ac:dyDescent="0.25">
      <c r="A944" s="6">
        <v>920</v>
      </c>
      <c r="B944" s="6">
        <v>828.60745945763563</v>
      </c>
      <c r="C944" s="6">
        <v>-12.607459457635628</v>
      </c>
    </row>
    <row r="945" spans="1:3" x14ac:dyDescent="0.25">
      <c r="A945" s="6">
        <v>921</v>
      </c>
      <c r="B945" s="6">
        <v>1124.5397259816868</v>
      </c>
      <c r="C945" s="6">
        <v>-97.539725981686843</v>
      </c>
    </row>
    <row r="946" spans="1:3" x14ac:dyDescent="0.25">
      <c r="A946" s="6">
        <v>922</v>
      </c>
      <c r="B946" s="6">
        <v>944.09322200360691</v>
      </c>
      <c r="C946" s="6">
        <v>31.906777996393089</v>
      </c>
    </row>
    <row r="947" spans="1:3" x14ac:dyDescent="0.25">
      <c r="A947" s="6">
        <v>923</v>
      </c>
      <c r="B947" s="6">
        <v>1196.7183275729185</v>
      </c>
      <c r="C947" s="6">
        <v>-61.718327572918497</v>
      </c>
    </row>
    <row r="948" spans="1:3" x14ac:dyDescent="0.25">
      <c r="A948" s="6">
        <v>924</v>
      </c>
      <c r="B948" s="6">
        <v>734.77527738903416</v>
      </c>
      <c r="C948" s="6">
        <v>18.224722610965841</v>
      </c>
    </row>
    <row r="949" spans="1:3" x14ac:dyDescent="0.25">
      <c r="A949" s="6">
        <v>925</v>
      </c>
      <c r="B949" s="6">
        <v>677.03239611604863</v>
      </c>
      <c r="C949" s="6">
        <v>15.967603883951369</v>
      </c>
    </row>
    <row r="950" spans="1:3" x14ac:dyDescent="0.25">
      <c r="A950" s="6">
        <v>926</v>
      </c>
      <c r="B950" s="6">
        <v>814.17173913938927</v>
      </c>
      <c r="C950" s="6">
        <v>-109.17173913938927</v>
      </c>
    </row>
    <row r="951" spans="1:3" x14ac:dyDescent="0.25">
      <c r="A951" s="6">
        <v>927</v>
      </c>
      <c r="B951" s="6">
        <v>640.94309532043269</v>
      </c>
      <c r="C951" s="6">
        <v>15.05690467956731</v>
      </c>
    </row>
    <row r="952" spans="1:3" x14ac:dyDescent="0.25">
      <c r="A952" s="6">
        <v>928</v>
      </c>
      <c r="B952" s="6">
        <v>944.09322200360691</v>
      </c>
      <c r="C952" s="6">
        <v>99.906777996393089</v>
      </c>
    </row>
    <row r="953" spans="1:3" x14ac:dyDescent="0.25">
      <c r="A953" s="6">
        <v>929</v>
      </c>
      <c r="B953" s="6">
        <v>684.25025627517175</v>
      </c>
      <c r="C953" s="6">
        <v>99.749743724828249</v>
      </c>
    </row>
    <row r="954" spans="1:3" x14ac:dyDescent="0.25">
      <c r="A954" s="6">
        <v>930</v>
      </c>
      <c r="B954" s="6">
        <v>438.84301086498317</v>
      </c>
      <c r="C954" s="6">
        <v>40.156989135016829</v>
      </c>
    </row>
    <row r="955" spans="1:3" x14ac:dyDescent="0.25">
      <c r="A955" s="6">
        <v>931</v>
      </c>
      <c r="B955" s="6">
        <v>1420.4719925057379</v>
      </c>
      <c r="C955" s="6">
        <v>42.528007494262056</v>
      </c>
    </row>
    <row r="956" spans="1:3" x14ac:dyDescent="0.25">
      <c r="A956" s="6">
        <v>932</v>
      </c>
      <c r="B956" s="6">
        <v>821.38959929851251</v>
      </c>
      <c r="C956" s="6">
        <v>14.610400701487492</v>
      </c>
    </row>
    <row r="957" spans="1:3" x14ac:dyDescent="0.25">
      <c r="A957" s="6">
        <v>933</v>
      </c>
      <c r="B957" s="6">
        <v>1240.0254885276581</v>
      </c>
      <c r="C957" s="6">
        <v>-10.025488527658126</v>
      </c>
    </row>
    <row r="958" spans="1:3" x14ac:dyDescent="0.25">
      <c r="A958" s="6">
        <v>934</v>
      </c>
      <c r="B958" s="6">
        <v>547.11091325183111</v>
      </c>
      <c r="C958" s="6">
        <v>9.8890867481688929</v>
      </c>
    </row>
    <row r="959" spans="1:3" x14ac:dyDescent="0.25">
      <c r="A959" s="6">
        <v>935</v>
      </c>
      <c r="B959" s="6">
        <v>936.87536184448368</v>
      </c>
      <c r="C959" s="6">
        <v>28.124638155516323</v>
      </c>
    </row>
    <row r="960" spans="1:3" x14ac:dyDescent="0.25">
      <c r="A960" s="6">
        <v>936</v>
      </c>
      <c r="B960" s="6">
        <v>727.55741722991104</v>
      </c>
      <c r="C960" s="6">
        <v>-0.5574172299110387</v>
      </c>
    </row>
    <row r="961" spans="1:3" x14ac:dyDescent="0.25">
      <c r="A961" s="6">
        <v>937</v>
      </c>
      <c r="B961" s="6">
        <v>749.21099770728063</v>
      </c>
      <c r="C961" s="6">
        <v>-13.210997707280626</v>
      </c>
    </row>
    <row r="962" spans="1:3" x14ac:dyDescent="0.25">
      <c r="A962" s="6">
        <v>938</v>
      </c>
      <c r="B962" s="6">
        <v>965.7468024809765</v>
      </c>
      <c r="C962" s="6">
        <v>51.253197519023502</v>
      </c>
    </row>
    <row r="963" spans="1:3" x14ac:dyDescent="0.25">
      <c r="A963" s="6">
        <v>939</v>
      </c>
      <c r="B963" s="6">
        <v>612.07165468393987</v>
      </c>
      <c r="C963" s="6">
        <v>-98.071654683939869</v>
      </c>
    </row>
    <row r="964" spans="1:3" x14ac:dyDescent="0.25">
      <c r="A964" s="6">
        <v>940</v>
      </c>
      <c r="B964" s="6">
        <v>409.97157022849035</v>
      </c>
      <c r="C964" s="6">
        <v>-7.97157022849035</v>
      </c>
    </row>
    <row r="965" spans="1:3" x14ac:dyDescent="0.25">
      <c r="A965" s="6">
        <v>941</v>
      </c>
      <c r="B965" s="6">
        <v>850.26103993500533</v>
      </c>
      <c r="C965" s="6">
        <v>-38.261039935005329</v>
      </c>
    </row>
    <row r="966" spans="1:3" x14ac:dyDescent="0.25">
      <c r="A966" s="6">
        <v>942</v>
      </c>
      <c r="B966" s="6">
        <v>951.31108216273014</v>
      </c>
      <c r="C966" s="6">
        <v>152.68891783726986</v>
      </c>
    </row>
    <row r="967" spans="1:3" x14ac:dyDescent="0.25">
      <c r="A967" s="6">
        <v>943</v>
      </c>
      <c r="B967" s="6">
        <v>1276.1147893232737</v>
      </c>
      <c r="C967" s="6">
        <v>-163.11478932327373</v>
      </c>
    </row>
    <row r="968" spans="1:3" x14ac:dyDescent="0.25">
      <c r="A968" s="6">
        <v>944</v>
      </c>
      <c r="B968" s="6">
        <v>1434.9077128239842</v>
      </c>
      <c r="C968" s="6">
        <v>-16.907712823984184</v>
      </c>
    </row>
    <row r="969" spans="1:3" x14ac:dyDescent="0.25">
      <c r="A969" s="6">
        <v>945</v>
      </c>
      <c r="B969" s="6">
        <v>994.61824311746921</v>
      </c>
      <c r="C969" s="6">
        <v>132.38175688253079</v>
      </c>
    </row>
    <row r="970" spans="1:3" x14ac:dyDescent="0.25">
      <c r="A970" s="6">
        <v>946</v>
      </c>
      <c r="B970" s="6">
        <v>734.77527738903416</v>
      </c>
      <c r="C970" s="6">
        <v>-16.775277389034159</v>
      </c>
    </row>
    <row r="971" spans="1:3" x14ac:dyDescent="0.25">
      <c r="A971" s="6">
        <v>947</v>
      </c>
      <c r="B971" s="6">
        <v>756.42885786640386</v>
      </c>
      <c r="C971" s="6">
        <v>-33.42885786640386</v>
      </c>
    </row>
    <row r="972" spans="1:3" x14ac:dyDescent="0.25">
      <c r="A972" s="6">
        <v>948</v>
      </c>
      <c r="B972" s="6">
        <v>864.69676025325168</v>
      </c>
      <c r="C972" s="6">
        <v>-12.696760253251682</v>
      </c>
    </row>
    <row r="973" spans="1:3" x14ac:dyDescent="0.25">
      <c r="A973" s="6">
        <v>949</v>
      </c>
      <c r="B973" s="6">
        <v>1377.1648315509988</v>
      </c>
      <c r="C973" s="6">
        <v>-311.16483155099877</v>
      </c>
    </row>
    <row r="974" spans="1:3" x14ac:dyDescent="0.25">
      <c r="A974" s="6">
        <v>950</v>
      </c>
      <c r="B974" s="6">
        <v>871.91462041237492</v>
      </c>
      <c r="C974" s="6">
        <v>-9.9146204123749158</v>
      </c>
    </row>
    <row r="975" spans="1:3" x14ac:dyDescent="0.25">
      <c r="A975" s="6">
        <v>951</v>
      </c>
      <c r="B975" s="6">
        <v>1001.8361032765924</v>
      </c>
      <c r="C975" s="6">
        <v>-118.83610327659244</v>
      </c>
    </row>
    <row r="976" spans="1:3" x14ac:dyDescent="0.25">
      <c r="A976" s="6">
        <v>952</v>
      </c>
      <c r="B976" s="6">
        <v>821.38959929851251</v>
      </c>
      <c r="C976" s="6">
        <v>-59.389599298512508</v>
      </c>
    </row>
    <row r="977" spans="1:3" x14ac:dyDescent="0.25">
      <c r="A977" s="6">
        <v>953</v>
      </c>
      <c r="B977" s="6">
        <v>864.69676025325168</v>
      </c>
      <c r="C977" s="6">
        <v>127.30323974674832</v>
      </c>
    </row>
    <row r="978" spans="1:3" x14ac:dyDescent="0.25">
      <c r="A978" s="6">
        <v>954</v>
      </c>
      <c r="B978" s="6">
        <v>741.99313754815739</v>
      </c>
      <c r="C978" s="6">
        <v>18.006862451842608</v>
      </c>
    </row>
    <row r="979" spans="1:3" x14ac:dyDescent="0.25">
      <c r="A979" s="6">
        <v>955</v>
      </c>
      <c r="B979" s="6">
        <v>1413.2541323466148</v>
      </c>
      <c r="C979" s="6">
        <v>31.745867653385176</v>
      </c>
    </row>
    <row r="980" spans="1:3" x14ac:dyDescent="0.25">
      <c r="A980" s="6">
        <v>956</v>
      </c>
      <c r="B980" s="6">
        <v>893.5682008897445</v>
      </c>
      <c r="C980" s="6">
        <v>-75.568200889744503</v>
      </c>
    </row>
    <row r="981" spans="1:3" x14ac:dyDescent="0.25">
      <c r="A981" s="6">
        <v>957</v>
      </c>
      <c r="B981" s="6">
        <v>951.31108216273014</v>
      </c>
      <c r="C981" s="6">
        <v>-113.31108216273014</v>
      </c>
    </row>
    <row r="982" spans="1:3" x14ac:dyDescent="0.25">
      <c r="A982" s="6">
        <v>958</v>
      </c>
      <c r="B982" s="6">
        <v>1319.4219502780134</v>
      </c>
      <c r="C982" s="6">
        <v>-314.42195027801336</v>
      </c>
    </row>
    <row r="983" spans="1:3" x14ac:dyDescent="0.25">
      <c r="A983" s="6">
        <v>959</v>
      </c>
      <c r="B983" s="6">
        <v>583.20021404744716</v>
      </c>
      <c r="C983" s="6">
        <v>52.799785952552838</v>
      </c>
    </row>
    <row r="984" spans="1:3" x14ac:dyDescent="0.25">
      <c r="A984" s="6">
        <v>960</v>
      </c>
      <c r="B984" s="6">
        <v>835.82531961675886</v>
      </c>
      <c r="C984" s="6">
        <v>-71.825319616758861</v>
      </c>
    </row>
    <row r="985" spans="1:3" x14ac:dyDescent="0.25">
      <c r="A985" s="6">
        <v>961</v>
      </c>
      <c r="B985" s="6">
        <v>843.04317977588209</v>
      </c>
      <c r="C985" s="6">
        <v>63.956820224117905</v>
      </c>
    </row>
    <row r="986" spans="1:3" x14ac:dyDescent="0.25">
      <c r="A986" s="6">
        <v>962</v>
      </c>
      <c r="B986" s="6">
        <v>734.77527738903416</v>
      </c>
      <c r="C986" s="6">
        <v>-35.775277389034159</v>
      </c>
    </row>
    <row r="987" spans="1:3" x14ac:dyDescent="0.25">
      <c r="A987" s="6">
        <v>963</v>
      </c>
      <c r="B987" s="6">
        <v>1131.75758614081</v>
      </c>
      <c r="C987" s="6">
        <v>158.24241385919004</v>
      </c>
    </row>
    <row r="988" spans="1:3" x14ac:dyDescent="0.25">
      <c r="A988" s="6">
        <v>964</v>
      </c>
      <c r="B988" s="6">
        <v>1001.8361032765924</v>
      </c>
      <c r="C988" s="6">
        <v>-0.83610327659243922</v>
      </c>
    </row>
    <row r="989" spans="1:3" x14ac:dyDescent="0.25">
      <c r="A989" s="6">
        <v>965</v>
      </c>
      <c r="B989" s="6">
        <v>1434.9077128239842</v>
      </c>
      <c r="C989" s="6">
        <v>-207.90771282398418</v>
      </c>
    </row>
    <row r="990" spans="1:3" x14ac:dyDescent="0.25">
      <c r="A990" s="6">
        <v>966</v>
      </c>
      <c r="B990" s="6">
        <v>417.18943038761353</v>
      </c>
      <c r="C990" s="6">
        <v>-63.189430387613527</v>
      </c>
    </row>
    <row r="991" spans="1:3" x14ac:dyDescent="0.25">
      <c r="A991" s="6">
        <v>967</v>
      </c>
      <c r="B991" s="6">
        <v>1348.2933909145058</v>
      </c>
      <c r="C991" s="6">
        <v>-21.293390914505835</v>
      </c>
    </row>
    <row r="992" spans="1:3" x14ac:dyDescent="0.25">
      <c r="A992" s="6">
        <v>968</v>
      </c>
      <c r="B992" s="6">
        <v>806.95387898026627</v>
      </c>
      <c r="C992" s="6">
        <v>228.04612101973373</v>
      </c>
    </row>
    <row r="993" spans="1:3" x14ac:dyDescent="0.25">
      <c r="A993" s="6">
        <v>969</v>
      </c>
      <c r="B993" s="6">
        <v>1131.75758614081</v>
      </c>
      <c r="C993" s="6">
        <v>232.24241385919004</v>
      </c>
    </row>
    <row r="994" spans="1:3" x14ac:dyDescent="0.25">
      <c r="A994" s="6">
        <v>970</v>
      </c>
      <c r="B994" s="6">
        <v>994.61824311746921</v>
      </c>
      <c r="C994" s="6">
        <v>265.38175688253079</v>
      </c>
    </row>
    <row r="995" spans="1:3" x14ac:dyDescent="0.25">
      <c r="A995" s="6">
        <v>971</v>
      </c>
      <c r="B995" s="6">
        <v>1240.0254885276581</v>
      </c>
      <c r="C995" s="6">
        <v>-311.02548852765813</v>
      </c>
    </row>
    <row r="996" spans="1:3" x14ac:dyDescent="0.25">
      <c r="A996" s="6">
        <v>972</v>
      </c>
      <c r="B996" s="6">
        <v>792.5181586620198</v>
      </c>
      <c r="C996" s="6">
        <v>90.4818413379802</v>
      </c>
    </row>
    <row r="997" spans="1:3" ht="15.75" thickBot="1" x14ac:dyDescent="0.3">
      <c r="A997" s="7">
        <v>973</v>
      </c>
      <c r="B997" s="7">
        <v>539.89305309270787</v>
      </c>
      <c r="C997" s="7">
        <v>2.1069469072921265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gym_members_exercise_tracking  </vt:lpstr>
      <vt:lpstr>Data Overview</vt:lpstr>
      <vt:lpstr>Histograms</vt:lpstr>
      <vt:lpstr>Burned Calories and Experience</vt:lpstr>
      <vt:lpstr>Burned Calories and WorkoutType</vt:lpstr>
      <vt:lpstr>Scatter Plot1</vt:lpstr>
      <vt:lpstr>Scatter Plot2</vt:lpstr>
      <vt:lpstr>Descriptive Stats</vt:lpstr>
      <vt:lpstr>Calculation of Correlation</vt:lpstr>
      <vt:lpstr>One sample T-test Calculation</vt:lpstr>
      <vt:lpstr>Anova Test Calculation</vt:lpstr>
      <vt:lpstr>Anova test2</vt:lpstr>
      <vt:lpstr>Summary Table</vt:lpstr>
      <vt:lpstr>CI</vt:lpstr>
      <vt:lpstr>Chi-Square Test1</vt:lpstr>
      <vt:lpstr>Chi-Square Test2</vt:lpstr>
      <vt:lpstr>Simple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2024-11-14T20:49:12Z</dcterms:created>
  <dcterms:modified xsi:type="dcterms:W3CDTF">2024-11-18T12:56:39Z</dcterms:modified>
</cp:coreProperties>
</file>