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gu\Downloads\"/>
    </mc:Choice>
  </mc:AlternateContent>
  <xr:revisionPtr revIDLastSave="0" documentId="13_ncr:1_{9A0D01CA-F6C5-4A8D-8AFA-BFD63300908F}" xr6:coauthVersionLast="47" xr6:coauthVersionMax="47" xr10:uidLastSave="{00000000-0000-0000-0000-000000000000}"/>
  <bookViews>
    <workbookView xWindow="-108" yWindow="-108" windowWidth="23256" windowHeight="12456" xr2:uid="{91CC70CC-683D-4A57-AC2E-1DD348EB0EB8}"/>
  </bookViews>
  <sheets>
    <sheet name="Dados tratados" sheetId="4" r:id="rId1"/>
  </sheets>
  <definedNames>
    <definedName name="DadosExternos_1" localSheetId="0" hidden="1">'Dados tratados'!$A$1:$M$11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F5" i="4"/>
  <c r="F4" i="4"/>
  <c r="F3" i="4"/>
  <c r="F6" i="4"/>
  <c r="F7" i="4"/>
  <c r="F8" i="4"/>
  <c r="F9" i="4"/>
  <c r="F10" i="4"/>
  <c r="F11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194B62-D223-4128-B893-077874E50D87}" keepAlive="1" name="Consulta - ID,Nome da empresa,Setor,N° total d" description="Conexão com a consulta 'ID,Nome da empresa,Setor,N° total d' na pasta de trabalho." type="5" refreshedVersion="0" background="1">
    <dbPr connection="Provider=Microsoft.Mashup.OleDb.1;Data Source=$Workbook$;Location=&quot;ID,Nome da empresa,Setor,N° total d&quot;;Extended Properties=&quot;&quot;" command="SELECT * FROM [ID,Nome da empresa,Setor,N° total d]"/>
  </connection>
  <connection id="2" xr16:uid="{6FC361E8-CA65-4362-AD4D-28DF5FD96F25}" keepAlive="1" name="Consulta - ID,Nome da empresa,Setor,N° total d (2)" description="Conexão com a consulta 'ID,Nome da empresa,Setor,N° total d (2)' na pasta de trabalho." type="5" refreshedVersion="8" background="1" saveData="1">
    <dbPr connection="Provider=Microsoft.Mashup.OleDb.1;Data Source=$Workbook$;Location=&quot;ID,Nome da empresa,Setor,N° total d (2)&quot;;Extended Properties=&quot;&quot;" command="SELECT * FROM [ID,Nome da empresa,Setor,N° total d (2)]"/>
  </connection>
</connections>
</file>

<file path=xl/sharedStrings.xml><?xml version="1.0" encoding="utf-8"?>
<sst xmlns="http://schemas.openxmlformats.org/spreadsheetml/2006/main" count="33" uniqueCount="31">
  <si>
    <t>ID</t>
  </si>
  <si>
    <t>Nome da empresa</t>
  </si>
  <si>
    <t>Setor</t>
  </si>
  <si>
    <t>N° total de funcionários</t>
  </si>
  <si>
    <t>% Mulheres</t>
  </si>
  <si>
    <t>% Homens</t>
  </si>
  <si>
    <t>%Pessoas Negras</t>
  </si>
  <si>
    <t>% PCD</t>
  </si>
  <si>
    <t>Ano da coleta</t>
  </si>
  <si>
    <t>Itaú Unibanco</t>
  </si>
  <si>
    <t>Banco</t>
  </si>
  <si>
    <t>Deloitte</t>
  </si>
  <si>
    <t>Pwc</t>
  </si>
  <si>
    <t>Vale</t>
  </si>
  <si>
    <t>KPMG</t>
  </si>
  <si>
    <t>Nestlé</t>
  </si>
  <si>
    <t>Natura</t>
  </si>
  <si>
    <t>Unilever</t>
  </si>
  <si>
    <t>EY</t>
  </si>
  <si>
    <t>Cosultoria</t>
  </si>
  <si>
    <t>Mineração</t>
  </si>
  <si>
    <t>Alimentos e bebidas</t>
  </si>
  <si>
    <t>Produtos cométicos</t>
  </si>
  <si>
    <t>bens de consumo</t>
  </si>
  <si>
    <t>N° total de mulheres</t>
  </si>
  <si>
    <t>N° total de homens</t>
  </si>
  <si>
    <t>N° total de pessoas negras</t>
  </si>
  <si>
    <t>N° Pessoas PCD</t>
  </si>
  <si>
    <t>Petrobras</t>
  </si>
  <si>
    <t>Atividade de exploração</t>
  </si>
  <si>
    <t>Consultoria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</si>
</sst>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 applyAlignment="1"/>
  </cellXfs>
  <cellStyles count="3">
    <cellStyle name="Moeda 2" xfId="2" xr:uid="{966BE2B5-1993-4466-B900-E5B10A11EB43}"/>
    <cellStyle name="Normal" xfId="0" builtinId="0"/>
    <cellStyle name="Porcentagem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A79A735-C384-438B-A6CE-FB181539F6B3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Nome da empresa" tableColumnId="2"/>
      <queryTableField id="3" name="Setor" tableColumnId="3"/>
      <queryTableField id="4" name="N° total de funcionários" tableColumnId="4"/>
      <queryTableField id="5" name="N° total de mulheres" tableColumnId="5"/>
      <queryTableField id="6" name="% Mulheres" tableColumnId="6"/>
      <queryTableField id="7" name="N° total de homens" tableColumnId="7"/>
      <queryTableField id="8" name="% Homens" tableColumnId="8"/>
      <queryTableField id="9" name="N° total de pessoas negras" tableColumnId="9"/>
      <queryTableField id="10" name="%Pessoas Negras" tableColumnId="10"/>
      <queryTableField id="11" name="N° Pessoas PCD" tableColumnId="11"/>
      <queryTableField id="12" name="% PCD" tableColumnId="12"/>
      <queryTableField id="13" name="Ano da coleta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955D6-8D01-4A61-A2F0-D66A9B0A17B9}" name="ID_Nome_da_empresa_Setor_N°_total_d__2" displayName="ID_Nome_da_empresa_Setor_N°_total_d__2" ref="A1:M11" tableType="queryTable" totalsRowShown="0">
  <autoFilter ref="A1:M11" xr:uid="{848955D6-8D01-4A61-A2F0-D66A9B0A17B9}"/>
  <tableColumns count="13">
    <tableColumn id="1" xr3:uid="{782C1043-6448-4E47-AF34-90B0E22313C3}" uniqueName="1" name="ID" queryTableFieldId="1"/>
    <tableColumn id="2" xr3:uid="{72D11B87-1599-4B96-BF44-1B1D7AA47AE6}" uniqueName="2" name="Nome da empresa" queryTableFieldId="2" dataDxfId="1"/>
    <tableColumn id="3" xr3:uid="{4E90ACC9-D460-423D-83DF-A9701A1B7869}" uniqueName="3" name="Setor" queryTableFieldId="3" dataDxfId="0"/>
    <tableColumn id="4" xr3:uid="{7DB1A3C5-D435-4C3B-8CBA-AC52C5F8594D}" uniqueName="4" name="N° total de funcionários" queryTableFieldId="4"/>
    <tableColumn id="5" xr3:uid="{0C2444AC-B61D-4948-93D5-D31EB9EF5179}" uniqueName="5" name="N° total de mulheres" queryTableFieldId="5"/>
    <tableColumn id="6" xr3:uid="{79293200-4045-4679-9EB8-8C59E32395BD}" uniqueName="6" name="% Mulheres" queryTableFieldId="6" dataCellStyle="Porcentagem"/>
    <tableColumn id="7" xr3:uid="{AE046469-7B77-4180-93E1-EF1088BFEE65}" uniqueName="7" name="N° total de homens" queryTableFieldId="7"/>
    <tableColumn id="8" xr3:uid="{675CCDDD-7E7B-45A4-B2F8-E5C2E26CC441}" uniqueName="8" name="% Homens" queryTableFieldId="8"/>
    <tableColumn id="9" xr3:uid="{4A2BE039-F3CF-4CB7-A682-E3667A0888F0}" uniqueName="9" name="N° total de pessoas negras" queryTableFieldId="9"/>
    <tableColumn id="10" xr3:uid="{4177CCE9-8230-4E50-B5C3-210AEE9A96D5}" uniqueName="10" name="%Pessoas Negras" queryTableFieldId="10" dataCellStyle="Porcentagem"/>
    <tableColumn id="11" xr3:uid="{8FA3C852-0735-48C2-B113-B20CD938C577}" uniqueName="11" name="N° Pessoas PCD" queryTableFieldId="11"/>
    <tableColumn id="12" xr3:uid="{0160A0BA-FA3F-4936-B55C-3AB01AFA5374}" uniqueName="12" name="% PCD" queryTableFieldId="12" dataCellStyle="Porcentagem"/>
    <tableColumn id="13" xr3:uid="{B53CB409-77DD-4A7C-BED2-067CDBA1F214}" uniqueName="13" name="Ano da coleta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9268-F77E-4C93-85E1-E195E548A565}">
  <dimension ref="A1:M11"/>
  <sheetViews>
    <sheetView tabSelected="1" workbookViewId="0">
      <selection activeCell="M15" sqref="M15"/>
    </sheetView>
  </sheetViews>
  <sheetFormatPr defaultRowHeight="14.4" x14ac:dyDescent="0.3"/>
  <cols>
    <col min="1" max="1" width="5" bestFit="1" customWidth="1"/>
    <col min="2" max="2" width="18.44140625" bestFit="1" customWidth="1"/>
    <col min="3" max="3" width="20.109375" bestFit="1" customWidth="1"/>
    <col min="4" max="4" width="22.77734375" bestFit="1" customWidth="1"/>
    <col min="5" max="5" width="20.33203125" bestFit="1" customWidth="1"/>
    <col min="6" max="6" width="12.6640625" style="2" bestFit="1" customWidth="1"/>
    <col min="7" max="7" width="19" bestFit="1" customWidth="1"/>
    <col min="8" max="8" width="12" bestFit="1" customWidth="1"/>
    <col min="9" max="9" width="25.21875" bestFit="1" customWidth="1"/>
    <col min="10" max="10" width="17.77734375" style="2" bestFit="1" customWidth="1"/>
    <col min="11" max="11" width="16.44140625" bestFit="1" customWidth="1"/>
    <col min="12" max="12" width="8.6640625" bestFit="1" customWidth="1"/>
    <col min="13" max="13" width="14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24</v>
      </c>
      <c r="F1" s="2" t="s">
        <v>4</v>
      </c>
      <c r="G1" t="s">
        <v>25</v>
      </c>
      <c r="H1" t="s">
        <v>5</v>
      </c>
      <c r="I1" t="s">
        <v>26</v>
      </c>
      <c r="J1" s="2" t="s">
        <v>6</v>
      </c>
      <c r="K1" t="s">
        <v>27</v>
      </c>
      <c r="L1" t="s">
        <v>7</v>
      </c>
      <c r="M1" t="s">
        <v>8</v>
      </c>
    </row>
    <row r="2" spans="1:13" x14ac:dyDescent="0.3">
      <c r="A2">
        <v>1</v>
      </c>
      <c r="B2" s="1" t="s">
        <v>18</v>
      </c>
      <c r="C2" s="1" t="s">
        <v>19</v>
      </c>
      <c r="D2">
        <v>8700</v>
      </c>
      <c r="E2">
        <v>5050</v>
      </c>
      <c r="F2" s="2">
        <f>ID_Nome_da_empresa_Setor_N°_total_d__2[[#This Row],[N° total de mulheres]]/ID_Nome_da_empresa_Setor_N°_total_d__2[[#This Row],[N° total de funcionários]]</f>
        <v>0.58045977011494254</v>
      </c>
      <c r="G2">
        <v>3650</v>
      </c>
      <c r="H2">
        <v>4195</v>
      </c>
      <c r="I2">
        <v>2382</v>
      </c>
      <c r="J2" s="2">
        <f>ID_Nome_da_empresa_Setor_N°_total_d__2[[#This Row],[N° total de pessoas negras]]/ID_Nome_da_empresa_Setor_N°_total_d__2[[#This Row],[N° total de funcionários]]</f>
        <v>0.27379310344827584</v>
      </c>
      <c r="K2">
        <v>213</v>
      </c>
      <c r="L2" s="2">
        <f>ID_Nome_da_empresa_Setor_N°_total_d__2[[#This Row],[N° Pessoas PCD]]/ID_Nome_da_empresa_Setor_N°_total_d__2[[#This Row],[N° total de funcionários]]</f>
        <v>2.4482758620689656E-2</v>
      </c>
      <c r="M2">
        <v>2024</v>
      </c>
    </row>
    <row r="3" spans="1:13" x14ac:dyDescent="0.3">
      <c r="A3">
        <v>2</v>
      </c>
      <c r="B3" s="1" t="s">
        <v>9</v>
      </c>
      <c r="C3" s="1" t="s">
        <v>10</v>
      </c>
      <c r="D3">
        <v>90080</v>
      </c>
      <c r="E3">
        <v>48574</v>
      </c>
      <c r="F3" s="2">
        <f>ID_Nome_da_empresa_Setor_N°_total_d__2[[#This Row],[N° total de mulheres]]/ID_Nome_da_empresa_Setor_N°_total_d__2[[#This Row],[N° total de funcionários]]</f>
        <v>0.53923179396092358</v>
      </c>
      <c r="G3">
        <v>41506</v>
      </c>
      <c r="H3">
        <v>4608</v>
      </c>
      <c r="I3">
        <v>27121</v>
      </c>
      <c r="J3" s="2">
        <f>ID_Nome_da_empresa_Setor_N°_total_d__2[[#This Row],[N° total de pessoas negras]]/ID_Nome_da_empresa_Setor_N°_total_d__2[[#This Row],[N° total de funcionários]]</f>
        <v>0.30107682060390761</v>
      </c>
      <c r="K3">
        <v>4240</v>
      </c>
      <c r="L3" s="2">
        <f>ID_Nome_da_empresa_Setor_N°_total_d__2[[#This Row],[N° Pessoas PCD]]/ID_Nome_da_empresa_Setor_N°_total_d__2[[#This Row],[N° total de funcionários]]</f>
        <v>4.7069271758436948E-2</v>
      </c>
      <c r="M3">
        <v>2024</v>
      </c>
    </row>
    <row r="4" spans="1:13" x14ac:dyDescent="0.3">
      <c r="A4">
        <v>3</v>
      </c>
      <c r="B4" s="1" t="s">
        <v>11</v>
      </c>
      <c r="C4" s="1" t="s">
        <v>30</v>
      </c>
      <c r="D4">
        <v>8000</v>
      </c>
      <c r="E4">
        <v>3215</v>
      </c>
      <c r="F4" s="2">
        <f>ID_Nome_da_empresa_Setor_N°_total_d__2[[#This Row],[N° total de mulheres]]/ID_Nome_da_empresa_Setor_N°_total_d__2[[#This Row],[N° total de funcionários]]</f>
        <v>0.40187499999999998</v>
      </c>
      <c r="G4">
        <v>4785</v>
      </c>
      <c r="H4">
        <v>5981</v>
      </c>
      <c r="I4">
        <v>1599</v>
      </c>
      <c r="J4" s="2">
        <f>ID_Nome_da_empresa_Setor_N°_total_d__2[[#This Row],[N° total de pessoas negras]]/ID_Nome_da_empresa_Setor_N°_total_d__2[[#This Row],[N° total de funcionários]]</f>
        <v>0.199875</v>
      </c>
      <c r="K4">
        <v>220</v>
      </c>
      <c r="L4" s="2">
        <f>ID_Nome_da_empresa_Setor_N°_total_d__2[[#This Row],[N° Pessoas PCD]]/ID_Nome_da_empresa_Setor_N°_total_d__2[[#This Row],[N° total de funcionários]]</f>
        <v>2.75E-2</v>
      </c>
      <c r="M4">
        <v>2024</v>
      </c>
    </row>
    <row r="5" spans="1:13" x14ac:dyDescent="0.3">
      <c r="A5">
        <v>4</v>
      </c>
      <c r="B5" s="1" t="s">
        <v>12</v>
      </c>
      <c r="C5" s="1" t="s">
        <v>30</v>
      </c>
      <c r="D5">
        <v>9100</v>
      </c>
      <c r="E5">
        <v>4124</v>
      </c>
      <c r="F5" s="2">
        <f>ID_Nome_da_empresa_Setor_N°_total_d__2[[#This Row],[N° total de mulheres]]/ID_Nome_da_empresa_Setor_N°_total_d__2[[#This Row],[N° total de funcionários]]</f>
        <v>0.4531868131868132</v>
      </c>
      <c r="G5">
        <v>4976</v>
      </c>
      <c r="H5">
        <v>5467</v>
      </c>
      <c r="I5">
        <v>1885</v>
      </c>
      <c r="J5" s="2">
        <f>ID_Nome_da_empresa_Setor_N°_total_d__2[[#This Row],[N° total de pessoas negras]]/ID_Nome_da_empresa_Setor_N°_total_d__2[[#This Row],[N° total de funcionários]]</f>
        <v>0.20714285714285716</v>
      </c>
      <c r="K5">
        <v>444</v>
      </c>
      <c r="L5" s="2">
        <f>ID_Nome_da_empresa_Setor_N°_total_d__2[[#This Row],[N° Pessoas PCD]]/ID_Nome_da_empresa_Setor_N°_total_d__2[[#This Row],[N° total de funcionários]]</f>
        <v>4.8791208791208789E-2</v>
      </c>
      <c r="M5">
        <v>2024</v>
      </c>
    </row>
    <row r="6" spans="1:13" x14ac:dyDescent="0.3">
      <c r="A6">
        <v>5</v>
      </c>
      <c r="B6" s="1" t="s">
        <v>13</v>
      </c>
      <c r="C6" s="1" t="s">
        <v>20</v>
      </c>
      <c r="D6">
        <v>9300</v>
      </c>
      <c r="E6">
        <v>3404</v>
      </c>
      <c r="F6" s="2">
        <f>ID_Nome_da_empresa_Setor_N°_total_d__2[[#This Row],[N° total de mulheres]]/ID_Nome_da_empresa_Setor_N°_total_d__2[[#This Row],[N° total de funcionários]]</f>
        <v>0.36602150537634409</v>
      </c>
      <c r="G6">
        <v>5896</v>
      </c>
      <c r="H6">
        <v>634</v>
      </c>
      <c r="I6">
        <v>3466</v>
      </c>
      <c r="J6" s="2">
        <f>ID_Nome_da_empresa_Setor_N°_total_d__2[[#This Row],[N° total de pessoas negras]]/ID_Nome_da_empresa_Setor_N°_total_d__2[[#This Row],[N° total de funcionários]]</f>
        <v>0.37268817204301075</v>
      </c>
      <c r="K6">
        <v>108</v>
      </c>
      <c r="L6" s="2">
        <f>ID_Nome_da_empresa_Setor_N°_total_d__2[[#This Row],[N° Pessoas PCD]]/ID_Nome_da_empresa_Setor_N°_total_d__2[[#This Row],[N° total de funcionários]]</f>
        <v>1.1612903225806452E-2</v>
      </c>
      <c r="M6">
        <v>2024</v>
      </c>
    </row>
    <row r="7" spans="1:13" x14ac:dyDescent="0.3">
      <c r="A7">
        <v>6</v>
      </c>
      <c r="B7" s="1" t="s">
        <v>14</v>
      </c>
      <c r="C7" s="1" t="s">
        <v>19</v>
      </c>
      <c r="D7">
        <v>4719</v>
      </c>
      <c r="E7">
        <v>2432</v>
      </c>
      <c r="F7" s="2">
        <f>ID_Nome_da_empresa_Setor_N°_total_d__2[[#This Row],[N° total de mulheres]]/ID_Nome_da_empresa_Setor_N°_total_d__2[[#This Row],[N° total de funcionários]]</f>
        <v>0.51536342445433359</v>
      </c>
      <c r="G7">
        <v>2287</v>
      </c>
      <c r="H7">
        <v>4846</v>
      </c>
      <c r="I7">
        <v>1400</v>
      </c>
      <c r="J7" s="2">
        <f>ID_Nome_da_empresa_Setor_N°_total_d__2[[#This Row],[N° total de pessoas negras]]/ID_Nome_da_empresa_Setor_N°_total_d__2[[#This Row],[N° total de funcionários]]</f>
        <v>0.29667302394575124</v>
      </c>
      <c r="K7">
        <v>64</v>
      </c>
      <c r="L7" s="2">
        <f>ID_Nome_da_empresa_Setor_N°_total_d__2[[#This Row],[N° Pessoas PCD]]/ID_Nome_da_empresa_Setor_N°_total_d__2[[#This Row],[N° total de funcionários]]</f>
        <v>1.3562195380377199E-2</v>
      </c>
      <c r="M7">
        <v>2024</v>
      </c>
    </row>
    <row r="8" spans="1:13" x14ac:dyDescent="0.3">
      <c r="A8">
        <v>7</v>
      </c>
      <c r="B8" s="1" t="s">
        <v>28</v>
      </c>
      <c r="C8" s="1" t="s">
        <v>29</v>
      </c>
      <c r="D8">
        <v>4910</v>
      </c>
      <c r="E8">
        <v>25000</v>
      </c>
      <c r="F8" s="2">
        <f>ID_Nome_da_empresa_Setor_N°_total_d__2[[#This Row],[N° total de mulheres]]/ID_Nome_da_empresa_Setor_N°_total_d__2[[#This Row],[N° total de funcionários]]</f>
        <v>5.0916496945010179</v>
      </c>
      <c r="G8">
        <v>30500</v>
      </c>
      <c r="H8">
        <v>55</v>
      </c>
      <c r="I8">
        <v>15000</v>
      </c>
      <c r="J8" s="2">
        <f>ID_Nome_da_empresa_Setor_N°_total_d__2[[#This Row],[N° total de pessoas negras]]/ID_Nome_da_empresa_Setor_N°_total_d__2[[#This Row],[N° total de funcionários]]</f>
        <v>3.0549898167006111</v>
      </c>
      <c r="K8">
        <v>1500</v>
      </c>
      <c r="L8" s="2">
        <f>ID_Nome_da_empresa_Setor_N°_total_d__2[[#This Row],[N° Pessoas PCD]]/ID_Nome_da_empresa_Setor_N°_total_d__2[[#This Row],[N° total de funcionários]]</f>
        <v>0.30549898167006112</v>
      </c>
      <c r="M8">
        <v>2024</v>
      </c>
    </row>
    <row r="9" spans="1:13" x14ac:dyDescent="0.3">
      <c r="A9">
        <v>8</v>
      </c>
      <c r="B9" s="3" t="s">
        <v>15</v>
      </c>
      <c r="C9" s="3" t="s">
        <v>21</v>
      </c>
      <c r="D9">
        <v>5321</v>
      </c>
      <c r="E9">
        <v>2906</v>
      </c>
      <c r="F9" s="2">
        <f>ID_Nome_da_empresa_Setor_N°_total_d__2[[#This Row],[N° total de mulheres]]/ID_Nome_da_empresa_Setor_N°_total_d__2[[#This Row],[N° total de funcionários]]</f>
        <v>0.54613794399548954</v>
      </c>
      <c r="G9">
        <v>2415</v>
      </c>
      <c r="H9">
        <v>4537</v>
      </c>
      <c r="I9">
        <v>1453</v>
      </c>
      <c r="J9" s="2">
        <f>ID_Nome_da_empresa_Setor_N°_total_d__2[[#This Row],[N° total de pessoas negras]]/ID_Nome_da_empresa_Setor_N°_total_d__2[[#This Row],[N° total de funcionários]]</f>
        <v>0.27306897199774477</v>
      </c>
      <c r="K9">
        <v>180</v>
      </c>
      <c r="L9" s="2">
        <f>ID_Nome_da_empresa_Setor_N°_total_d__2[[#This Row],[N° Pessoas PCD]]/ID_Nome_da_empresa_Setor_N°_total_d__2[[#This Row],[N° total de funcionários]]</f>
        <v>3.3828227776733694E-2</v>
      </c>
      <c r="M9">
        <v>2024</v>
      </c>
    </row>
    <row r="10" spans="1:13" x14ac:dyDescent="0.3">
      <c r="A10">
        <v>9</v>
      </c>
      <c r="B10" s="3" t="s">
        <v>16</v>
      </c>
      <c r="C10" s="3" t="s">
        <v>22</v>
      </c>
      <c r="D10">
        <v>5360</v>
      </c>
      <c r="E10">
        <v>2903</v>
      </c>
      <c r="F10" s="2">
        <f>ID_Nome_da_empresa_Setor_N°_total_d__2[[#This Row],[N° total de mulheres]]/ID_Nome_da_empresa_Setor_N°_total_d__2[[#This Row],[N° total de funcionários]]</f>
        <v>0.5416044776119403</v>
      </c>
      <c r="G10">
        <v>2457</v>
      </c>
      <c r="H10">
        <v>4582</v>
      </c>
      <c r="I10">
        <v>1212</v>
      </c>
      <c r="J10" s="2">
        <f>ID_Nome_da_empresa_Setor_N°_total_d__2[[#This Row],[N° total de pessoas negras]]/ID_Nome_da_empresa_Setor_N°_total_d__2[[#This Row],[N° total de funcionários]]</f>
        <v>0.22611940298507463</v>
      </c>
      <c r="K10">
        <v>233</v>
      </c>
      <c r="L10" s="2">
        <f>ID_Nome_da_empresa_Setor_N°_total_d__2[[#This Row],[N° Pessoas PCD]]/ID_Nome_da_empresa_Setor_N°_total_d__2[[#This Row],[N° total de funcionários]]</f>
        <v>4.3470149253731341E-2</v>
      </c>
      <c r="M10">
        <v>2024</v>
      </c>
    </row>
    <row r="11" spans="1:13" x14ac:dyDescent="0.3">
      <c r="A11">
        <v>10</v>
      </c>
      <c r="B11" s="3" t="s">
        <v>17</v>
      </c>
      <c r="C11" s="3" t="s">
        <v>23</v>
      </c>
      <c r="D11">
        <v>3087</v>
      </c>
      <c r="E11">
        <v>1518</v>
      </c>
      <c r="F11" s="2">
        <f>ID_Nome_da_empresa_Setor_N°_total_d__2[[#This Row],[N° total de mulheres]]/ID_Nome_da_empresa_Setor_N°_total_d__2[[#This Row],[N° total de funcionários]]</f>
        <v>0.49173955296404276</v>
      </c>
      <c r="G11">
        <v>1569</v>
      </c>
      <c r="H11">
        <v>5082</v>
      </c>
      <c r="I11">
        <v>493</v>
      </c>
      <c r="J11" s="2">
        <f>ID_Nome_da_empresa_Setor_N°_total_d__2[[#This Row],[N° total de pessoas negras]]/ID_Nome_da_empresa_Setor_N°_total_d__2[[#This Row],[N° total de funcionários]]</f>
        <v>0.15970197602850664</v>
      </c>
      <c r="K11">
        <v>81</v>
      </c>
      <c r="L11" s="2">
        <f>ID_Nome_da_empresa_Setor_N°_total_d__2[[#This Row],[N° Pessoas PCD]]/ID_Nome_da_empresa_Setor_N°_total_d__2[[#This Row],[N° total de funcionários]]</f>
        <v>2.6239067055393587E-2</v>
      </c>
      <c r="M11">
        <v>2024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p 5 D / W t M F b k W l A A A A 9 w A A A B I A H A B D b 2 5 m a W c v U G F j a 2 F n Z S 5 4 b W w g o h g A K K A U A A A A A A A A A A A A A A A A A A A A A A A A A A A A h Y + x D o I w G I R f h X S n L Z X B k J + S 6 C q J 0 c S 4 N q V C I x R C i + X d H H w k X 0 G M o m 4 O N 9 z d N 9 z d r z f I x q Y O L q q 3 u j U p i j B F g T K y L b Q p U z S 4 U 7 h E G Y e t k G d R q m C C j U 1 G W 6 S o c q 5 L C P H e Y 7 / A b V 8 S R m l E j v l m L y v V C P S B 9 X 8 4 1 M Y 6 Y a R C H A 6 v M Z z h K I 4 n U Y Y p k D m F X J s v w a b B z / Y n h P V Q u 6 F X v H P h a g d k t k D e J / g D U E s D B B Q A A g A I A K e Q /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k P 9 a e r b x V b A B A A C 2 B g A A E w A c A E Z v c m 1 1 b G F z L 1 N l Y 3 R p b 2 4 x L m 0 g o h g A K K A U A A A A A A A A A A A A A A A A A A A A A A A A A A A A 7 V N N a 9 t A E L 0 b / B 8 G h Y A M i 4 j 7 k U O L D k Z u S A 4 1 L n Z P c Q 8 T a S I v r H b M 7 i h N M P k x P f W a 3 9 D 8 s a 7 k l N i 1 D O 3 d u q y Y 9 / T m 7 R u N p 1 w 0 W 5 h t z u H H f q / f 8 0 t 0 V M B J d D V W E 6 4 I C g S q V o 4 8 q h k J O z X 5 9 Q T C g g a K C F I w J P 0 e h O e C r V A o Z P 4 u G X N e V 2 Q l v t C G k q x B r P g 4 y j 4 s v n p y f l H W u q w X Y / 5 u D W P h F / / S L Z F 7 i Q b q e k x G V 1 r I p Z G K F G R s 6 s r 6 d P h W w S e b c 6 F t m Z 6 / P z s b K v h S s 9 B M H g y l r 6 / J h C 1 9 G 6 i N 7 Z M o w x t 6 / o l m y R 6 m j i u + 0 w X 7 5 m 5 z v A n 0 t i Z 0 S V g E 6 3 F 7 T w X X L + W R M b M c D T q f i q u 3 d e d 6 x T A y w S g W / C o 3 d 2 j 9 L b t q Y 3 z + s C I f H 3 S h 1 u s w i n D N K y v n 7 5 K G / a h g H f 2 V V i B I g E D o X l q 8 T W + v u p U m w W 1 t 8 z D 3 5 x 9 O N 4 3 2 O m x z q 9 o s K T T a p 5 3 C 5 4 P Y j s Q y O L a d A p c H k J 3 P Q 0 q e 0 Y O l 0 m G X z P S F M D l A a N T + c K Z Z R 6 S n 3 e W R 5 S b o n M O f j r v w 4 6 D f 0 7 Z 7 3 v + / T R C / G R w 3 6 r h R O x s 1 J Z e H S W N J x 7 V q 1 + o 3 U E s B A i 0 A F A A C A A g A p 5 D / W t M F b k W l A A A A 9 w A A A B I A A A A A A A A A A A A A A A A A A A A A A E N v b m Z p Z y 9 Q Y W N r Y W d l L n h t b F B L A Q I t A B Q A A g A I A K e Q / 1 o P y u m r p A A A A O k A A A A T A A A A A A A A A A A A A A A A A P E A A A B b Q 2 9 u d G V u d F 9 U e X B l c 1 0 u e G 1 s U E s B A i 0 A F A A C A A g A p 5 D / W n q 2 8 V W w A Q A A t g Y A A B M A A A A A A A A A A A A A A A A A 4 g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S c A A A A A A A C X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U Q l M k N O b 2 1 l J T I w Z G E l M j B l b X B y Z X N h J T J D U 2 V 0 b 3 I l M k N O J U M y J U I w J T I w d G 9 0 Y W w l M j B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B d 1 l H Q X d N R E F 3 T U R B d 0 1 E Q X c 9 P S I g L z 4 8 R W 5 0 c n k g V H l w Z T 0 i R m l s b E x h c 3 R V c G R h d G V k I i B W Y W x 1 Z T 0 i Z D I w M j U t M D c t M z F U M j A 6 N T A 6 N D E u M D U 3 N T E 3 N l o i I C 8 + P E V u d H J 5 I F R 5 c G U 9 I l F 1 Z X J 5 S U Q i I F Z h b H V l P S J z N G I 2 N j U 2 M T Y t Z j A w M C 0 0 M W Y 2 L T g 0 N 2 M t O T Y z Y T Y 4 O G I 2 N G Y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y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t J R C Z x d W 9 0 O y w m c X V v d D t O b 2 1 l I G R h I G V t c H J l c 2 E m c X V v d D s s J n F 1 b 3 Q 7 U 2 V 0 b 3 I m c X V v d D s s J n F 1 b 3 Q 7 T s K w I H R v d G F s I G R l I G Z 1 b m N p b 2 7 D o X J p b 3 M m c X V v d D s s J n F 1 b 3 Q 7 T s K w I H R v d G F s I G R l I G 1 1 b G h l c m V z J n F 1 b 3 Q 7 L C Z x d W 9 0 O y U g T X V s a G V y Z X M m c X V v d D s s J n F 1 b 3 Q 7 T s K w I H R v d G F s I G R l I G h v b W V u c y Z x d W 9 0 O y w m c X V v d D s l I E h v b W V u c y Z x d W 9 0 O y w m c X V v d D t O w r A g d G 9 0 Y W w g Z G U g c G V z c 2 9 h c y B u Z W d y Y X M m c X V v d D s s J n F 1 b 3 Q 7 J V B l c 3 N v Y X M g T m V n c m F z J n F 1 b 3 Q 7 L C Z x d W 9 0 O 0 7 C s C B Q Z X N z b 2 F z I F B D R C Z x d W 9 0 O y w m c X V v d D s l I F B D R C Z x d W 9 0 O y w m c X V v d D t B b m 8 g Z G E g Y 2 9 s Z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E L E 5 v b W U g Z G E g Z W 1 w c m V z Y S x T Z X R v c i x O w r A g d G 9 0 Y W w g Z C 9 B d X R v U m V t b 3 Z l Z E N v b H V t b n M x L n t J R C w w f S Z x d W 9 0 O y w m c X V v d D t T Z W N 0 a W 9 u M S 9 J R C x O b 2 1 l I G R h I G V t c H J l c 2 E s U 2 V 0 b 3 I s T s K w I H R v d G F s I G Q v Q X V 0 b 1 J l b W 9 2 Z W R D b 2 x 1 b W 5 z M S 5 7 T m 9 t Z S B k Y S B l b X B y Z X N h L D F 9 J n F 1 b 3 Q 7 L C Z x d W 9 0 O 1 N l Y 3 R p b 2 4 x L 0 l E L E 5 v b W U g Z G E g Z W 1 w c m V z Y S x T Z X R v c i x O w r A g d G 9 0 Y W w g Z C 9 B d X R v U m V t b 3 Z l Z E N v b H V t b n M x L n t T Z X R v c i w y f S Z x d W 9 0 O y w m c X V v d D t T Z W N 0 a W 9 u M S 9 J R C x O b 2 1 l I G R h I G V t c H J l c 2 E s U 2 V 0 b 3 I s T s K w I H R v d G F s I G Q v Q X V 0 b 1 J l b W 9 2 Z W R D b 2 x 1 b W 5 z M S 5 7 T s K w I H R v d G F s I G R l I G Z 1 b m N p b 2 7 D o X J p b 3 M s M 3 0 m c X V v d D s s J n F 1 b 3 Q 7 U 2 V j d G l v b j E v S U Q s T m 9 t Z S B k Y S B l b X B y Z X N h L F N l d G 9 y L E 7 C s C B 0 b 3 R h b C B k L 0 F 1 d G 9 S Z W 1 v d m V k Q 2 9 s d W 1 u c z E u e 0 7 C s C B 0 b 3 R h b C B k Z S B t d W x o Z X J l c y w 0 f S Z x d W 9 0 O y w m c X V v d D t T Z W N 0 a W 9 u M S 9 J R C x O b 2 1 l I G R h I G V t c H J l c 2 E s U 2 V 0 b 3 I s T s K w I H R v d G F s I G Q v Q X V 0 b 1 J l b W 9 2 Z W R D b 2 x 1 b W 5 z M S 5 7 J S B N d W x o Z X J l c y w 1 f S Z x d W 9 0 O y w m c X V v d D t T Z W N 0 a W 9 u M S 9 J R C x O b 2 1 l I G R h I G V t c H J l c 2 E s U 2 V 0 b 3 I s T s K w I H R v d G F s I G Q v Q X V 0 b 1 J l b W 9 2 Z W R D b 2 x 1 b W 5 z M S 5 7 T s K w I H R v d G F s I G R l I G h v b W V u c y w 2 f S Z x d W 9 0 O y w m c X V v d D t T Z W N 0 a W 9 u M S 9 J R C x O b 2 1 l I G R h I G V t c H J l c 2 E s U 2 V 0 b 3 I s T s K w I H R v d G F s I G Q v Q X V 0 b 1 J l b W 9 2 Z W R D b 2 x 1 b W 5 z M S 5 7 J S B I b 2 1 l b n M s N 3 0 m c X V v d D s s J n F 1 b 3 Q 7 U 2 V j d G l v b j E v S U Q s T m 9 t Z S B k Y S B l b X B y Z X N h L F N l d G 9 y L E 7 C s C B 0 b 3 R h b C B k L 0 F 1 d G 9 S Z W 1 v d m V k Q 2 9 s d W 1 u c z E u e 0 7 C s C B 0 b 3 R h b C B k Z S B w Z X N z b 2 F z I G 5 l Z 3 J h c y w 4 f S Z x d W 9 0 O y w m c X V v d D t T Z W N 0 a W 9 u M S 9 J R C x O b 2 1 l I G R h I G V t c H J l c 2 E s U 2 V 0 b 3 I s T s K w I H R v d G F s I G Q v Q X V 0 b 1 J l b W 9 2 Z W R D b 2 x 1 b W 5 z M S 5 7 J V B l c 3 N v Y X M g T m V n c m F z L D l 9 J n F 1 b 3 Q 7 L C Z x d W 9 0 O 1 N l Y 3 R p b 2 4 x L 0 l E L E 5 v b W U g Z G E g Z W 1 w c m V z Y S x T Z X R v c i x O w r A g d G 9 0 Y W w g Z C 9 B d X R v U m V t b 3 Z l Z E N v b H V t b n M x L n t O w r A g U G V z c 2 9 h c y B Q Q 0 Q s M T B 9 J n F 1 b 3 Q 7 L C Z x d W 9 0 O 1 N l Y 3 R p b 2 4 x L 0 l E L E 5 v b W U g Z G E g Z W 1 w c m V z Y S x T Z X R v c i x O w r A g d G 9 0 Y W w g Z C 9 B d X R v U m V t b 3 Z l Z E N v b H V t b n M x L n s l I F B D R C w x M X 0 m c X V v d D s s J n F 1 b 3 Q 7 U 2 V j d G l v b j E v S U Q s T m 9 t Z S B k Y S B l b X B y Z X N h L F N l d G 9 y L E 7 C s C B 0 b 3 R h b C B k L 0 F 1 d G 9 S Z W 1 v d m V k Q 2 9 s d W 1 u c z E u e 0 F u b y B k Y S B j b 2 x l d G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R C x O b 2 1 l I G R h I G V t c H J l c 2 E s U 2 V 0 b 3 I s T s K w I H R v d G F s I G Q v Q X V 0 b 1 J l b W 9 2 Z W R D b 2 x 1 b W 5 z M S 5 7 S U Q s M H 0 m c X V v d D s s J n F 1 b 3 Q 7 U 2 V j d G l v b j E v S U Q s T m 9 t Z S B k Y S B l b X B y Z X N h L F N l d G 9 y L E 7 C s C B 0 b 3 R h b C B k L 0 F 1 d G 9 S Z W 1 v d m V k Q 2 9 s d W 1 u c z E u e 0 5 v b W U g Z G E g Z W 1 w c m V z Y S w x f S Z x d W 9 0 O y w m c X V v d D t T Z W N 0 a W 9 u M S 9 J R C x O b 2 1 l I G R h I G V t c H J l c 2 E s U 2 V 0 b 3 I s T s K w I H R v d G F s I G Q v Q X V 0 b 1 J l b W 9 2 Z W R D b 2 x 1 b W 5 z M S 5 7 U 2 V 0 b 3 I s M n 0 m c X V v d D s s J n F 1 b 3 Q 7 U 2 V j d G l v b j E v S U Q s T m 9 t Z S B k Y S B l b X B y Z X N h L F N l d G 9 y L E 7 C s C B 0 b 3 R h b C B k L 0 F 1 d G 9 S Z W 1 v d m V k Q 2 9 s d W 1 u c z E u e 0 7 C s C B 0 b 3 R h b C B k Z S B m d W 5 j a W 9 u w 6 F y a W 9 z L D N 9 J n F 1 b 3 Q 7 L C Z x d W 9 0 O 1 N l Y 3 R p b 2 4 x L 0 l E L E 5 v b W U g Z G E g Z W 1 w c m V z Y S x T Z X R v c i x O w r A g d G 9 0 Y W w g Z C 9 B d X R v U m V t b 3 Z l Z E N v b H V t b n M x L n t O w r A g d G 9 0 Y W w g Z G U g b X V s a G V y Z X M s N H 0 m c X V v d D s s J n F 1 b 3 Q 7 U 2 V j d G l v b j E v S U Q s T m 9 t Z S B k Y S B l b X B y Z X N h L F N l d G 9 y L E 7 C s C B 0 b 3 R h b C B k L 0 F 1 d G 9 S Z W 1 v d m V k Q 2 9 s d W 1 u c z E u e y U g T X V s a G V y Z X M s N X 0 m c X V v d D s s J n F 1 b 3 Q 7 U 2 V j d G l v b j E v S U Q s T m 9 t Z S B k Y S B l b X B y Z X N h L F N l d G 9 y L E 7 C s C B 0 b 3 R h b C B k L 0 F 1 d G 9 S Z W 1 v d m V k Q 2 9 s d W 1 u c z E u e 0 7 C s C B 0 b 3 R h b C B k Z S B o b 2 1 l b n M s N n 0 m c X V v d D s s J n F 1 b 3 Q 7 U 2 V j d G l v b j E v S U Q s T m 9 t Z S B k Y S B l b X B y Z X N h L F N l d G 9 y L E 7 C s C B 0 b 3 R h b C B k L 0 F 1 d G 9 S Z W 1 v d m V k Q 2 9 s d W 1 u c z E u e y U g S G 9 t Z W 5 z L D d 9 J n F 1 b 3 Q 7 L C Z x d W 9 0 O 1 N l Y 3 R p b 2 4 x L 0 l E L E 5 v b W U g Z G E g Z W 1 w c m V z Y S x T Z X R v c i x O w r A g d G 9 0 Y W w g Z C 9 B d X R v U m V t b 3 Z l Z E N v b H V t b n M x L n t O w r A g d G 9 0 Y W w g Z G U g c G V z c 2 9 h c y B u Z W d y Y X M s O H 0 m c X V v d D s s J n F 1 b 3 Q 7 U 2 V j d G l v b j E v S U Q s T m 9 t Z S B k Y S B l b X B y Z X N h L F N l d G 9 y L E 7 C s C B 0 b 3 R h b C B k L 0 F 1 d G 9 S Z W 1 v d m V k Q 2 9 s d W 1 u c z E u e y V Q Z X N z b 2 F z I E 5 l Z 3 J h c y w 5 f S Z x d W 9 0 O y w m c X V v d D t T Z W N 0 a W 9 u M S 9 J R C x O b 2 1 l I G R h I G V t c H J l c 2 E s U 2 V 0 b 3 I s T s K w I H R v d G F s I G Q v Q X V 0 b 1 J l b W 9 2 Z W R D b 2 x 1 b W 5 z M S 5 7 T s K w I F B l c 3 N v Y X M g U E N E L D E w f S Z x d W 9 0 O y w m c X V v d D t T Z W N 0 a W 9 u M S 9 J R C x O b 2 1 l I G R h I G V t c H J l c 2 E s U 2 V 0 b 3 I s T s K w I H R v d G F s I G Q v Q X V 0 b 1 J l b W 9 2 Z W R D b 2 x 1 b W 5 z M S 5 7 J S B Q Q 0 Q s M T F 9 J n F 1 b 3 Q 7 L C Z x d W 9 0 O 1 N l Y 3 R p b 2 4 x L 0 l E L E 5 v b W U g Z G E g Z W 1 w c m V z Y S x T Z X R v c i x O w r A g d G 9 0 Y W w g Z C 9 B d X R v U m V t b 3 Z l Z E N v b H V t b n M x L n t B b m 8 g Z G E g Y 2 9 s Z X R h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Q l M k N O b 2 1 l J T I w Z G E l M j B l b X B y Z X N h J T J D U 2 V 0 b 3 I l M k N O J U M y J U I w J T I w d G 9 0 Y W w l M j B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Q l M k N O b 2 1 l J T I w Z G E l M j B l b X B y Z X N h J T J D U 2 V 0 b 3 I l M k N O J U M y J U I w J T I w d G 9 0 Y W w l M j B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C U y Q 0 5 v b W U l M j B k Y S U y M G V t c H J l c 2 E l M k N T Z X R v c i U y Q 0 4 l Q z I l Q j A l M j B 0 b 3 R h b C U y M G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Q l M k N O b 2 1 l J T I w Z G E l M j B l b X B y Z X N h J T J D U 2 V 0 b 3 I l M k N O J U M y J U I w J T I w d G 9 0 Y W w l M j B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R k O T Z h Y m I t Y W Z l O C 0 0 M z I w L W F i Y T U t M j U y N z c 5 Z j c 4 N T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S U R f T m 9 t Z V 9 k Y V 9 l b X B y Z X N h X 1 N l d G 9 y X 0 7 C s F 9 0 b 3 R h b F 9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x V D I x O j A 1 O j E 0 L j E x N z k y M T Z a I i A v P j x F b n R y e S B U e X B l P S J G a W x s Q 2 9 s d W 1 u V H l w Z X M i I F Z h b H V l P S J z Q X d Z R 0 F 3 T U V B d 0 1 E Q X d N R E F 3 P T 0 i I C 8 + P E V u d H J 5 I F R 5 c G U 9 I k Z p b G x D b 2 x 1 b W 5 O Y W 1 l c y I g V m F s d W U 9 I n N b J n F 1 b 3 Q 7 S U Q m c X V v d D s s J n F 1 b 3 Q 7 T m 9 t Z S B k Y S B l b X B y Z X N h J n F 1 b 3 Q 7 L C Z x d W 9 0 O 1 N l d G 9 y J n F 1 b 3 Q 7 L C Z x d W 9 0 O 0 7 C s C B 0 b 3 R h b C B k Z S B m d W 5 j a W 9 u w 6 F y a W 9 z J n F 1 b 3 Q 7 L C Z x d W 9 0 O 0 7 C s C B 0 b 3 R h b C B k Z S B t d W x o Z X J l c y Z x d W 9 0 O y w m c X V v d D s l I E 1 1 b G h l c m V z J n F 1 b 3 Q 7 L C Z x d W 9 0 O 0 7 C s C B 0 b 3 R h b C B k Z S B o b 2 1 l b n M m c X V v d D s s J n F 1 b 3 Q 7 J S B I b 2 1 l b n M m c X V v d D s s J n F 1 b 3 Q 7 T s K w I H R v d G F s I G R l I H B l c 3 N v Y X M g b m V n c m F z J n F 1 b 3 Q 7 L C Z x d W 9 0 O y V Q Z X N z b 2 F z I E 5 l Z 3 J h c y Z x d W 9 0 O y w m c X V v d D t O w r A g U G V z c 2 9 h c y B Q Q 0 Q m c X V v d D s s J n F 1 b 3 Q 7 J S B Q Q 0 Q m c X V v d D s s J n F 1 b 3 Q 7 Q W 5 v I G R h I G N v b G V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C x O b 2 1 l I G R h I G V t c H J l c 2 E s U 2 V 0 b 3 I s T s K w I H R v d G F s I G Q g K D I p L 0 F 1 d G 9 S Z W 1 v d m V k Q 2 9 s d W 1 u c z E u e 0 l E L D B 9 J n F 1 b 3 Q 7 L C Z x d W 9 0 O 1 N l Y 3 R p b 2 4 x L 0 l E L E 5 v b W U g Z G E g Z W 1 w c m V z Y S x T Z X R v c i x O w r A g d G 9 0 Y W w g Z C A o M i k v Q X V 0 b 1 J l b W 9 2 Z W R D b 2 x 1 b W 5 z M S 5 7 T m 9 t Z S B k Y S B l b X B y Z X N h L D F 9 J n F 1 b 3 Q 7 L C Z x d W 9 0 O 1 N l Y 3 R p b 2 4 x L 0 l E L E 5 v b W U g Z G E g Z W 1 w c m V z Y S x T Z X R v c i x O w r A g d G 9 0 Y W w g Z C A o M i k v Q X V 0 b 1 J l b W 9 2 Z W R D b 2 x 1 b W 5 z M S 5 7 U 2 V 0 b 3 I s M n 0 m c X V v d D s s J n F 1 b 3 Q 7 U 2 V j d G l v b j E v S U Q s T m 9 t Z S B k Y S B l b X B y Z X N h L F N l d G 9 y L E 7 C s C B 0 b 3 R h b C B k I C g y K S 9 B d X R v U m V t b 3 Z l Z E N v b H V t b n M x L n t O w r A g d G 9 0 Y W w g Z G U g Z n V u Y 2 l v b s O h c m l v c y w z f S Z x d W 9 0 O y w m c X V v d D t T Z W N 0 a W 9 u M S 9 J R C x O b 2 1 l I G R h I G V t c H J l c 2 E s U 2 V 0 b 3 I s T s K w I H R v d G F s I G Q g K D I p L 0 F 1 d G 9 S Z W 1 v d m V k Q 2 9 s d W 1 u c z E u e 0 7 C s C B 0 b 3 R h b C B k Z S B t d W x o Z X J l c y w 0 f S Z x d W 9 0 O y w m c X V v d D t T Z W N 0 a W 9 u M S 9 J R C x O b 2 1 l I G R h I G V t c H J l c 2 E s U 2 V 0 b 3 I s T s K w I H R v d G F s I G Q g K D I p L 0 F 1 d G 9 S Z W 1 v d m V k Q 2 9 s d W 1 u c z E u e y U g T X V s a G V y Z X M s N X 0 m c X V v d D s s J n F 1 b 3 Q 7 U 2 V j d G l v b j E v S U Q s T m 9 t Z S B k Y S B l b X B y Z X N h L F N l d G 9 y L E 7 C s C B 0 b 3 R h b C B k I C g y K S 9 B d X R v U m V t b 3 Z l Z E N v b H V t b n M x L n t O w r A g d G 9 0 Y W w g Z G U g a G 9 t Z W 5 z L D Z 9 J n F 1 b 3 Q 7 L C Z x d W 9 0 O 1 N l Y 3 R p b 2 4 x L 0 l E L E 5 v b W U g Z G E g Z W 1 w c m V z Y S x T Z X R v c i x O w r A g d G 9 0 Y W w g Z C A o M i k v Q X V 0 b 1 J l b W 9 2 Z W R D b 2 x 1 b W 5 z M S 5 7 J S B I b 2 1 l b n M s N 3 0 m c X V v d D s s J n F 1 b 3 Q 7 U 2 V j d G l v b j E v S U Q s T m 9 t Z S B k Y S B l b X B y Z X N h L F N l d G 9 y L E 7 C s C B 0 b 3 R h b C B k I C g y K S 9 B d X R v U m V t b 3 Z l Z E N v b H V t b n M x L n t O w r A g d G 9 0 Y W w g Z G U g c G V z c 2 9 h c y B u Z W d y Y X M s O H 0 m c X V v d D s s J n F 1 b 3 Q 7 U 2 V j d G l v b j E v S U Q s T m 9 t Z S B k Y S B l b X B y Z X N h L F N l d G 9 y L E 7 C s C B 0 b 3 R h b C B k I C g y K S 9 B d X R v U m V t b 3 Z l Z E N v b H V t b n M x L n s l U G V z c 2 9 h c y B O Z W d y Y X M s O X 0 m c X V v d D s s J n F 1 b 3 Q 7 U 2 V j d G l v b j E v S U Q s T m 9 t Z S B k Y S B l b X B y Z X N h L F N l d G 9 y L E 7 C s C B 0 b 3 R h b C B k I C g y K S 9 B d X R v U m V t b 3 Z l Z E N v b H V t b n M x L n t O w r A g U G V z c 2 9 h c y B Q Q 0 Q s M T B 9 J n F 1 b 3 Q 7 L C Z x d W 9 0 O 1 N l Y 3 R p b 2 4 x L 0 l E L E 5 v b W U g Z G E g Z W 1 w c m V z Y S x T Z X R v c i x O w r A g d G 9 0 Y W w g Z C A o M i k v Q X V 0 b 1 J l b W 9 2 Z W R D b 2 x 1 b W 5 z M S 5 7 J S B Q Q 0 Q s M T F 9 J n F 1 b 3 Q 7 L C Z x d W 9 0 O 1 N l Y 3 R p b 2 4 x L 0 l E L E 5 v b W U g Z G E g Z W 1 w c m V z Y S x T Z X R v c i x O w r A g d G 9 0 Y W w g Z C A o M i k v Q X V 0 b 1 J l b W 9 2 Z W R D b 2 x 1 b W 5 z M S 5 7 Q W 5 v I G R h I G N v b G V 0 Y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l E L E 5 v b W U g Z G E g Z W 1 w c m V z Y S x T Z X R v c i x O w r A g d G 9 0 Y W w g Z C A o M i k v Q X V 0 b 1 J l b W 9 2 Z W R D b 2 x 1 b W 5 z M S 5 7 S U Q s M H 0 m c X V v d D s s J n F 1 b 3 Q 7 U 2 V j d G l v b j E v S U Q s T m 9 t Z S B k Y S B l b X B y Z X N h L F N l d G 9 y L E 7 C s C B 0 b 3 R h b C B k I C g y K S 9 B d X R v U m V t b 3 Z l Z E N v b H V t b n M x L n t O b 2 1 l I G R h I G V t c H J l c 2 E s M X 0 m c X V v d D s s J n F 1 b 3 Q 7 U 2 V j d G l v b j E v S U Q s T m 9 t Z S B k Y S B l b X B y Z X N h L F N l d G 9 y L E 7 C s C B 0 b 3 R h b C B k I C g y K S 9 B d X R v U m V t b 3 Z l Z E N v b H V t b n M x L n t T Z X R v c i w y f S Z x d W 9 0 O y w m c X V v d D t T Z W N 0 a W 9 u M S 9 J R C x O b 2 1 l I G R h I G V t c H J l c 2 E s U 2 V 0 b 3 I s T s K w I H R v d G F s I G Q g K D I p L 0 F 1 d G 9 S Z W 1 v d m V k Q 2 9 s d W 1 u c z E u e 0 7 C s C B 0 b 3 R h b C B k Z S B m d W 5 j a W 9 u w 6 F y a W 9 z L D N 9 J n F 1 b 3 Q 7 L C Z x d W 9 0 O 1 N l Y 3 R p b 2 4 x L 0 l E L E 5 v b W U g Z G E g Z W 1 w c m V z Y S x T Z X R v c i x O w r A g d G 9 0 Y W w g Z C A o M i k v Q X V 0 b 1 J l b W 9 2 Z W R D b 2 x 1 b W 5 z M S 5 7 T s K w I H R v d G F s I G R l I G 1 1 b G h l c m V z L D R 9 J n F 1 b 3 Q 7 L C Z x d W 9 0 O 1 N l Y 3 R p b 2 4 x L 0 l E L E 5 v b W U g Z G E g Z W 1 w c m V z Y S x T Z X R v c i x O w r A g d G 9 0 Y W w g Z C A o M i k v Q X V 0 b 1 J l b W 9 2 Z W R D b 2 x 1 b W 5 z M S 5 7 J S B N d W x o Z X J l c y w 1 f S Z x d W 9 0 O y w m c X V v d D t T Z W N 0 a W 9 u M S 9 J R C x O b 2 1 l I G R h I G V t c H J l c 2 E s U 2 V 0 b 3 I s T s K w I H R v d G F s I G Q g K D I p L 0 F 1 d G 9 S Z W 1 v d m V k Q 2 9 s d W 1 u c z E u e 0 7 C s C B 0 b 3 R h b C B k Z S B o b 2 1 l b n M s N n 0 m c X V v d D s s J n F 1 b 3 Q 7 U 2 V j d G l v b j E v S U Q s T m 9 t Z S B k Y S B l b X B y Z X N h L F N l d G 9 y L E 7 C s C B 0 b 3 R h b C B k I C g y K S 9 B d X R v U m V t b 3 Z l Z E N v b H V t b n M x L n s l I E h v b W V u c y w 3 f S Z x d W 9 0 O y w m c X V v d D t T Z W N 0 a W 9 u M S 9 J R C x O b 2 1 l I G R h I G V t c H J l c 2 E s U 2 V 0 b 3 I s T s K w I H R v d G F s I G Q g K D I p L 0 F 1 d G 9 S Z W 1 v d m V k Q 2 9 s d W 1 u c z E u e 0 7 C s C B 0 b 3 R h b C B k Z S B w Z X N z b 2 F z I G 5 l Z 3 J h c y w 4 f S Z x d W 9 0 O y w m c X V v d D t T Z W N 0 a W 9 u M S 9 J R C x O b 2 1 l I G R h I G V t c H J l c 2 E s U 2 V 0 b 3 I s T s K w I H R v d G F s I G Q g K D I p L 0 F 1 d G 9 S Z W 1 v d m V k Q 2 9 s d W 1 u c z E u e y V Q Z X N z b 2 F z I E 5 l Z 3 J h c y w 5 f S Z x d W 9 0 O y w m c X V v d D t T Z W N 0 a W 9 u M S 9 J R C x O b 2 1 l I G R h I G V t c H J l c 2 E s U 2 V 0 b 3 I s T s K w I H R v d G F s I G Q g K D I p L 0 F 1 d G 9 S Z W 1 v d m V k Q 2 9 s d W 1 u c z E u e 0 7 C s C B Q Z X N z b 2 F z I F B D R C w x M H 0 m c X V v d D s s J n F 1 b 3 Q 7 U 2 V j d G l v b j E v S U Q s T m 9 t Z S B k Y S B l b X B y Z X N h L F N l d G 9 y L E 7 C s C B 0 b 3 R h b C B k I C g y K S 9 B d X R v U m V t b 3 Z l Z E N v b H V t b n M x L n s l I F B D R C w x M X 0 m c X V v d D s s J n F 1 b 3 Q 7 U 2 V j d G l v b j E v S U Q s T m 9 t Z S B k Y S B l b X B y Z X N h L F N l d G 9 y L E 7 C s C B 0 b 3 R h b C B k I C g y K S 9 B d X R v U m V t b 3 Z l Z E N v b H V t b n M x L n t B b m 8 g Z G E g Y 2 9 s Z X R h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Q l M k N O b 2 1 l J T I w Z G E l M j B l b X B y Z X N h J T J D U 2 V 0 b 3 I l M k N O J U M y J U I w J T I w d G 9 0 Y W w l M j B k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Q l M k N O b 2 1 l J T I w Z G E l M j B l b X B y Z X N h J T J D U 2 V 0 b 3 I l M k N O J U M y J U I w J T I w d G 9 0 Y W w l M j B k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C U y Q 0 5 v b W U l M j B k Y S U y M G V t c H J l c 2 E l M k N T Z X R v c i U y Q 0 4 l Q z I l Q j A l M j B 0 b 3 R h b C U y M G Q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I C W 6 m y t F O s l b y a a P I G 7 s A A A A A A g A A A A A A E G Y A A A A B A A A g A A A A N 6 s w R T U Z r Y R D C 3 I j 1 4 N 6 p S M / J L O e I g 4 x G u r 5 E i s F t j I A A A A A D o A A A A A C A A A g A A A A T W u 4 Q d Y 6 B a / c N D Y G 8 Y U X 2 4 Z H 2 W x K p b E r T T 1 c M M q c 0 r p Q A A A A 3 3 h i N 0 M S p s A c f v i e p v A D 6 q y L V 6 o 9 C O z B + v x p k + u I z 9 t 0 6 5 D w G Z J x x v b m V u q C p f X B F 0 n s y h a + G K n V z q u N T i 7 Q i R / F p M b + g h w 9 1 i y 2 f r W w u P R A A A A A u 1 G d i s u + n H l y T S l g b 2 c 4 5 Q u j i 8 g d c r V N g m Q a 5 e R 9 t L N D L I r e b f 9 / K b v I K 6 z f D K 5 F z o F V M A M 7 h e / g q Z h E c 4 + j 7 Q = = < / D a t a M a s h u p > 
</file>

<file path=customXml/itemProps1.xml><?xml version="1.0" encoding="utf-8"?>
<ds:datastoreItem xmlns:ds="http://schemas.openxmlformats.org/officeDocument/2006/customXml" ds:itemID="{234CDE10-65B2-4BEE-9DEB-C6EE741B7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tratados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Muniz</dc:creator>
  <cp:lastModifiedBy>Guilherme Muniz</cp:lastModifiedBy>
  <dcterms:created xsi:type="dcterms:W3CDTF">2025-07-31T16:24:34Z</dcterms:created>
  <dcterms:modified xsi:type="dcterms:W3CDTF">2025-07-31T21:21:28Z</dcterms:modified>
</cp:coreProperties>
</file>