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lgorithm&amp;Complexity\project\Project03-Data\Project03-Data\treatment\Buda\"/>
    </mc:Choice>
  </mc:AlternateContent>
  <xr:revisionPtr revIDLastSave="0" documentId="13_ncr:1_{A2CA9E33-EF8F-4E03-A039-899F3791922F}" xr6:coauthVersionLast="43" xr6:coauthVersionMax="43" xr10:uidLastSave="{00000000-0000-0000-0000-000000000000}"/>
  <bookViews>
    <workbookView xWindow="-98" yWindow="-98" windowWidth="19396" windowHeight="10395" xr2:uid="{34B9ADC1-34FF-4DE9-9A29-FE0EF3719E52}"/>
  </bookViews>
  <sheets>
    <sheet name="Sheet1" sheetId="1" r:id="rId1"/>
  </sheets>
  <definedNames>
    <definedName name="costProfCat_BudaPOI_all" localSheetId="0">Sheet1!$I$2:$M$1407</definedName>
    <definedName name="costProfCat_BudaPOI_all_1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K40" i="1" l="1"/>
  <c r="K36" i="1"/>
  <c r="K24" i="1"/>
  <c r="K20" i="1"/>
  <c r="K4" i="1"/>
  <c r="K8" i="1"/>
  <c r="K38" i="1"/>
  <c r="K34" i="1"/>
  <c r="K30" i="1"/>
  <c r="K26" i="1"/>
  <c r="K22" i="1"/>
  <c r="K18" i="1"/>
  <c r="K14" i="1"/>
  <c r="K10" i="1"/>
  <c r="K6" i="1"/>
  <c r="K2" i="1"/>
  <c r="K37" i="1"/>
  <c r="K33" i="1"/>
  <c r="K29" i="1"/>
  <c r="K25" i="1"/>
  <c r="K21" i="1"/>
  <c r="K17" i="1"/>
  <c r="K13" i="1"/>
  <c r="K9" i="1"/>
  <c r="K5" i="1"/>
  <c r="K32" i="1"/>
  <c r="K28" i="1"/>
  <c r="K16" i="1"/>
  <c r="K12" i="1"/>
  <c r="K39" i="1"/>
  <c r="K35" i="1"/>
  <c r="K31" i="1"/>
  <c r="K27" i="1"/>
  <c r="K23" i="1"/>
  <c r="K19" i="1"/>
  <c r="K15" i="1"/>
  <c r="K11" i="1"/>
  <c r="K7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2CEC40-C563-40C5-928B-AFFA619A17D8}" name="costProfCat-BudaPOI-all" type="6" refreshedVersion="6" background="1" saveData="1">
    <textPr codePage="936" sourceFile="C:\Users\User\Desktop\Algorithm&amp;Complexity\project\Project03-Data\Project03-Data\costProf\costProfCat-BudaPOI-all.csv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<sst xmlns="http://schemas.openxmlformats.org/spreadsheetml/2006/main" count="11" uniqueCount="11">
  <si>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id</t>
  </si>
  <si>
    <t>score_out_of_5</t>
  </si>
  <si>
    <t># of review</t>
  </si>
  <si>
    <t>score/5</t>
    <phoneticPr fontId="1" type="noConversion"/>
  </si>
  <si>
    <t>1-1/#review</t>
    <phoneticPr fontId="1" type="noConversion"/>
  </si>
  <si>
    <t>profit/max_profit</t>
    <phoneticPr fontId="1" type="noConversion"/>
  </si>
  <si>
    <t>rank</t>
    <phoneticPr fontId="1" type="noConversion"/>
  </si>
  <si>
    <t>1-rank/N</t>
    <phoneticPr fontId="1" type="noConversion"/>
  </si>
  <si>
    <t>S(p)</t>
    <phoneticPr fontId="1" type="noConversion"/>
  </si>
  <si>
    <t>poiID</t>
    <phoneticPr fontId="1" type="noConversion"/>
  </si>
  <si>
    <t>category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</si>
</sst>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stProfCat-BudaPOI-all" connectionId="1" xr16:uid="{33DB2E71-1E33-46CD-B58F-CE59A8EB94C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1F26-4D6C-44C4-8992-B42D5097ABE7}">
  <dimension ref="A1:K40"/>
  <sheetViews>
    <sheetView tabSelected="1" workbookViewId="0">
      <selection activeCell="C1" sqref="C1"/>
    </sheetView>
  </sheetViews>
  <sheetFormatPr defaultColWidth="12.59765625" defaultRowHeight="13.9" x14ac:dyDescent="0.4"/>
  <cols>
    <col min="3" max="3" width="12.59765625" customWidth="1"/>
  </cols>
  <sheetData>
    <row r="1" spans="1:11" x14ac:dyDescent="0.4">
      <c r="A1" t="s">
        <v>9</v>
      </c>
      <c r="B1" t="s">
        <v>0</v>
      </c>
      <c r="C1" t="s">
        <v>10</v>
      </c>
      <c r="D1" t="s">
        <v>1</v>
      </c>
      <c r="E1" t="s">
        <v>2</v>
      </c>
      <c r="F1" t="s">
        <v>5</v>
      </c>
      <c r="G1" t="s">
        <v>3</v>
      </c>
      <c r="H1" t="s">
        <v>4</v>
      </c>
      <c r="I1" t="s">
        <v>6</v>
      </c>
      <c r="J1" t="s">
        <v>7</v>
      </c>
      <c r="K1" t="s">
        <v>8</v>
      </c>
    </row>
    <row r="2" spans="1:11" x14ac:dyDescent="0.4">
      <c r="A2">
        <f>B2-1</f>
        <v>0</v>
      </c>
      <c r="B2">
        <v>1</v>
      </c>
      <c r="C2">
        <v>1</v>
      </c>
      <c r="D2">
        <v>3.5</v>
      </c>
      <c r="E2">
        <v>89</v>
      </c>
      <c r="F2">
        <v>0.64393939393939392</v>
      </c>
      <c r="G2">
        <f>D2/5</f>
        <v>0.7</v>
      </c>
      <c r="H2">
        <f>1-1/E2</f>
        <v>0.9887640449438202</v>
      </c>
      <c r="I2">
        <v>3</v>
      </c>
      <c r="J2">
        <f>1-I2/39</f>
        <v>0.92307692307692313</v>
      </c>
      <c r="K2">
        <f>(J2+H2+G2+F2)/4</f>
        <v>0.81394509049003438</v>
      </c>
    </row>
    <row r="3" spans="1:11" x14ac:dyDescent="0.4">
      <c r="A3">
        <f>B3-1</f>
        <v>1</v>
      </c>
      <c r="B3">
        <v>2</v>
      </c>
      <c r="C3">
        <v>1</v>
      </c>
      <c r="D3">
        <v>4.5</v>
      </c>
      <c r="E3">
        <v>40</v>
      </c>
      <c r="F3">
        <v>5.2398989898989896E-2</v>
      </c>
      <c r="G3">
        <f>D3/5</f>
        <v>0.9</v>
      </c>
      <c r="H3">
        <f>1-1/E3</f>
        <v>0.97499999999999998</v>
      </c>
      <c r="I3">
        <v>36</v>
      </c>
      <c r="J3">
        <f>1-I3/39</f>
        <v>7.6923076923076872E-2</v>
      </c>
      <c r="K3">
        <f>(J3+H3+G3+F3)/4</f>
        <v>0.50108051670551668</v>
      </c>
    </row>
    <row r="4" spans="1:11" x14ac:dyDescent="0.4">
      <c r="A4">
        <f>B4-1</f>
        <v>2</v>
      </c>
      <c r="B4">
        <v>3</v>
      </c>
      <c r="C4">
        <v>1</v>
      </c>
      <c r="D4">
        <v>4.5</v>
      </c>
      <c r="E4">
        <v>474</v>
      </c>
      <c r="F4">
        <v>0.54229797979797978</v>
      </c>
      <c r="G4">
        <f>D4/5</f>
        <v>0.9</v>
      </c>
      <c r="H4">
        <f>1-1/E4</f>
        <v>0.99789029535864981</v>
      </c>
      <c r="I4">
        <v>8</v>
      </c>
      <c r="J4">
        <f>1-I4/39</f>
        <v>0.79487179487179493</v>
      </c>
      <c r="K4">
        <f>(J4+H4+G4+F4)/4</f>
        <v>0.80876501750710605</v>
      </c>
    </row>
    <row r="5" spans="1:11" x14ac:dyDescent="0.4">
      <c r="A5">
        <f>B5-1</f>
        <v>3</v>
      </c>
      <c r="B5">
        <v>4</v>
      </c>
      <c r="C5">
        <v>1</v>
      </c>
      <c r="D5">
        <v>4.5</v>
      </c>
      <c r="E5">
        <v>6616</v>
      </c>
      <c r="F5">
        <v>0.56502525252525249</v>
      </c>
      <c r="G5">
        <f>D5/5</f>
        <v>0.9</v>
      </c>
      <c r="H5">
        <f>1-1/E5</f>
        <v>0.99984885126964929</v>
      </c>
      <c r="I5">
        <v>5</v>
      </c>
      <c r="J5">
        <f>1-I5/39</f>
        <v>0.87179487179487181</v>
      </c>
      <c r="K5">
        <f>(J5+H5+G5+F5)/4</f>
        <v>0.83416724389744346</v>
      </c>
    </row>
    <row r="6" spans="1:11" x14ac:dyDescent="0.4">
      <c r="A6">
        <f>B6-1</f>
        <v>4</v>
      </c>
      <c r="B6">
        <v>5</v>
      </c>
      <c r="C6">
        <v>0</v>
      </c>
      <c r="D6">
        <v>4.5</v>
      </c>
      <c r="E6">
        <v>7352</v>
      </c>
      <c r="F6">
        <v>0.34848484848484851</v>
      </c>
      <c r="G6">
        <f>D6/5</f>
        <v>0.9</v>
      </c>
      <c r="H6">
        <f>1-1/E6</f>
        <v>0.99986398258977149</v>
      </c>
      <c r="I6">
        <v>14</v>
      </c>
      <c r="J6">
        <f>1-I6/39</f>
        <v>0.64102564102564097</v>
      </c>
      <c r="K6">
        <f>(J6+H6+G6+F6)/4</f>
        <v>0.7223436180250653</v>
      </c>
    </row>
    <row r="7" spans="1:11" x14ac:dyDescent="0.4">
      <c r="A7">
        <f>B7-1</f>
        <v>5</v>
      </c>
      <c r="B7">
        <v>6</v>
      </c>
      <c r="C7">
        <v>2</v>
      </c>
      <c r="D7">
        <v>4</v>
      </c>
      <c r="E7">
        <v>8953</v>
      </c>
      <c r="F7">
        <v>0.29797979797979796</v>
      </c>
      <c r="G7">
        <f>D7/5</f>
        <v>0.8</v>
      </c>
      <c r="H7">
        <f>1-1/E7</f>
        <v>0.99988830559588959</v>
      </c>
      <c r="I7">
        <v>16</v>
      </c>
      <c r="J7">
        <f>1-I7/39</f>
        <v>0.58974358974358976</v>
      </c>
      <c r="K7">
        <f>(J7+H7+G7+F7)/4</f>
        <v>0.67190292332981938</v>
      </c>
    </row>
    <row r="8" spans="1:11" x14ac:dyDescent="0.4">
      <c r="A8">
        <f>B8-1</f>
        <v>6</v>
      </c>
      <c r="B8">
        <v>7</v>
      </c>
      <c r="C8">
        <v>1</v>
      </c>
      <c r="D8">
        <v>4</v>
      </c>
      <c r="E8">
        <v>10</v>
      </c>
      <c r="F8">
        <v>0.19255050505050506</v>
      </c>
      <c r="G8">
        <f>D8/5</f>
        <v>0.8</v>
      </c>
      <c r="H8">
        <f>1-1/E8</f>
        <v>0.9</v>
      </c>
      <c r="I8">
        <v>25</v>
      </c>
      <c r="J8">
        <f>1-I8/39</f>
        <v>0.35897435897435892</v>
      </c>
      <c r="K8">
        <f>(J8+H8+G8+F8)/4</f>
        <v>0.56288121600621599</v>
      </c>
    </row>
    <row r="9" spans="1:11" x14ac:dyDescent="0.4">
      <c r="A9">
        <f>B9-1</f>
        <v>7</v>
      </c>
      <c r="B9">
        <v>8</v>
      </c>
      <c r="C9">
        <v>0</v>
      </c>
      <c r="D9">
        <v>4.5</v>
      </c>
      <c r="E9">
        <v>8133</v>
      </c>
      <c r="F9">
        <v>1</v>
      </c>
      <c r="G9">
        <f>D9/5</f>
        <v>0.9</v>
      </c>
      <c r="H9">
        <f>1-1/E9</f>
        <v>0.9998770441411533</v>
      </c>
      <c r="I9">
        <v>1</v>
      </c>
      <c r="J9">
        <f>1-I9/39</f>
        <v>0.97435897435897434</v>
      </c>
      <c r="K9">
        <f>(J9+H9+G9+F9)/4</f>
        <v>0.96855900462503186</v>
      </c>
    </row>
    <row r="10" spans="1:11" x14ac:dyDescent="0.4">
      <c r="A10">
        <f>B10-1</f>
        <v>8</v>
      </c>
      <c r="B10">
        <v>9</v>
      </c>
      <c r="C10">
        <v>1</v>
      </c>
      <c r="D10">
        <v>4.5</v>
      </c>
      <c r="E10">
        <v>26124</v>
      </c>
      <c r="F10">
        <v>0.59722222222222221</v>
      </c>
      <c r="G10">
        <f>D10/5</f>
        <v>0.9</v>
      </c>
      <c r="H10">
        <f>1-1/E10</f>
        <v>0.99996172102281422</v>
      </c>
      <c r="I10">
        <v>4</v>
      </c>
      <c r="J10">
        <f>1-I10/39</f>
        <v>0.89743589743589747</v>
      </c>
      <c r="K10">
        <f>(J10+H10+G10+F10)/4</f>
        <v>0.84865496017023345</v>
      </c>
    </row>
    <row r="11" spans="1:11" x14ac:dyDescent="0.4">
      <c r="A11">
        <f>B11-1</f>
        <v>9</v>
      </c>
      <c r="B11">
        <v>10</v>
      </c>
      <c r="C11">
        <v>3</v>
      </c>
      <c r="D11">
        <v>3</v>
      </c>
      <c r="E11">
        <v>8</v>
      </c>
      <c r="F11">
        <v>9.5959595959595953E-2</v>
      </c>
      <c r="G11">
        <f>D11/5</f>
        <v>0.6</v>
      </c>
      <c r="H11">
        <f>1-1/E11</f>
        <v>0.875</v>
      </c>
      <c r="I11">
        <v>34</v>
      </c>
      <c r="J11">
        <f>1-I11/39</f>
        <v>0.12820512820512819</v>
      </c>
      <c r="K11">
        <f>(J11+H11+G11+F11)/4</f>
        <v>0.42479118104118108</v>
      </c>
    </row>
    <row r="12" spans="1:11" x14ac:dyDescent="0.4">
      <c r="A12">
        <f>B12-1</f>
        <v>10</v>
      </c>
      <c r="B12">
        <v>11</v>
      </c>
      <c r="C12">
        <v>3</v>
      </c>
      <c r="D12">
        <v>4</v>
      </c>
      <c r="E12">
        <v>24051</v>
      </c>
      <c r="F12">
        <v>0.28282828282828282</v>
      </c>
      <c r="G12">
        <f>D12/5</f>
        <v>0.8</v>
      </c>
      <c r="H12">
        <f>1-1/E12</f>
        <v>0.99995842168724791</v>
      </c>
      <c r="I12">
        <v>18</v>
      </c>
      <c r="J12">
        <f>1-I12/39</f>
        <v>0.53846153846153844</v>
      </c>
      <c r="K12">
        <f>(J12+H12+G12+F12)/4</f>
        <v>0.65531206074426729</v>
      </c>
    </row>
    <row r="13" spans="1:11" x14ac:dyDescent="0.4">
      <c r="A13">
        <f>B13-1</f>
        <v>11</v>
      </c>
      <c r="B13">
        <v>12</v>
      </c>
      <c r="C13">
        <v>1</v>
      </c>
      <c r="D13">
        <v>4.5</v>
      </c>
      <c r="E13">
        <v>1896</v>
      </c>
      <c r="F13">
        <v>0.20833333333333334</v>
      </c>
      <c r="G13">
        <f>D13/5</f>
        <v>0.9</v>
      </c>
      <c r="H13">
        <f>1-1/E13</f>
        <v>0.99947257383966248</v>
      </c>
      <c r="I13">
        <v>23</v>
      </c>
      <c r="J13">
        <f>1-I13/39</f>
        <v>0.41025641025641024</v>
      </c>
      <c r="K13">
        <f>(J13+H13+G13+F13)/4</f>
        <v>0.62951557935735158</v>
      </c>
    </row>
    <row r="14" spans="1:11" x14ac:dyDescent="0.4">
      <c r="A14">
        <f>B14-1</f>
        <v>12</v>
      </c>
      <c r="B14">
        <v>13</v>
      </c>
      <c r="C14">
        <v>0</v>
      </c>
      <c r="D14">
        <v>4.5</v>
      </c>
      <c r="E14">
        <v>106</v>
      </c>
      <c r="F14">
        <v>0.45265151515151514</v>
      </c>
      <c r="G14">
        <f>D14/5</f>
        <v>0.9</v>
      </c>
      <c r="H14">
        <f>1-1/E14</f>
        <v>0.99056603773584906</v>
      </c>
      <c r="I14">
        <v>10</v>
      </c>
      <c r="J14">
        <f>1-I14/39</f>
        <v>0.74358974358974361</v>
      </c>
      <c r="K14">
        <f>(J14+H14+G14+F14)/4</f>
        <v>0.7717018241192769</v>
      </c>
    </row>
    <row r="15" spans="1:11" x14ac:dyDescent="0.4">
      <c r="A15">
        <f>B15-1</f>
        <v>13</v>
      </c>
      <c r="B15">
        <v>14</v>
      </c>
      <c r="C15">
        <v>5</v>
      </c>
      <c r="D15">
        <v>4</v>
      </c>
      <c r="E15">
        <v>297</v>
      </c>
      <c r="F15">
        <v>0.28409090909090912</v>
      </c>
      <c r="G15">
        <f>D15/5</f>
        <v>0.8</v>
      </c>
      <c r="H15">
        <f>1-1/E15</f>
        <v>0.99663299663299665</v>
      </c>
      <c r="I15">
        <v>17</v>
      </c>
      <c r="J15">
        <f>1-I15/39</f>
        <v>0.5641025641025641</v>
      </c>
      <c r="K15">
        <f>(J15+H15+G15+F15)/4</f>
        <v>0.66120661745661757</v>
      </c>
    </row>
    <row r="16" spans="1:11" x14ac:dyDescent="0.4">
      <c r="A16">
        <f>B16-1</f>
        <v>14</v>
      </c>
      <c r="B16">
        <v>15</v>
      </c>
      <c r="C16">
        <v>0</v>
      </c>
      <c r="D16">
        <v>4.5</v>
      </c>
      <c r="E16">
        <v>206</v>
      </c>
      <c r="F16">
        <v>0.16540404040404041</v>
      </c>
      <c r="G16">
        <f>D16/5</f>
        <v>0.9</v>
      </c>
      <c r="H16">
        <f>1-1/E16</f>
        <v>0.99514563106796117</v>
      </c>
      <c r="I16">
        <v>27</v>
      </c>
      <c r="J16">
        <f>1-I16/39</f>
        <v>0.30769230769230771</v>
      </c>
      <c r="K16">
        <f>(J16+H16+G16+F16)/4</f>
        <v>0.59206049479107725</v>
      </c>
    </row>
    <row r="17" spans="1:11" x14ac:dyDescent="0.4">
      <c r="A17">
        <f>B17-1</f>
        <v>15</v>
      </c>
      <c r="B17">
        <v>16</v>
      </c>
      <c r="C17">
        <v>3</v>
      </c>
      <c r="D17">
        <v>3.5</v>
      </c>
      <c r="E17">
        <v>8431</v>
      </c>
      <c r="F17">
        <v>0.13257575757575757</v>
      </c>
      <c r="G17">
        <f>D17/5</f>
        <v>0.7</v>
      </c>
      <c r="H17">
        <f>1-1/E17</f>
        <v>0.99988139010793498</v>
      </c>
      <c r="I17">
        <v>31</v>
      </c>
      <c r="J17">
        <f>1-I17/39</f>
        <v>0.20512820512820518</v>
      </c>
      <c r="K17">
        <f>(J17+H17+G17+F17)/4</f>
        <v>0.50939633820297447</v>
      </c>
    </row>
    <row r="18" spans="1:11" x14ac:dyDescent="0.4">
      <c r="A18">
        <f>B18-1</f>
        <v>16</v>
      </c>
      <c r="B18">
        <v>17</v>
      </c>
      <c r="C18">
        <v>3</v>
      </c>
      <c r="D18">
        <v>4.5</v>
      </c>
      <c r="E18">
        <v>6483</v>
      </c>
      <c r="F18">
        <v>0.15340909090909091</v>
      </c>
      <c r="G18">
        <f>D18/5</f>
        <v>0.9</v>
      </c>
      <c r="H18">
        <f>1-1/E18</f>
        <v>0.99984575042418633</v>
      </c>
      <c r="I18">
        <v>30</v>
      </c>
      <c r="J18">
        <f>1-I18/39</f>
        <v>0.23076923076923073</v>
      </c>
      <c r="K18">
        <f>(J18+H18+G18+F18)/4</f>
        <v>0.571006018025627</v>
      </c>
    </row>
    <row r="19" spans="1:11" x14ac:dyDescent="0.4">
      <c r="A19">
        <f>B19-1</f>
        <v>17</v>
      </c>
      <c r="B19">
        <v>18</v>
      </c>
      <c r="C19">
        <v>3</v>
      </c>
      <c r="D19">
        <v>4</v>
      </c>
      <c r="E19">
        <v>599</v>
      </c>
      <c r="F19">
        <v>0.21085858585858586</v>
      </c>
      <c r="G19">
        <f>D19/5</f>
        <v>0.8</v>
      </c>
      <c r="H19">
        <f>1-1/E19</f>
        <v>0.998330550918197</v>
      </c>
      <c r="I19">
        <v>22</v>
      </c>
      <c r="J19">
        <f>1-I19/39</f>
        <v>0.4358974358974359</v>
      </c>
      <c r="K19">
        <f>(J19+H19+G19+F19)/4</f>
        <v>0.61127164316855476</v>
      </c>
    </row>
    <row r="20" spans="1:11" x14ac:dyDescent="0.4">
      <c r="A20">
        <f>B20-1</f>
        <v>18</v>
      </c>
      <c r="B20">
        <v>19</v>
      </c>
      <c r="C20">
        <v>3</v>
      </c>
      <c r="D20">
        <v>4.5</v>
      </c>
      <c r="E20">
        <v>210</v>
      </c>
      <c r="F20">
        <v>0.23737373737373738</v>
      </c>
      <c r="G20">
        <f>D20/5</f>
        <v>0.9</v>
      </c>
      <c r="H20">
        <f>1-1/E20</f>
        <v>0.99523809523809526</v>
      </c>
      <c r="I20">
        <v>19</v>
      </c>
      <c r="J20">
        <f>1-I20/39</f>
        <v>0.51282051282051277</v>
      </c>
      <c r="K20">
        <f>(J20+H20+G20+F20)/4</f>
        <v>0.66135808635808635</v>
      </c>
    </row>
    <row r="21" spans="1:11" x14ac:dyDescent="0.4">
      <c r="A21">
        <f>B21-1</f>
        <v>19</v>
      </c>
      <c r="B21">
        <v>20</v>
      </c>
      <c r="C21">
        <v>2</v>
      </c>
      <c r="D21">
        <v>4</v>
      </c>
      <c r="E21">
        <v>6</v>
      </c>
      <c r="F21">
        <v>3.787878787878788E-3</v>
      </c>
      <c r="G21">
        <f>D21/5</f>
        <v>0.8</v>
      </c>
      <c r="H21">
        <f>1-1/E21</f>
        <v>0.83333333333333337</v>
      </c>
      <c r="I21">
        <v>38</v>
      </c>
      <c r="J21">
        <f>1-I21/39</f>
        <v>2.5641025641025661E-2</v>
      </c>
      <c r="K21">
        <f>(J21+H21+G21+F21)/4</f>
        <v>0.41569055944055949</v>
      </c>
    </row>
    <row r="22" spans="1:11" x14ac:dyDescent="0.4">
      <c r="A22">
        <f>B22-1</f>
        <v>20</v>
      </c>
      <c r="B22">
        <v>21</v>
      </c>
      <c r="C22">
        <v>4</v>
      </c>
      <c r="D22">
        <v>4</v>
      </c>
      <c r="E22">
        <v>6498</v>
      </c>
      <c r="F22">
        <v>0.38446969696969696</v>
      </c>
      <c r="G22">
        <f>D22/5</f>
        <v>0.8</v>
      </c>
      <c r="H22">
        <f>1-1/E22</f>
        <v>0.99984610649430594</v>
      </c>
      <c r="I22">
        <v>12</v>
      </c>
      <c r="J22">
        <f>1-I22/39</f>
        <v>0.69230769230769229</v>
      </c>
      <c r="K22">
        <f>(J22+H22+G22+F22)/4</f>
        <v>0.71915587394292368</v>
      </c>
    </row>
    <row r="23" spans="1:11" x14ac:dyDescent="0.4">
      <c r="A23">
        <f>B23-1</f>
        <v>21</v>
      </c>
      <c r="B23">
        <v>22</v>
      </c>
      <c r="C23">
        <v>5</v>
      </c>
      <c r="D23">
        <v>4.5</v>
      </c>
      <c r="E23">
        <v>2454</v>
      </c>
      <c r="F23">
        <v>0.16414141414141414</v>
      </c>
      <c r="G23">
        <f>D23/5</f>
        <v>0.9</v>
      </c>
      <c r="H23">
        <f>1-1/E23</f>
        <v>0.99959250203748984</v>
      </c>
      <c r="I23">
        <v>28</v>
      </c>
      <c r="J23">
        <f>1-I23/39</f>
        <v>0.28205128205128205</v>
      </c>
      <c r="K23">
        <f>(J23+H23+G23+F23)/4</f>
        <v>0.58644629955754657</v>
      </c>
    </row>
    <row r="24" spans="1:11" x14ac:dyDescent="0.4">
      <c r="A24">
        <f>B24-1</f>
        <v>22</v>
      </c>
      <c r="B24">
        <v>23</v>
      </c>
      <c r="C24">
        <v>2</v>
      </c>
      <c r="D24">
        <v>4.5</v>
      </c>
      <c r="E24">
        <v>262</v>
      </c>
      <c r="F24">
        <v>0.44128787878787878</v>
      </c>
      <c r="G24">
        <f>D24/5</f>
        <v>0.9</v>
      </c>
      <c r="H24">
        <f>1-1/E24</f>
        <v>0.99618320610687028</v>
      </c>
      <c r="I24">
        <v>11</v>
      </c>
      <c r="J24">
        <f>1-I24/39</f>
        <v>0.71794871794871795</v>
      </c>
      <c r="K24">
        <f>(J24+H24+G24+F24)/4</f>
        <v>0.76385495071086673</v>
      </c>
    </row>
    <row r="25" spans="1:11" x14ac:dyDescent="0.4">
      <c r="A25">
        <f>B25-1</f>
        <v>23</v>
      </c>
      <c r="B25">
        <v>24</v>
      </c>
      <c r="C25">
        <v>2</v>
      </c>
      <c r="D25">
        <v>4</v>
      </c>
      <c r="E25">
        <v>290</v>
      </c>
      <c r="F25">
        <v>0.21590909090909091</v>
      </c>
      <c r="G25">
        <f>D25/5</f>
        <v>0.8</v>
      </c>
      <c r="H25">
        <f>1-1/E25</f>
        <v>0.99655172413793103</v>
      </c>
      <c r="I25">
        <v>20</v>
      </c>
      <c r="J25">
        <f>1-I25/39</f>
        <v>0.48717948717948723</v>
      </c>
      <c r="K25">
        <f>(J25+H25+G25+F25)/4</f>
        <v>0.62491007555662725</v>
      </c>
    </row>
    <row r="26" spans="1:11" x14ac:dyDescent="0.4">
      <c r="A26">
        <f>B26-1</f>
        <v>24</v>
      </c>
      <c r="B26">
        <v>25</v>
      </c>
      <c r="C26">
        <v>3</v>
      </c>
      <c r="D26">
        <v>4.5</v>
      </c>
      <c r="E26">
        <v>4478</v>
      </c>
      <c r="F26">
        <v>2.2095959595959596E-2</v>
      </c>
      <c r="G26">
        <f>D26/5</f>
        <v>0.9</v>
      </c>
      <c r="H26">
        <f>1-1/E26</f>
        <v>0.99977668602054492</v>
      </c>
      <c r="I26">
        <v>37</v>
      </c>
      <c r="J26">
        <f>1-I26/39</f>
        <v>5.1282051282051322E-2</v>
      </c>
      <c r="K26">
        <f>(J26+H26+G26+F26)/4</f>
        <v>0.4932886742246389</v>
      </c>
    </row>
    <row r="27" spans="1:11" x14ac:dyDescent="0.4">
      <c r="A27">
        <f>B27-1</f>
        <v>25</v>
      </c>
      <c r="B27">
        <v>26</v>
      </c>
      <c r="C27">
        <v>2</v>
      </c>
      <c r="D27">
        <v>4</v>
      </c>
      <c r="E27">
        <v>334</v>
      </c>
      <c r="F27">
        <v>0.1029040404040404</v>
      </c>
      <c r="G27">
        <f>D27/5</f>
        <v>0.8</v>
      </c>
      <c r="H27">
        <f>1-1/E27</f>
        <v>0.99700598802395213</v>
      </c>
      <c r="I27">
        <v>33</v>
      </c>
      <c r="J27">
        <f>1-I27/39</f>
        <v>0.15384615384615385</v>
      </c>
      <c r="K27">
        <f>(J27+H27+G27+F27)/4</f>
        <v>0.51343904556853659</v>
      </c>
    </row>
    <row r="28" spans="1:11" x14ac:dyDescent="0.4">
      <c r="A28">
        <f>B28-1</f>
        <v>26</v>
      </c>
      <c r="B28">
        <v>27</v>
      </c>
      <c r="C28">
        <v>2</v>
      </c>
      <c r="D28">
        <v>4</v>
      </c>
      <c r="E28">
        <v>1177</v>
      </c>
      <c r="F28">
        <v>0.20833333333333334</v>
      </c>
      <c r="G28">
        <f>D28/5</f>
        <v>0.8</v>
      </c>
      <c r="H28">
        <f>1-1/E28</f>
        <v>0.99915038232795239</v>
      </c>
      <c r="I28">
        <v>24</v>
      </c>
      <c r="J28">
        <f>1-I28/39</f>
        <v>0.38461538461538458</v>
      </c>
      <c r="K28">
        <f>(J28+H28+G28+F28)/4</f>
        <v>0.59802477506916762</v>
      </c>
    </row>
    <row r="29" spans="1:11" x14ac:dyDescent="0.4">
      <c r="A29">
        <f>B29-1</f>
        <v>27</v>
      </c>
      <c r="B29">
        <v>28</v>
      </c>
      <c r="C29">
        <v>3</v>
      </c>
      <c r="D29">
        <v>4</v>
      </c>
      <c r="E29">
        <v>302</v>
      </c>
      <c r="F29">
        <v>0.21148989898989898</v>
      </c>
      <c r="G29">
        <f>D29/5</f>
        <v>0.8</v>
      </c>
      <c r="H29">
        <f>1-1/E29</f>
        <v>0.99668874172185429</v>
      </c>
      <c r="I29">
        <v>21</v>
      </c>
      <c r="J29">
        <f>1-I29/39</f>
        <v>0.46153846153846156</v>
      </c>
      <c r="K29">
        <f>(J29+H29+G29+F29)/4</f>
        <v>0.61742927556255367</v>
      </c>
    </row>
    <row r="30" spans="1:11" x14ac:dyDescent="0.4">
      <c r="A30">
        <f>B30-1</f>
        <v>28</v>
      </c>
      <c r="B30">
        <v>29</v>
      </c>
      <c r="C30">
        <v>2</v>
      </c>
      <c r="D30">
        <v>4.5</v>
      </c>
      <c r="E30">
        <v>54</v>
      </c>
      <c r="F30">
        <v>0.37058080808080807</v>
      </c>
      <c r="G30">
        <f>D30/5</f>
        <v>0.9</v>
      </c>
      <c r="H30">
        <f>1-1/E30</f>
        <v>0.98148148148148151</v>
      </c>
      <c r="I30">
        <v>13</v>
      </c>
      <c r="J30">
        <f>1-I30/39</f>
        <v>0.66666666666666674</v>
      </c>
      <c r="K30">
        <f>(J30+H30+G30+F30)/4</f>
        <v>0.72968223905723906</v>
      </c>
    </row>
    <row r="31" spans="1:11" x14ac:dyDescent="0.4">
      <c r="A31">
        <f>B31-1</f>
        <v>29</v>
      </c>
      <c r="B31">
        <v>30</v>
      </c>
      <c r="C31">
        <v>0</v>
      </c>
      <c r="D31">
        <v>4.5</v>
      </c>
      <c r="E31">
        <v>6616</v>
      </c>
      <c r="F31">
        <v>0.30756578947368418</v>
      </c>
      <c r="G31">
        <f>D31/5</f>
        <v>0.9</v>
      </c>
      <c r="H31">
        <f>1-1/E31</f>
        <v>0.99984885126964929</v>
      </c>
      <c r="I31">
        <v>15</v>
      </c>
      <c r="J31">
        <f>1-I31/39</f>
        <v>0.61538461538461542</v>
      </c>
      <c r="K31">
        <f>(J31+H31+G31+F31)/4</f>
        <v>0.70569981403198723</v>
      </c>
    </row>
    <row r="32" spans="1:11" x14ac:dyDescent="0.4">
      <c r="A32">
        <f>B32-1</f>
        <v>30</v>
      </c>
      <c r="B32">
        <v>31</v>
      </c>
      <c r="C32">
        <v>0</v>
      </c>
      <c r="D32">
        <v>4</v>
      </c>
      <c r="E32">
        <v>120</v>
      </c>
      <c r="F32">
        <v>8.3964646464646464E-2</v>
      </c>
      <c r="G32">
        <f>D32/5</f>
        <v>0.8</v>
      </c>
      <c r="H32">
        <f>1-1/E32</f>
        <v>0.9916666666666667</v>
      </c>
      <c r="I32">
        <v>35</v>
      </c>
      <c r="J32">
        <f>1-I32/39</f>
        <v>0.10256410256410253</v>
      </c>
      <c r="K32">
        <f>(J32+H32+G32+F32)/4</f>
        <v>0.49454885392385395</v>
      </c>
    </row>
    <row r="33" spans="1:11" x14ac:dyDescent="0.4">
      <c r="A33">
        <f>B33-1</f>
        <v>31</v>
      </c>
      <c r="B33">
        <v>32</v>
      </c>
      <c r="C33">
        <v>1</v>
      </c>
      <c r="D33">
        <v>4.5</v>
      </c>
      <c r="E33">
        <v>32500</v>
      </c>
      <c r="F33">
        <v>0.55871212121212122</v>
      </c>
      <c r="G33">
        <f>D33/5</f>
        <v>0.9</v>
      </c>
      <c r="H33">
        <f>1-1/E33</f>
        <v>0.99996923076923072</v>
      </c>
      <c r="I33">
        <v>7</v>
      </c>
      <c r="J33">
        <f>1-I33/39</f>
        <v>0.82051282051282048</v>
      </c>
      <c r="K33">
        <f>(J33+H33+G33+F33)/4</f>
        <v>0.81979854312354306</v>
      </c>
    </row>
    <row r="34" spans="1:11" x14ac:dyDescent="0.4">
      <c r="A34">
        <f>B34-1</f>
        <v>32</v>
      </c>
      <c r="B34">
        <v>33</v>
      </c>
      <c r="C34">
        <v>0</v>
      </c>
      <c r="D34">
        <v>4.5</v>
      </c>
      <c r="E34">
        <v>17622</v>
      </c>
      <c r="F34">
        <v>0.94255050505050508</v>
      </c>
      <c r="G34">
        <f>D34/5</f>
        <v>0.9</v>
      </c>
      <c r="H34">
        <f>1-1/E34</f>
        <v>0.9999432527522415</v>
      </c>
      <c r="I34">
        <v>2</v>
      </c>
      <c r="J34">
        <f>1-I34/39</f>
        <v>0.94871794871794868</v>
      </c>
      <c r="K34">
        <f>(J34+H34+G34+F34)/4</f>
        <v>0.94780292663017385</v>
      </c>
    </row>
    <row r="35" spans="1:11" x14ac:dyDescent="0.4">
      <c r="A35">
        <f>B35-1</f>
        <v>33</v>
      </c>
      <c r="B35">
        <v>34</v>
      </c>
      <c r="C35">
        <v>3</v>
      </c>
      <c r="D35">
        <v>4.5</v>
      </c>
      <c r="E35">
        <v>14</v>
      </c>
      <c r="F35">
        <v>1.2626262626262627E-3</v>
      </c>
      <c r="G35">
        <f>D35/5</f>
        <v>0.9</v>
      </c>
      <c r="H35">
        <f>1-1/E35</f>
        <v>0.9285714285714286</v>
      </c>
      <c r="I35">
        <v>39</v>
      </c>
      <c r="J35">
        <f>1-I35/39</f>
        <v>0</v>
      </c>
      <c r="K35">
        <f>(J35+H35+G35+F35)/4</f>
        <v>0.45745851370851376</v>
      </c>
    </row>
    <row r="36" spans="1:11" x14ac:dyDescent="0.4">
      <c r="A36">
        <f>B36-1</f>
        <v>34</v>
      </c>
      <c r="B36">
        <v>35</v>
      </c>
      <c r="C36">
        <v>3</v>
      </c>
      <c r="D36">
        <v>4.5</v>
      </c>
      <c r="E36">
        <v>16298</v>
      </c>
      <c r="F36">
        <v>0.12121212121212122</v>
      </c>
      <c r="G36">
        <f>D36/5</f>
        <v>0.9</v>
      </c>
      <c r="H36">
        <f>1-1/E36</f>
        <v>0.99993864277825495</v>
      </c>
      <c r="I36">
        <v>32</v>
      </c>
      <c r="J36">
        <f>1-I36/39</f>
        <v>0.17948717948717952</v>
      </c>
      <c r="K36">
        <f>(J36+H36+G36+F36)/4</f>
        <v>0.5501594858693889</v>
      </c>
    </row>
    <row r="37" spans="1:11" x14ac:dyDescent="0.4">
      <c r="A37">
        <f>B37-1</f>
        <v>35</v>
      </c>
      <c r="B37">
        <v>36</v>
      </c>
      <c r="C37">
        <v>2</v>
      </c>
      <c r="D37">
        <v>4</v>
      </c>
      <c r="E37">
        <v>1094</v>
      </c>
      <c r="F37">
        <v>0.56439393939393945</v>
      </c>
      <c r="G37">
        <f>D37/5</f>
        <v>0.8</v>
      </c>
      <c r="H37">
        <f>1-1/E37</f>
        <v>0.9990859232175503</v>
      </c>
      <c r="I37">
        <v>6</v>
      </c>
      <c r="J37">
        <f>1-I37/39</f>
        <v>0.84615384615384615</v>
      </c>
      <c r="K37">
        <f>(J37+H37+G37+F37)/4</f>
        <v>0.80240842719133398</v>
      </c>
    </row>
    <row r="38" spans="1:11" x14ac:dyDescent="0.4">
      <c r="A38">
        <f>B38-1</f>
        <v>36</v>
      </c>
      <c r="B38">
        <v>37</v>
      </c>
      <c r="C38">
        <v>5</v>
      </c>
      <c r="D38">
        <v>4.5</v>
      </c>
      <c r="E38">
        <v>14340</v>
      </c>
      <c r="F38">
        <v>0.49558080808080807</v>
      </c>
      <c r="G38">
        <f>D38/5</f>
        <v>0.9</v>
      </c>
      <c r="H38">
        <f>1-1/E38</f>
        <v>0.99993026499302651</v>
      </c>
      <c r="I38">
        <v>9</v>
      </c>
      <c r="J38">
        <f>1-I38/39</f>
        <v>0.76923076923076916</v>
      </c>
      <c r="K38">
        <f>(J38+H38+G38+F38)/4</f>
        <v>0.79118546057615091</v>
      </c>
    </row>
    <row r="39" spans="1:11" x14ac:dyDescent="0.4">
      <c r="A39">
        <f>B39-1</f>
        <v>37</v>
      </c>
      <c r="B39">
        <v>38</v>
      </c>
      <c r="C39">
        <v>4</v>
      </c>
      <c r="D39">
        <v>4</v>
      </c>
      <c r="E39">
        <v>21</v>
      </c>
      <c r="F39">
        <v>0.17613636363636365</v>
      </c>
      <c r="G39">
        <f>D39/5</f>
        <v>0.8</v>
      </c>
      <c r="H39">
        <f>1-1/E39</f>
        <v>0.95238095238095233</v>
      </c>
      <c r="I39">
        <v>26</v>
      </c>
      <c r="J39">
        <f>1-I39/39</f>
        <v>0.33333333333333337</v>
      </c>
      <c r="K39">
        <f>(J39+H39+G39+F39)/4</f>
        <v>0.56546266233766229</v>
      </c>
    </row>
    <row r="40" spans="1:11" x14ac:dyDescent="0.4">
      <c r="A40">
        <f>B40-1</f>
        <v>38</v>
      </c>
      <c r="B40">
        <v>39</v>
      </c>
      <c r="C40">
        <v>5</v>
      </c>
      <c r="D40">
        <v>3.5</v>
      </c>
      <c r="E40">
        <v>205</v>
      </c>
      <c r="F40">
        <v>0.1553030303030303</v>
      </c>
      <c r="G40">
        <f>D40/5</f>
        <v>0.7</v>
      </c>
      <c r="H40">
        <f>1-1/E40</f>
        <v>0.99512195121951219</v>
      </c>
      <c r="I40">
        <v>29</v>
      </c>
      <c r="J40">
        <f>1-I40/39</f>
        <v>0.25641025641025639</v>
      </c>
      <c r="K40">
        <f>(J40+H40+G40+F40)/4</f>
        <v>0.52670880948319976</v>
      </c>
    </row>
  </sheetData>
  <sortState ref="A2:K1408">
    <sortCondition ref="A23"/>
  </sortState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Sheet1!costProfCat_BudaPOI_all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Yanovsky</dc:creator>
  <cp:lastModifiedBy>User</cp:lastModifiedBy>
  <dcterms:created xsi:type="dcterms:W3CDTF">2018-07-24T09:22:23Z</dcterms:created>
  <dcterms:modified xsi:type="dcterms:W3CDTF">2019-06-17T06:08:05Z</dcterms:modified>
</cp:coreProperties>
</file>