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gorithm&amp;Complexity\project\Project03-Data\Project03-Data\tripAdvisor\"/>
    </mc:Choice>
  </mc:AlternateContent>
  <xr:revisionPtr revIDLastSave="0" documentId="13_ncr:1_{C4BB1AE3-329D-422C-9650-6675705561B2}" xr6:coauthVersionLast="43" xr6:coauthVersionMax="43" xr10:uidLastSave="{00000000-0000-0000-0000-000000000000}"/>
  <bookViews>
    <workbookView xWindow="-98" yWindow="-98" windowWidth="19396" windowHeight="10395" xr2:uid="{34B9ADC1-34FF-4DE9-9A29-FE0EF3719E52}"/>
  </bookViews>
  <sheets>
    <sheet name="Sheet1" sheetId="1" r:id="rId1"/>
  </sheets>
  <definedNames>
    <definedName name="costProfCat_OsakPOI_all" localSheetId="0">Sheet1!$F$2:$F$704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H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8" i="1"/>
  <c r="C29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6F069-4FE8-47CC-B56A-1FA4C634F136}" name="costProfCat-OsakPOI-all" type="6" refreshedVersion="6" background="1" saveData="1">
    <textPr codePage="936" sourceFile="C:\Users\User\Desktop\Algorithm&amp;Complexity\project\Project03-Data\Project03-Data\costProf\costProfCat-OsakPOI-all.csv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<sst xmlns="http://schemas.openxmlformats.org/spreadsheetml/2006/main" count="13" uniqueCount="12">
  <si>
    <t>id</t>
  </si>
  <si>
    <t>score_out_of_5</t>
  </si>
  <si>
    <t># of reviews</t>
  </si>
  <si>
    <t>cost</t>
    <phoneticPr fontId="1" type="noConversion"/>
  </si>
  <si>
    <t>profit</t>
    <phoneticPr fontId="1" type="noConversion"/>
  </si>
  <si>
    <t>score/5</t>
    <phoneticPr fontId="1" type="noConversion"/>
  </si>
  <si>
    <t>time</t>
    <phoneticPr fontId="1" type="noConversion"/>
  </si>
  <si>
    <t>profit/max_profit</t>
    <phoneticPr fontId="1" type="noConversion"/>
  </si>
  <si>
    <t>1-1/#review</t>
  </si>
  <si>
    <t>rank</t>
    <phoneticPr fontId="1" type="noConversion"/>
  </si>
  <si>
    <t>1-rank/N</t>
    <phoneticPr fontId="1" type="noConversion"/>
  </si>
  <si>
    <t>S(p)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</si>
</sst>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stProfCat-OsakPOI-all" connectionId="1" xr16:uid="{37C429E2-5620-4668-90B8-A211B7D4F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1F26-4D6C-44C4-8992-B42D5097ABE7}">
  <dimension ref="A1:M30"/>
  <sheetViews>
    <sheetView tabSelected="1" workbookViewId="0">
      <selection activeCell="M2" sqref="M2:M30"/>
    </sheetView>
  </sheetViews>
  <sheetFormatPr defaultRowHeight="13.9" x14ac:dyDescent="0.4"/>
  <cols>
    <col min="2" max="2" width="13.1328125" bestFit="1" customWidth="1"/>
    <col min="3" max="4" width="13.1328125" customWidth="1"/>
    <col min="5" max="5" width="27.06640625" bestFit="1" customWidth="1"/>
    <col min="6" max="6" width="12.9296875" bestFit="1" customWidth="1"/>
  </cols>
  <sheetData>
    <row r="1" spans="1:13" x14ac:dyDescent="0.4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  <c r="H1" t="s">
        <v>7</v>
      </c>
      <c r="I1" t="s">
        <v>8</v>
      </c>
      <c r="J1" t="s">
        <v>4</v>
      </c>
      <c r="K1" t="s">
        <v>9</v>
      </c>
      <c r="L1" t="s">
        <v>10</v>
      </c>
      <c r="M1" t="s">
        <v>11</v>
      </c>
    </row>
    <row r="2" spans="1:13" x14ac:dyDescent="0.4">
      <c r="A2">
        <v>1</v>
      </c>
      <c r="B2">
        <v>4.5</v>
      </c>
      <c r="C2">
        <f>B2/5</f>
        <v>0.9</v>
      </c>
      <c r="D2">
        <v>5844</v>
      </c>
      <c r="E2">
        <f>F2/4000</f>
        <v>1.8232237276616949</v>
      </c>
      <c r="F2">
        <v>7292.8949106467799</v>
      </c>
      <c r="G2">
        <v>886</v>
      </c>
      <c r="H2">
        <f>G2/1307</f>
        <v>0.6778882938026014</v>
      </c>
      <c r="I2">
        <f>1-1/D2</f>
        <v>0.99982888432580419</v>
      </c>
      <c r="J2">
        <v>886</v>
      </c>
      <c r="K2">
        <v>2</v>
      </c>
      <c r="L2">
        <f>1-K2/29</f>
        <v>0.93103448275862066</v>
      </c>
      <c r="M2">
        <f>0.25*(L2+I2+H2+C2)</f>
        <v>0.87718791522175654</v>
      </c>
    </row>
    <row r="3" spans="1:13" x14ac:dyDescent="0.4">
      <c r="A3">
        <v>2</v>
      </c>
      <c r="B3">
        <v>4</v>
      </c>
      <c r="C3">
        <f>B3/5</f>
        <v>0.8</v>
      </c>
      <c r="D3">
        <v>1468</v>
      </c>
      <c r="E3">
        <f>F3/4000</f>
        <v>6.8016593311309506E-2</v>
      </c>
      <c r="F3">
        <v>272.06637324523803</v>
      </c>
      <c r="G3">
        <v>253</v>
      </c>
      <c r="H3">
        <f>G3/1307</f>
        <v>0.19357306809487376</v>
      </c>
      <c r="I3">
        <f>1-1/D3</f>
        <v>0.99931880108991822</v>
      </c>
      <c r="J3">
        <v>253</v>
      </c>
      <c r="K3">
        <v>15</v>
      </c>
      <c r="L3">
        <f t="shared" ref="L3:L30" si="0">1-K3/29</f>
        <v>0.48275862068965514</v>
      </c>
      <c r="M3">
        <f t="shared" ref="M3:M30" si="1">0.25*(L3+I3+H3+C3)</f>
        <v>0.61891262246861178</v>
      </c>
    </row>
    <row r="4" spans="1:13" x14ac:dyDescent="0.4">
      <c r="A4">
        <v>3</v>
      </c>
      <c r="B4">
        <v>3.5</v>
      </c>
      <c r="C4">
        <f>B4/5</f>
        <v>0.7</v>
      </c>
      <c r="D4">
        <v>643</v>
      </c>
      <c r="E4">
        <f>F4/4000</f>
        <v>1.8232237276616949</v>
      </c>
      <c r="F4">
        <v>7292.8949106467799</v>
      </c>
      <c r="G4">
        <v>599</v>
      </c>
      <c r="H4">
        <f>G4/1307</f>
        <v>0.45830145371078806</v>
      </c>
      <c r="I4">
        <f>1-1/D4</f>
        <v>0.99844479004665632</v>
      </c>
      <c r="J4">
        <v>599</v>
      </c>
      <c r="K4">
        <v>4</v>
      </c>
      <c r="L4">
        <f t="shared" si="0"/>
        <v>0.86206896551724133</v>
      </c>
      <c r="M4">
        <f t="shared" si="1"/>
        <v>0.7547038023186714</v>
      </c>
    </row>
    <row r="5" spans="1:13" x14ac:dyDescent="0.4">
      <c r="A5">
        <v>4</v>
      </c>
      <c r="B5">
        <v>4</v>
      </c>
      <c r="C5">
        <f>B5/5</f>
        <v>0.8</v>
      </c>
      <c r="D5">
        <v>9252</v>
      </c>
      <c r="E5">
        <f>F5/4000</f>
        <v>0.30075858425412755</v>
      </c>
      <c r="F5">
        <v>1203.0343370165101</v>
      </c>
      <c r="G5">
        <v>512</v>
      </c>
      <c r="H5">
        <f>G5/1307</f>
        <v>0.39173680183626625</v>
      </c>
      <c r="I5">
        <f>1-1/D5</f>
        <v>0.99989191526156507</v>
      </c>
      <c r="J5">
        <v>512</v>
      </c>
      <c r="K5">
        <v>6</v>
      </c>
      <c r="L5">
        <f t="shared" si="0"/>
        <v>0.7931034482758621</v>
      </c>
      <c r="M5">
        <f t="shared" si="1"/>
        <v>0.74618304134342339</v>
      </c>
    </row>
    <row r="6" spans="1:13" x14ac:dyDescent="0.4">
      <c r="A6">
        <v>5</v>
      </c>
      <c r="B6">
        <v>4.5</v>
      </c>
      <c r="C6">
        <f>B6/5</f>
        <v>0.9</v>
      </c>
      <c r="D6">
        <v>2</v>
      </c>
      <c r="E6">
        <f>F6/4000</f>
        <v>2.1405644753569226</v>
      </c>
      <c r="F6">
        <v>8562.2579014276907</v>
      </c>
      <c r="G6">
        <v>315</v>
      </c>
      <c r="H6">
        <f>G6/1307</f>
        <v>0.24100994644223411</v>
      </c>
      <c r="I6">
        <f>1-1/D6</f>
        <v>0.5</v>
      </c>
      <c r="J6">
        <v>315</v>
      </c>
      <c r="K6">
        <v>10</v>
      </c>
      <c r="L6">
        <f t="shared" si="0"/>
        <v>0.65517241379310343</v>
      </c>
      <c r="M6">
        <f t="shared" si="1"/>
        <v>0.57404559005883438</v>
      </c>
    </row>
    <row r="7" spans="1:13" x14ac:dyDescent="0.4">
      <c r="A7">
        <v>6</v>
      </c>
      <c r="B7">
        <v>4.5</v>
      </c>
      <c r="C7">
        <f>B7/5</f>
        <v>0.9</v>
      </c>
      <c r="D7">
        <v>752</v>
      </c>
      <c r="E7">
        <f>F7/4000</f>
        <v>1.984301807709375</v>
      </c>
      <c r="F7">
        <v>7937.2072308375</v>
      </c>
      <c r="G7">
        <v>660</v>
      </c>
      <c r="H7">
        <f>G7/1307</f>
        <v>0.504973221117062</v>
      </c>
      <c r="I7">
        <f>1-1/D7</f>
        <v>0.99867021276595747</v>
      </c>
      <c r="J7">
        <v>660</v>
      </c>
      <c r="K7">
        <v>3</v>
      </c>
      <c r="L7">
        <f t="shared" si="0"/>
        <v>0.89655172413793105</v>
      </c>
      <c r="M7">
        <f t="shared" si="1"/>
        <v>0.82504878950523763</v>
      </c>
    </row>
    <row r="8" spans="1:13" x14ac:dyDescent="0.4">
      <c r="A8">
        <v>7</v>
      </c>
      <c r="B8">
        <v>4</v>
      </c>
      <c r="C8">
        <f>B8/5</f>
        <v>0.8</v>
      </c>
      <c r="D8">
        <v>447</v>
      </c>
      <c r="E8">
        <f>F8/4000</f>
        <v>2.0742969338757447</v>
      </c>
      <c r="F8">
        <v>8297.1877355029792</v>
      </c>
      <c r="G8">
        <v>197</v>
      </c>
      <c r="H8">
        <f>G8/1307</f>
        <v>0.15072685539403213</v>
      </c>
      <c r="I8">
        <f>1-1/D8</f>
        <v>0.99776286353467558</v>
      </c>
      <c r="J8">
        <v>197</v>
      </c>
      <c r="K8">
        <v>17</v>
      </c>
      <c r="L8">
        <f t="shared" si="0"/>
        <v>0.41379310344827591</v>
      </c>
      <c r="M8">
        <f t="shared" si="1"/>
        <v>0.59057070559424596</v>
      </c>
    </row>
    <row r="9" spans="1:13" x14ac:dyDescent="0.4">
      <c r="A9">
        <v>8</v>
      </c>
      <c r="B9">
        <v>4</v>
      </c>
      <c r="C9">
        <f>B9/5</f>
        <v>0.8</v>
      </c>
      <c r="D9">
        <v>6632</v>
      </c>
      <c r="E9">
        <f>F9/4000</f>
        <v>2.398688124385755</v>
      </c>
      <c r="F9">
        <v>9594.7524975430206</v>
      </c>
      <c r="G9">
        <v>1307</v>
      </c>
      <c r="H9">
        <f>G9/1307</f>
        <v>1</v>
      </c>
      <c r="I9">
        <f>1-1/D9</f>
        <v>0.99984921592279852</v>
      </c>
      <c r="J9">
        <v>1307</v>
      </c>
      <c r="K9">
        <v>1</v>
      </c>
      <c r="L9">
        <f t="shared" si="0"/>
        <v>0.96551724137931039</v>
      </c>
      <c r="M9">
        <f t="shared" si="1"/>
        <v>0.94134161432552732</v>
      </c>
    </row>
    <row r="10" spans="1:13" x14ac:dyDescent="0.4">
      <c r="A10">
        <v>9</v>
      </c>
      <c r="B10">
        <v>4.5</v>
      </c>
      <c r="C10">
        <f>B10/5</f>
        <v>0.9</v>
      </c>
      <c r="D10">
        <v>693</v>
      </c>
      <c r="E10">
        <f>F10/4000</f>
        <v>1.7980266145116925</v>
      </c>
      <c r="F10">
        <v>7192.1064580467701</v>
      </c>
      <c r="G10">
        <v>5</v>
      </c>
      <c r="H10">
        <f>G10/1307</f>
        <v>3.8255547054322878E-3</v>
      </c>
      <c r="I10">
        <f>1-1/D10</f>
        <v>0.99855699855699853</v>
      </c>
      <c r="J10">
        <v>5</v>
      </c>
      <c r="K10">
        <v>26</v>
      </c>
      <c r="L10">
        <f t="shared" si="0"/>
        <v>0.10344827586206895</v>
      </c>
      <c r="M10">
        <f t="shared" si="1"/>
        <v>0.50145770728112493</v>
      </c>
    </row>
    <row r="11" spans="1:13" x14ac:dyDescent="0.4">
      <c r="A11">
        <v>10</v>
      </c>
      <c r="B11">
        <v>3.5</v>
      </c>
      <c r="C11">
        <f>B11/5</f>
        <v>0.7</v>
      </c>
      <c r="D11">
        <v>166</v>
      </c>
      <c r="E11">
        <f>F11/4000</f>
        <v>1.8867067677842499</v>
      </c>
      <c r="F11">
        <v>7546.8270711369996</v>
      </c>
      <c r="G11">
        <v>412</v>
      </c>
      <c r="H11">
        <f>G11/1307</f>
        <v>0.31522570772762049</v>
      </c>
      <c r="I11">
        <f>1-1/D11</f>
        <v>0.99397590361445787</v>
      </c>
      <c r="J11">
        <v>412</v>
      </c>
      <c r="K11">
        <v>8</v>
      </c>
      <c r="L11">
        <f t="shared" si="0"/>
        <v>0.72413793103448276</v>
      </c>
      <c r="M11">
        <f t="shared" si="1"/>
        <v>0.68333488559414035</v>
      </c>
    </row>
    <row r="12" spans="1:13" x14ac:dyDescent="0.4">
      <c r="A12">
        <v>11</v>
      </c>
      <c r="B12">
        <v>4</v>
      </c>
      <c r="C12">
        <f>B12/5</f>
        <v>0.8</v>
      </c>
      <c r="D12">
        <v>196</v>
      </c>
      <c r="E12">
        <f>F12/4000</f>
        <v>1.69213947562121</v>
      </c>
      <c r="F12">
        <v>6768.5579024848403</v>
      </c>
      <c r="G12">
        <v>61</v>
      </c>
      <c r="H12">
        <f>G12/1307</f>
        <v>4.6671767406273906E-2</v>
      </c>
      <c r="I12">
        <f>1-1/D12</f>
        <v>0.99489795918367352</v>
      </c>
      <c r="J12">
        <v>61</v>
      </c>
      <c r="K12">
        <v>21</v>
      </c>
      <c r="L12">
        <f t="shared" si="0"/>
        <v>0.27586206896551724</v>
      </c>
      <c r="M12">
        <f t="shared" si="1"/>
        <v>0.52935794888886623</v>
      </c>
    </row>
    <row r="13" spans="1:13" x14ac:dyDescent="0.4">
      <c r="A13">
        <v>12</v>
      </c>
      <c r="B13">
        <v>4</v>
      </c>
      <c r="C13">
        <f>B13/5</f>
        <v>0.8</v>
      </c>
      <c r="D13">
        <v>203</v>
      </c>
      <c r="E13">
        <f>F13/4000</f>
        <v>2.4098622146115227</v>
      </c>
      <c r="F13">
        <v>9639.4488584460905</v>
      </c>
      <c r="G13">
        <v>36</v>
      </c>
      <c r="H13">
        <f>G13/1307</f>
        <v>2.754399387911247E-2</v>
      </c>
      <c r="I13">
        <f>1-1/D13</f>
        <v>0.99507389162561577</v>
      </c>
      <c r="J13">
        <v>36</v>
      </c>
      <c r="K13">
        <v>24</v>
      </c>
      <c r="L13">
        <f t="shared" si="0"/>
        <v>0.17241379310344829</v>
      </c>
      <c r="M13">
        <f t="shared" si="1"/>
        <v>0.49875791965204413</v>
      </c>
    </row>
    <row r="14" spans="1:13" x14ac:dyDescent="0.4">
      <c r="A14">
        <v>13</v>
      </c>
      <c r="B14">
        <v>4</v>
      </c>
      <c r="C14">
        <f>B14/5</f>
        <v>0.8</v>
      </c>
      <c r="D14">
        <v>6632</v>
      </c>
      <c r="E14">
        <f>F14/4000</f>
        <v>8.6476468009010148</v>
      </c>
      <c r="F14">
        <v>34590.58720360406</v>
      </c>
      <c r="G14">
        <v>286.48074179743224</v>
      </c>
      <c r="H14">
        <f>G14/1307</f>
        <v>0.21918954995977982</v>
      </c>
      <c r="I14">
        <f>1-1/D14</f>
        <v>0.99984921592279852</v>
      </c>
      <c r="J14">
        <v>286.48074179743224</v>
      </c>
      <c r="K14">
        <v>13</v>
      </c>
      <c r="L14">
        <f t="shared" si="0"/>
        <v>0.55172413793103448</v>
      </c>
      <c r="M14">
        <f t="shared" si="1"/>
        <v>0.64269072595340315</v>
      </c>
    </row>
    <row r="15" spans="1:13" x14ac:dyDescent="0.4">
      <c r="A15">
        <v>14</v>
      </c>
      <c r="B15">
        <v>4</v>
      </c>
      <c r="C15">
        <f>B15/5</f>
        <v>0.8</v>
      </c>
      <c r="D15">
        <v>48</v>
      </c>
      <c r="E15">
        <f>F15/4000</f>
        <v>8.6476468009010148</v>
      </c>
      <c r="F15">
        <v>34590.58720360406</v>
      </c>
      <c r="G15">
        <v>286.48074179743224</v>
      </c>
      <c r="H15">
        <f>G15/1307</f>
        <v>0.21918954995977982</v>
      </c>
      <c r="I15">
        <f>1-1/D15</f>
        <v>0.97916666666666663</v>
      </c>
      <c r="J15">
        <v>286.48074179743224</v>
      </c>
      <c r="K15">
        <v>14</v>
      </c>
      <c r="L15">
        <f t="shared" si="0"/>
        <v>0.51724137931034475</v>
      </c>
      <c r="M15">
        <f t="shared" si="1"/>
        <v>0.62889939898419778</v>
      </c>
    </row>
    <row r="16" spans="1:13" x14ac:dyDescent="0.4">
      <c r="A16">
        <v>15</v>
      </c>
      <c r="B16">
        <v>4</v>
      </c>
      <c r="C16">
        <f>B16/5</f>
        <v>0.8</v>
      </c>
      <c r="D16">
        <v>897</v>
      </c>
      <c r="E16">
        <f>F16/4000</f>
        <v>2.0045817775707526</v>
      </c>
      <c r="F16">
        <v>8018.3271102830104</v>
      </c>
      <c r="G16">
        <v>229</v>
      </c>
      <c r="H16">
        <f>G16/1307</f>
        <v>0.17521040550879877</v>
      </c>
      <c r="I16">
        <f>1-1/D16</f>
        <v>0.99888517279821631</v>
      </c>
      <c r="J16">
        <v>229</v>
      </c>
      <c r="K16">
        <v>16</v>
      </c>
      <c r="L16">
        <f t="shared" si="0"/>
        <v>0.44827586206896552</v>
      </c>
      <c r="M16">
        <f t="shared" si="1"/>
        <v>0.60559286009399527</v>
      </c>
    </row>
    <row r="17" spans="1:13" x14ac:dyDescent="0.4">
      <c r="A17">
        <v>16</v>
      </c>
      <c r="B17">
        <v>4.5</v>
      </c>
      <c r="C17">
        <f>B17/5</f>
        <v>0.9</v>
      </c>
      <c r="D17">
        <v>693</v>
      </c>
      <c r="E17">
        <f>F17/4000</f>
        <v>1.8698626217524275</v>
      </c>
      <c r="F17">
        <v>7479.4504870097098</v>
      </c>
      <c r="G17">
        <v>52</v>
      </c>
      <c r="H17">
        <f>G17/1307</f>
        <v>3.978576893649579E-2</v>
      </c>
      <c r="I17">
        <f>1-1/D17</f>
        <v>0.99855699855699853</v>
      </c>
      <c r="J17">
        <v>52</v>
      </c>
      <c r="K17">
        <v>22</v>
      </c>
      <c r="L17">
        <f t="shared" si="0"/>
        <v>0.24137931034482762</v>
      </c>
      <c r="M17">
        <f t="shared" si="1"/>
        <v>0.54493051945958049</v>
      </c>
    </row>
    <row r="18" spans="1:13" x14ac:dyDescent="0.4">
      <c r="A18">
        <v>17</v>
      </c>
      <c r="B18">
        <v>3.5</v>
      </c>
      <c r="C18">
        <f>B18/5</f>
        <v>0.7</v>
      </c>
      <c r="D18">
        <v>24</v>
      </c>
      <c r="E18">
        <f>F18/4000</f>
        <v>2.4056761075988851</v>
      </c>
      <c r="F18">
        <v>9622.7044303955408</v>
      </c>
      <c r="G18">
        <v>3</v>
      </c>
      <c r="H18">
        <f>G18/1307</f>
        <v>2.2953328232593728E-3</v>
      </c>
      <c r="I18">
        <f>1-1/D18</f>
        <v>0.95833333333333337</v>
      </c>
      <c r="J18">
        <v>3</v>
      </c>
      <c r="K18">
        <v>27</v>
      </c>
      <c r="L18">
        <f t="shared" si="0"/>
        <v>6.8965517241379337E-2</v>
      </c>
      <c r="M18">
        <f t="shared" si="1"/>
        <v>0.432398545849493</v>
      </c>
    </row>
    <row r="19" spans="1:13" x14ac:dyDescent="0.4">
      <c r="A19">
        <v>18</v>
      </c>
      <c r="B19">
        <v>4</v>
      </c>
      <c r="C19">
        <f>B19/5</f>
        <v>0.8</v>
      </c>
      <c r="D19">
        <v>307</v>
      </c>
      <c r="E19">
        <f>F19/4000</f>
        <v>2.2382239191224249</v>
      </c>
      <c r="F19">
        <v>8952.8956764896993</v>
      </c>
      <c r="G19">
        <v>305</v>
      </c>
      <c r="H19">
        <f>G19/1307</f>
        <v>0.23335883703136956</v>
      </c>
      <c r="I19">
        <f>1-1/D19</f>
        <v>0.99674267100977199</v>
      </c>
      <c r="J19">
        <v>305</v>
      </c>
      <c r="K19">
        <v>11</v>
      </c>
      <c r="L19">
        <f t="shared" si="0"/>
        <v>0.62068965517241381</v>
      </c>
      <c r="M19">
        <f t="shared" si="1"/>
        <v>0.66269779080338886</v>
      </c>
    </row>
    <row r="20" spans="1:13" x14ac:dyDescent="0.4">
      <c r="A20">
        <v>19</v>
      </c>
      <c r="B20">
        <v>4</v>
      </c>
      <c r="C20">
        <f>B20/5</f>
        <v>0.8</v>
      </c>
      <c r="D20">
        <v>142</v>
      </c>
      <c r="E20">
        <f>F20/4000</f>
        <v>1.24831056864223</v>
      </c>
      <c r="F20">
        <v>4993.24227456892</v>
      </c>
      <c r="G20">
        <v>21</v>
      </c>
      <c r="H20">
        <f>G20/1307</f>
        <v>1.6067329762815608E-2</v>
      </c>
      <c r="I20">
        <f>1-1/D20</f>
        <v>0.99295774647887325</v>
      </c>
      <c r="J20">
        <v>21</v>
      </c>
      <c r="K20">
        <v>25</v>
      </c>
      <c r="L20">
        <f t="shared" si="0"/>
        <v>0.13793103448275867</v>
      </c>
      <c r="M20">
        <f t="shared" si="1"/>
        <v>0.48673902768111188</v>
      </c>
    </row>
    <row r="21" spans="1:13" x14ac:dyDescent="0.4">
      <c r="A21">
        <v>20</v>
      </c>
      <c r="B21">
        <v>4</v>
      </c>
      <c r="C21">
        <f>B21/5</f>
        <v>0.8</v>
      </c>
      <c r="D21">
        <v>171</v>
      </c>
      <c r="E21">
        <f>F21/4000</f>
        <v>1.672276503352595</v>
      </c>
      <c r="F21">
        <v>6689.10601341038</v>
      </c>
      <c r="G21">
        <v>514</v>
      </c>
      <c r="H21">
        <f>G21/1307</f>
        <v>0.39326702371843919</v>
      </c>
      <c r="I21">
        <f>1-1/D21</f>
        <v>0.99415204678362579</v>
      </c>
      <c r="J21">
        <v>514</v>
      </c>
      <c r="K21">
        <v>5</v>
      </c>
      <c r="L21">
        <f t="shared" si="0"/>
        <v>0.82758620689655171</v>
      </c>
      <c r="M21">
        <f t="shared" si="1"/>
        <v>0.75375131934965411</v>
      </c>
    </row>
    <row r="22" spans="1:13" x14ac:dyDescent="0.4">
      <c r="A22">
        <v>21</v>
      </c>
      <c r="B22">
        <v>4</v>
      </c>
      <c r="C22">
        <f>B22/5</f>
        <v>0.8</v>
      </c>
      <c r="D22">
        <v>4365</v>
      </c>
      <c r="E22">
        <f>F22/4000</f>
        <v>1.7033163239490701</v>
      </c>
      <c r="F22">
        <v>6813.26529579628</v>
      </c>
      <c r="G22">
        <v>297</v>
      </c>
      <c r="H22">
        <f>G22/1307</f>
        <v>0.22723794950267789</v>
      </c>
      <c r="I22">
        <f>1-1/D22</f>
        <v>0.9997709049255441</v>
      </c>
      <c r="J22">
        <v>297</v>
      </c>
      <c r="K22">
        <v>12</v>
      </c>
      <c r="L22">
        <f t="shared" si="0"/>
        <v>0.5862068965517242</v>
      </c>
      <c r="M22">
        <f t="shared" si="1"/>
        <v>0.65330393774498652</v>
      </c>
    </row>
    <row r="23" spans="1:13" x14ac:dyDescent="0.4">
      <c r="A23">
        <v>22</v>
      </c>
      <c r="B23">
        <v>4</v>
      </c>
      <c r="C23">
        <f>B23/5</f>
        <v>0.8</v>
      </c>
      <c r="D23">
        <v>1287</v>
      </c>
      <c r="E23">
        <f>F23/4000</f>
        <v>1.7689352861083001</v>
      </c>
      <c r="F23">
        <v>7075.7411444332001</v>
      </c>
      <c r="G23">
        <v>413</v>
      </c>
      <c r="H23">
        <f>G23/1307</f>
        <v>0.31599081866870699</v>
      </c>
      <c r="I23">
        <f>1-1/D23</f>
        <v>0.99922299922299918</v>
      </c>
      <c r="J23">
        <v>413</v>
      </c>
      <c r="K23">
        <v>7</v>
      </c>
      <c r="L23">
        <f t="shared" si="0"/>
        <v>0.75862068965517238</v>
      </c>
      <c r="M23">
        <f t="shared" si="1"/>
        <v>0.71845862688671969</v>
      </c>
    </row>
    <row r="24" spans="1:13" x14ac:dyDescent="0.4">
      <c r="A24">
        <v>23</v>
      </c>
      <c r="B24">
        <v>4</v>
      </c>
      <c r="C24">
        <f>B24/5</f>
        <v>0.8</v>
      </c>
      <c r="D24">
        <v>514</v>
      </c>
      <c r="E24">
        <f>F24/4000</f>
        <v>1.7673799094862774</v>
      </c>
      <c r="F24">
        <v>7069.5196379451099</v>
      </c>
      <c r="G24">
        <v>51</v>
      </c>
      <c r="H24">
        <f>G24/1307</f>
        <v>3.9020657995409332E-2</v>
      </c>
      <c r="I24">
        <f>1-1/D24</f>
        <v>0.99805447470817121</v>
      </c>
      <c r="J24">
        <v>51</v>
      </c>
      <c r="K24">
        <v>23</v>
      </c>
      <c r="L24">
        <f t="shared" si="0"/>
        <v>0.2068965517241379</v>
      </c>
      <c r="M24">
        <f t="shared" si="1"/>
        <v>0.51099292110692962</v>
      </c>
    </row>
    <row r="25" spans="1:13" x14ac:dyDescent="0.4">
      <c r="A25">
        <v>24</v>
      </c>
      <c r="C25">
        <v>0.80800000000000005</v>
      </c>
      <c r="D25">
        <v>1655.52</v>
      </c>
      <c r="E25">
        <f>F25/4000</f>
        <v>1.6553042073660824</v>
      </c>
      <c r="F25">
        <v>6621.2168294643297</v>
      </c>
      <c r="G25">
        <v>125</v>
      </c>
      <c r="H25">
        <f>G25/1307</f>
        <v>9.5638867635807187E-2</v>
      </c>
      <c r="I25">
        <f>1-1/D25</f>
        <v>0.99939596018169519</v>
      </c>
      <c r="J25">
        <v>125</v>
      </c>
      <c r="K25">
        <v>18</v>
      </c>
      <c r="L25">
        <f t="shared" si="0"/>
        <v>0.37931034482758619</v>
      </c>
      <c r="M25">
        <f t="shared" si="1"/>
        <v>0.57058629316127218</v>
      </c>
    </row>
    <row r="26" spans="1:13" x14ac:dyDescent="0.4">
      <c r="A26">
        <v>25</v>
      </c>
      <c r="C26">
        <v>0.80800000000000005</v>
      </c>
      <c r="D26">
        <v>1655.52</v>
      </c>
      <c r="E26">
        <f>F26/4000</f>
        <v>2.1944738374450226</v>
      </c>
      <c r="F26">
        <v>8777.8953497800903</v>
      </c>
      <c r="G26">
        <v>66</v>
      </c>
      <c r="H26">
        <f>G26/1307</f>
        <v>5.0497322111706197E-2</v>
      </c>
      <c r="I26">
        <f>1-1/D26</f>
        <v>0.99939596018169519</v>
      </c>
      <c r="J26">
        <v>66</v>
      </c>
      <c r="K26">
        <v>20</v>
      </c>
      <c r="L26">
        <f t="shared" si="0"/>
        <v>0.31034482758620685</v>
      </c>
      <c r="M26">
        <f t="shared" si="1"/>
        <v>0.54205952746990205</v>
      </c>
    </row>
    <row r="27" spans="1:13" x14ac:dyDescent="0.4">
      <c r="A27">
        <v>26</v>
      </c>
      <c r="C27">
        <v>0.80800000000000005</v>
      </c>
      <c r="D27">
        <v>1655.52</v>
      </c>
      <c r="E27">
        <f>F27/4000</f>
        <v>102.74189145031475</v>
      </c>
      <c r="F27">
        <v>410967.56580125901</v>
      </c>
      <c r="G27">
        <v>349</v>
      </c>
      <c r="H27">
        <f>G27/1307</f>
        <v>0.26702371843917366</v>
      </c>
      <c r="I27">
        <f>1-1/D27</f>
        <v>0.99939596018169519</v>
      </c>
      <c r="J27">
        <v>349</v>
      </c>
      <c r="K27">
        <v>9</v>
      </c>
      <c r="L27">
        <f t="shared" si="0"/>
        <v>0.68965517241379315</v>
      </c>
      <c r="M27">
        <f t="shared" si="1"/>
        <v>0.69101871275866555</v>
      </c>
    </row>
    <row r="28" spans="1:13" x14ac:dyDescent="0.4">
      <c r="A28">
        <v>27</v>
      </c>
      <c r="B28">
        <v>3.5</v>
      </c>
      <c r="C28">
        <f>B28/5</f>
        <v>0.7</v>
      </c>
      <c r="D28">
        <v>2</v>
      </c>
      <c r="E28">
        <f>F28/4000</f>
        <v>1.6597435507559901</v>
      </c>
      <c r="F28">
        <v>6638.9742030239604</v>
      </c>
      <c r="G28">
        <v>3</v>
      </c>
      <c r="H28">
        <f>G28/1307</f>
        <v>2.2953328232593728E-3</v>
      </c>
      <c r="I28">
        <f>1-1/D28</f>
        <v>0.5</v>
      </c>
      <c r="J28">
        <v>3</v>
      </c>
      <c r="K28">
        <v>28</v>
      </c>
      <c r="L28">
        <f t="shared" si="0"/>
        <v>3.4482758620689613E-2</v>
      </c>
      <c r="M28">
        <f t="shared" si="1"/>
        <v>0.30919452286098725</v>
      </c>
    </row>
    <row r="29" spans="1:13" x14ac:dyDescent="0.4">
      <c r="A29">
        <v>28</v>
      </c>
      <c r="B29">
        <v>4.5</v>
      </c>
      <c r="C29">
        <f>B29/5</f>
        <v>0.9</v>
      </c>
      <c r="D29">
        <v>8</v>
      </c>
      <c r="E29">
        <f>F29/4000</f>
        <v>2.1688639701057202</v>
      </c>
      <c r="F29">
        <v>8675.45588042288</v>
      </c>
      <c r="G29">
        <v>74</v>
      </c>
      <c r="H29">
        <f>G29/1307</f>
        <v>5.6618209640397855E-2</v>
      </c>
      <c r="I29">
        <f>1-1/D29</f>
        <v>0.875</v>
      </c>
      <c r="J29">
        <v>74</v>
      </c>
      <c r="K29">
        <v>19</v>
      </c>
      <c r="L29">
        <f t="shared" si="0"/>
        <v>0.34482758620689657</v>
      </c>
      <c r="M29">
        <f t="shared" si="1"/>
        <v>0.54411144896182362</v>
      </c>
    </row>
    <row r="30" spans="1:13" x14ac:dyDescent="0.4">
      <c r="A30">
        <v>29</v>
      </c>
      <c r="C30">
        <v>0.80800000000000005</v>
      </c>
      <c r="D30">
        <v>1655.5199999999998</v>
      </c>
      <c r="E30">
        <f>F30/4000</f>
        <v>1.7752740501609425</v>
      </c>
      <c r="F30">
        <v>7101.0962006437703</v>
      </c>
      <c r="G30">
        <v>2</v>
      </c>
      <c r="H30">
        <f>G30/1307</f>
        <v>1.530221882172915E-3</v>
      </c>
      <c r="I30">
        <f>1-1/D30</f>
        <v>0.99939596018169519</v>
      </c>
      <c r="J30">
        <v>2</v>
      </c>
      <c r="K30">
        <v>29</v>
      </c>
      <c r="L30">
        <f t="shared" si="0"/>
        <v>0</v>
      </c>
      <c r="M30">
        <f t="shared" si="1"/>
        <v>0.45223154551596706</v>
      </c>
    </row>
  </sheetData>
  <sortState ref="A2:K705">
    <sortCondition ref="A1"/>
  </sortState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Sheet1!costProfCat_OsakPOI_all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Yanovsky</dc:creator>
  <cp:lastModifiedBy>User</cp:lastModifiedBy>
  <dcterms:created xsi:type="dcterms:W3CDTF">2018-07-24T09:22:23Z</dcterms:created>
  <dcterms:modified xsi:type="dcterms:W3CDTF">2019-06-17T02:02:47Z</dcterms:modified>
</cp:coreProperties>
</file>