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zan\Documents\Facultate\Procesarea Documentelor\Laborator\Excel fisa 2\"/>
    </mc:Choice>
  </mc:AlternateContent>
  <xr:revisionPtr revIDLastSave="0" documentId="13_ncr:1_{65B86ACF-20DC-42D1-8F2D-A8D787905AFE}" xr6:coauthVersionLast="47" xr6:coauthVersionMax="47" xr10:uidLastSave="{00000000-0000-0000-0000-000000000000}"/>
  <bookViews>
    <workbookView xWindow="13005" yWindow="1740" windowWidth="23535" windowHeight="19695" firstSheet="1" activeTab="9" xr2:uid="{00000000-000D-0000-FFFF-FFFF00000000}"/>
  </bookViews>
  <sheets>
    <sheet name="Exercitiul1" sheetId="1" r:id="rId1"/>
    <sheet name="Exercitiul2" sheetId="2" r:id="rId2"/>
    <sheet name="Exercitiul3" sheetId="3" r:id="rId3"/>
    <sheet name="Exercitiul4" sheetId="4" r:id="rId4"/>
    <sheet name="Exercitiul5" sheetId="5" r:id="rId5"/>
    <sheet name="Exercitiul6" sheetId="6" r:id="rId6"/>
    <sheet name="Exercitiul7" sheetId="7" r:id="rId7"/>
    <sheet name="Exercitiul8" sheetId="8" r:id="rId8"/>
    <sheet name="Exercitiul9" sheetId="9" r:id="rId9"/>
    <sheet name="Exercitiul10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0" l="1"/>
  <c r="H11" i="10"/>
  <c r="I10" i="10"/>
  <c r="I9" i="10"/>
  <c r="I8" i="10"/>
  <c r="I7" i="10"/>
  <c r="I6" i="10"/>
  <c r="I5" i="10"/>
  <c r="H10" i="10"/>
  <c r="H9" i="10"/>
  <c r="H8" i="10"/>
  <c r="H7" i="10"/>
  <c r="H6" i="10"/>
  <c r="H5" i="10"/>
  <c r="F10" i="10"/>
  <c r="F9" i="10"/>
  <c r="F8" i="10"/>
  <c r="F7" i="10"/>
  <c r="F6" i="10"/>
  <c r="F5" i="10"/>
  <c r="E11" i="10"/>
  <c r="D11" i="10"/>
  <c r="C11" i="10"/>
  <c r="D10" i="10"/>
  <c r="D9" i="10"/>
  <c r="D8" i="10"/>
  <c r="D7" i="10"/>
  <c r="D6" i="10"/>
  <c r="D5" i="10"/>
  <c r="C9" i="9"/>
  <c r="C8" i="9"/>
  <c r="C7" i="9"/>
  <c r="C6" i="9"/>
  <c r="C5" i="9"/>
  <c r="C4" i="9"/>
  <c r="A2" i="8"/>
  <c r="B4" i="7"/>
  <c r="B6" i="7"/>
  <c r="A2" i="7"/>
  <c r="D2" i="7" s="1"/>
  <c r="A1" i="7"/>
  <c r="B1" i="7" s="1"/>
  <c r="C2" i="6"/>
  <c r="B6" i="6"/>
  <c r="B7" i="6"/>
  <c r="B5" i="6"/>
  <c r="B4" i="6"/>
  <c r="B3" i="6"/>
  <c r="B2" i="6"/>
  <c r="C1" i="5"/>
  <c r="B1" i="5"/>
  <c r="E2" i="5"/>
  <c r="D2" i="5"/>
  <c r="F2" i="5" s="1"/>
  <c r="C9" i="4"/>
  <c r="B9" i="4"/>
  <c r="E9" i="4"/>
  <c r="B8" i="4"/>
  <c r="C8" i="4"/>
  <c r="B4" i="4"/>
  <c r="C4" i="4"/>
  <c r="C1" i="7" l="1"/>
  <c r="D1" i="7"/>
  <c r="B2" i="7"/>
  <c r="C2" i="7"/>
</calcChain>
</file>

<file path=xl/sharedStrings.xml><?xml version="1.0" encoding="utf-8"?>
<sst xmlns="http://schemas.openxmlformats.org/spreadsheetml/2006/main" count="69" uniqueCount="66">
  <si>
    <t>Produs1</t>
  </si>
  <si>
    <t>Produs2</t>
  </si>
  <si>
    <t>Produs3</t>
  </si>
  <si>
    <t>Produs4</t>
  </si>
  <si>
    <t>Ianuarie</t>
  </si>
  <si>
    <t>Februarie</t>
  </si>
  <si>
    <t>Martie</t>
  </si>
  <si>
    <t>Aprilie</t>
  </si>
  <si>
    <t>Mai</t>
  </si>
  <si>
    <t>Iunie</t>
  </si>
  <si>
    <t>Iulie</t>
  </si>
  <si>
    <t>August</t>
  </si>
  <si>
    <t>Septembrie</t>
  </si>
  <si>
    <t>Octombrie</t>
  </si>
  <si>
    <t>Noiembrie</t>
  </si>
  <si>
    <t>Decembrie</t>
  </si>
  <si>
    <t>X</t>
  </si>
  <si>
    <t>Y</t>
  </si>
  <si>
    <t>x</t>
  </si>
  <si>
    <t>y</t>
  </si>
  <si>
    <t>Anul 1</t>
  </si>
  <si>
    <t>Burse 1</t>
  </si>
  <si>
    <t>Burse 2</t>
  </si>
  <si>
    <t>Mate-Fiz</t>
  </si>
  <si>
    <t>Fiz-Ch.</t>
  </si>
  <si>
    <t>Total</t>
  </si>
  <si>
    <t>Anul 2</t>
  </si>
  <si>
    <t>total General</t>
  </si>
  <si>
    <t>Total Numar Burse</t>
  </si>
  <si>
    <t>Lei contract
(RON)</t>
  </si>
  <si>
    <t>Total $</t>
  </si>
  <si>
    <t>Total lei
(RON)</t>
  </si>
  <si>
    <t>Trim2</t>
  </si>
  <si>
    <t>Trim3</t>
  </si>
  <si>
    <t>lei/$</t>
  </si>
  <si>
    <t>teleenciclopedia</t>
  </si>
  <si>
    <t>TVR1</t>
  </si>
  <si>
    <t>Teleenciclopedia</t>
  </si>
  <si>
    <t>tvr1</t>
  </si>
  <si>
    <t>Suma valorilor din domeniu</t>
  </si>
  <si>
    <t>Produsul valorilor din domeniu</t>
  </si>
  <si>
    <t>Maximul valorilor din domeniu</t>
  </si>
  <si>
    <t>Minimul valorilor din domeniu</t>
  </si>
  <si>
    <t>Media aritmetica a valorilor din domeniu</t>
  </si>
  <si>
    <t>Numarul valorilor din domeniu</t>
  </si>
  <si>
    <t>Situatia achitarii taxelor</t>
  </si>
  <si>
    <t>Nr. Crt</t>
  </si>
  <si>
    <t>Numele si
Prenumele
studentului</t>
  </si>
  <si>
    <t>Taxa</t>
  </si>
  <si>
    <t>EURO</t>
  </si>
  <si>
    <t>LEI</t>
  </si>
  <si>
    <t>Suma lei
achitata</t>
  </si>
  <si>
    <t>Suma 
lei
restanta</t>
  </si>
  <si>
    <t>Nr. Rate</t>
  </si>
  <si>
    <t>Procent</t>
  </si>
  <si>
    <t>Achitare</t>
  </si>
  <si>
    <t>Restante</t>
  </si>
  <si>
    <t>Ionescu Marin</t>
  </si>
  <si>
    <t>Marinescu Paula</t>
  </si>
  <si>
    <t>Florescu George</t>
  </si>
  <si>
    <t>Costea Ion</t>
  </si>
  <si>
    <t>George Maria</t>
  </si>
  <si>
    <t>Marinescu Crina</t>
  </si>
  <si>
    <t>TOTAL=</t>
  </si>
  <si>
    <t>MEDIA:</t>
  </si>
  <si>
    <t>Intocmit,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</si>
</sst>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lei&quot;_-;\-* #,##0.00\ &quot;lei&quot;_-;_-* &quot;-&quot;??\ &quot;lei&quot;_-;_-@_-"/>
    <numFmt numFmtId="164" formatCode="[$-418]mmmm\-yy;@"/>
    <numFmt numFmtId="168" formatCode="_-* #,##0\ [$€-1]_-;\-* #,##0\ [$€-1]_-;_-* &quot;-&quot;??\ [$€-1]_-;_-@_-"/>
    <numFmt numFmtId="169" formatCode="_-* #,##0.00\ [$lei-418]_-;\-* #,##0.00\ [$lei-418]_-;_-* &quot;-&quot;??\ [$lei-418]_-;_-@_-"/>
  </numFmts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2" borderId="0" xfId="1"/>
    <xf numFmtId="0" fontId="1" fillId="2" borderId="1" xfId="1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/>
    <xf numFmtId="14" fontId="0" fillId="0" borderId="0" xfId="0" applyNumberFormat="1"/>
    <xf numFmtId="22" fontId="0" fillId="0" borderId="0" xfId="0" applyNumberFormat="1"/>
    <xf numFmtId="0" fontId="0" fillId="3" borderId="0" xfId="0" applyFill="1"/>
    <xf numFmtId="0" fontId="3" fillId="0" borderId="0" xfId="0" applyFo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3" borderId="3" xfId="0" applyFont="1" applyFill="1" applyBorder="1" applyAlignment="1">
      <alignment horizontal="center" vertical="center" textRotation="90"/>
    </xf>
    <xf numFmtId="0" fontId="5" fillId="3" borderId="3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/>
    <xf numFmtId="168" fontId="5" fillId="0" borderId="3" xfId="2" applyNumberFormat="1" applyFont="1" applyBorder="1"/>
    <xf numFmtId="0" fontId="5" fillId="4" borderId="3" xfId="0" applyFont="1" applyFill="1" applyBorder="1"/>
    <xf numFmtId="0" fontId="5" fillId="0" borderId="3" xfId="0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5" borderId="6" xfId="0" applyFont="1" applyFill="1" applyBorder="1" applyAlignment="1">
      <alignment horizontal="left" vertical="top"/>
    </xf>
    <xf numFmtId="0" fontId="5" fillId="5" borderId="7" xfId="0" applyFont="1" applyFill="1" applyBorder="1" applyAlignment="1">
      <alignment horizontal="left" vertical="top"/>
    </xf>
    <xf numFmtId="0" fontId="5" fillId="5" borderId="8" xfId="0" applyFont="1" applyFill="1" applyBorder="1" applyAlignment="1">
      <alignment horizontal="left" vertical="top"/>
    </xf>
    <xf numFmtId="0" fontId="5" fillId="5" borderId="9" xfId="0" applyFont="1" applyFill="1" applyBorder="1" applyAlignment="1">
      <alignment horizontal="left" vertical="top"/>
    </xf>
    <xf numFmtId="0" fontId="5" fillId="5" borderId="2" xfId="0" applyFont="1" applyFill="1" applyBorder="1" applyAlignment="1">
      <alignment horizontal="left" vertical="top"/>
    </xf>
    <xf numFmtId="0" fontId="5" fillId="5" borderId="10" xfId="0" applyFont="1" applyFill="1" applyBorder="1" applyAlignment="1">
      <alignment horizontal="left" vertical="top"/>
    </xf>
    <xf numFmtId="169" fontId="5" fillId="0" borderId="3" xfId="0" applyNumberFormat="1" applyFont="1" applyBorder="1"/>
    <xf numFmtId="168" fontId="5" fillId="0" borderId="3" xfId="0" applyNumberFormat="1" applyFont="1" applyBorder="1"/>
    <xf numFmtId="9" fontId="5" fillId="0" borderId="3" xfId="3" applyFont="1" applyBorder="1"/>
    <xf numFmtId="9" fontId="5" fillId="0" borderId="3" xfId="0" applyNumberFormat="1" applyFont="1" applyBorder="1"/>
    <xf numFmtId="0" fontId="0" fillId="0" borderId="0" xfId="0" applyAlignment="1">
      <alignment horizontal="left" vertical="top"/>
    </xf>
  </cellXfs>
  <cellStyles count="4">
    <cellStyle name="Currency" xfId="2" builtinId="4"/>
    <cellStyle name="Neutral" xfId="1" builtinId="2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workbookViewId="0">
      <selection activeCell="C15" sqref="C15"/>
    </sheetView>
  </sheetViews>
  <sheetFormatPr defaultRowHeight="15" x14ac:dyDescent="0.25"/>
  <cols>
    <col min="1" max="1" width="17.140625" customWidth="1"/>
    <col min="2" max="2" width="19.140625" style="1" customWidth="1"/>
    <col min="3" max="3" width="16.85546875" customWidth="1"/>
    <col min="4" max="4" width="16.5703125" customWidth="1"/>
    <col min="5" max="5" width="13.42578125" customWidth="1"/>
    <col min="6" max="6" width="24.140625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2" t="s">
        <v>4</v>
      </c>
      <c r="B2" s="1">
        <v>2</v>
      </c>
      <c r="C2" s="1">
        <v>2</v>
      </c>
      <c r="D2" s="1">
        <v>2</v>
      </c>
      <c r="E2" s="1">
        <v>2</v>
      </c>
    </row>
    <row r="3" spans="1:5" x14ac:dyDescent="0.25">
      <c r="A3" s="2" t="s">
        <v>5</v>
      </c>
      <c r="C3" s="1">
        <v>1</v>
      </c>
      <c r="D3" s="1">
        <v>5</v>
      </c>
      <c r="E3" s="1">
        <v>6</v>
      </c>
    </row>
    <row r="4" spans="1:5" x14ac:dyDescent="0.25">
      <c r="A4" s="2" t="s">
        <v>6</v>
      </c>
      <c r="C4" s="1">
        <v>2</v>
      </c>
      <c r="D4" s="1">
        <v>8</v>
      </c>
      <c r="E4" s="1">
        <v>18</v>
      </c>
    </row>
    <row r="5" spans="1:5" x14ac:dyDescent="0.25">
      <c r="A5" s="2" t="s">
        <v>7</v>
      </c>
      <c r="C5" s="1">
        <v>3</v>
      </c>
      <c r="D5" s="1">
        <v>11</v>
      </c>
      <c r="E5" s="1">
        <v>54</v>
      </c>
    </row>
    <row r="6" spans="1:5" x14ac:dyDescent="0.25">
      <c r="A6" s="2" t="s">
        <v>8</v>
      </c>
      <c r="C6" s="1">
        <v>4</v>
      </c>
      <c r="D6" s="1">
        <v>14</v>
      </c>
      <c r="E6" s="1">
        <v>162</v>
      </c>
    </row>
    <row r="7" spans="1:5" x14ac:dyDescent="0.25">
      <c r="A7" s="2" t="s">
        <v>9</v>
      </c>
    </row>
    <row r="8" spans="1:5" x14ac:dyDescent="0.25">
      <c r="A8" s="2" t="s">
        <v>10</v>
      </c>
    </row>
    <row r="9" spans="1:5" x14ac:dyDescent="0.25">
      <c r="A9" s="2" t="s">
        <v>11</v>
      </c>
    </row>
    <row r="10" spans="1:5" x14ac:dyDescent="0.25">
      <c r="A10" s="2" t="s">
        <v>12</v>
      </c>
    </row>
    <row r="11" spans="1:5" x14ac:dyDescent="0.25">
      <c r="A11" s="2" t="s">
        <v>13</v>
      </c>
    </row>
    <row r="12" spans="1:5" x14ac:dyDescent="0.25">
      <c r="A12" s="2" t="s">
        <v>14</v>
      </c>
    </row>
    <row r="13" spans="1:5" x14ac:dyDescent="0.25">
      <c r="A13" s="2" t="s">
        <v>15</v>
      </c>
    </row>
    <row r="16" spans="1:5" x14ac:dyDescent="0.25">
      <c r="A16" s="2"/>
    </row>
    <row r="17" spans="1:1" x14ac:dyDescent="0.25">
      <c r="A17" s="2"/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7C99C-C738-45E8-B40E-50440354320E}">
  <dimension ref="A1:I25"/>
  <sheetViews>
    <sheetView tabSelected="1" zoomScale="205" zoomScaleNormal="205" workbookViewId="0">
      <selection activeCell="C15" sqref="C15"/>
    </sheetView>
  </sheetViews>
  <sheetFormatPr defaultRowHeight="15" x14ac:dyDescent="0.25"/>
  <cols>
    <col min="1" max="1" width="3.85546875" customWidth="1"/>
    <col min="2" max="2" width="18.28515625" customWidth="1"/>
    <col min="3" max="3" width="10.7109375" bestFit="1" customWidth="1"/>
    <col min="4" max="4" width="12" bestFit="1" customWidth="1"/>
    <col min="6" max="6" width="13.28515625" customWidth="1"/>
    <col min="7" max="7" width="4.28515625" customWidth="1"/>
  </cols>
  <sheetData>
    <row r="1" spans="1:9" x14ac:dyDescent="0.25">
      <c r="A1" s="13" t="s">
        <v>45</v>
      </c>
      <c r="B1" s="14"/>
      <c r="C1" s="14"/>
      <c r="D1" s="14"/>
      <c r="E1" s="14"/>
      <c r="F1" s="14"/>
      <c r="G1" s="14"/>
      <c r="H1" s="14"/>
      <c r="I1" s="14"/>
    </row>
    <row r="2" spans="1:9" x14ac:dyDescent="0.25">
      <c r="A2" s="14"/>
      <c r="B2" s="14"/>
      <c r="C2" s="14"/>
      <c r="D2" s="14"/>
      <c r="E2" s="14"/>
      <c r="F2" s="14"/>
      <c r="G2" s="14"/>
      <c r="H2" s="14"/>
      <c r="I2" s="14"/>
    </row>
    <row r="3" spans="1:9" x14ac:dyDescent="0.25">
      <c r="A3" s="15" t="s">
        <v>46</v>
      </c>
      <c r="B3" s="16" t="s">
        <v>47</v>
      </c>
      <c r="C3" s="17" t="s">
        <v>48</v>
      </c>
      <c r="D3" s="17"/>
      <c r="E3" s="18" t="s">
        <v>51</v>
      </c>
      <c r="F3" s="16" t="s">
        <v>52</v>
      </c>
      <c r="G3" s="15" t="s">
        <v>53</v>
      </c>
      <c r="H3" s="17" t="s">
        <v>54</v>
      </c>
      <c r="I3" s="17"/>
    </row>
    <row r="4" spans="1:9" ht="30" customHeight="1" x14ac:dyDescent="0.25">
      <c r="A4" s="15"/>
      <c r="B4" s="17"/>
      <c r="C4" s="19" t="s">
        <v>49</v>
      </c>
      <c r="D4" s="19" t="s">
        <v>50</v>
      </c>
      <c r="E4" s="20"/>
      <c r="F4" s="17"/>
      <c r="G4" s="15"/>
      <c r="H4" s="19" t="s">
        <v>55</v>
      </c>
      <c r="I4" s="19" t="s">
        <v>56</v>
      </c>
    </row>
    <row r="5" spans="1:9" x14ac:dyDescent="0.25">
      <c r="A5" s="21">
        <v>1</v>
      </c>
      <c r="B5" s="22" t="s">
        <v>57</v>
      </c>
      <c r="C5" s="23">
        <v>300</v>
      </c>
      <c r="D5" s="34">
        <f>C5*4.7</f>
        <v>1410</v>
      </c>
      <c r="E5" s="22">
        <v>900</v>
      </c>
      <c r="F5" s="34">
        <f>D5-E5</f>
        <v>510</v>
      </c>
      <c r="G5" s="22">
        <v>4</v>
      </c>
      <c r="H5" s="36">
        <f>E5/D5</f>
        <v>0.63829787234042556</v>
      </c>
      <c r="I5" s="36">
        <f>F5/D5</f>
        <v>0.36170212765957449</v>
      </c>
    </row>
    <row r="6" spans="1:9" x14ac:dyDescent="0.25">
      <c r="A6" s="21">
        <v>2</v>
      </c>
      <c r="B6" s="22" t="s">
        <v>58</v>
      </c>
      <c r="C6" s="23">
        <v>350</v>
      </c>
      <c r="D6" s="34">
        <f t="shared" ref="D6:D10" si="0">C6*4.7</f>
        <v>1645</v>
      </c>
      <c r="E6" s="22">
        <v>600</v>
      </c>
      <c r="F6" s="34">
        <f t="shared" ref="F6:F10" si="1">D6-E6</f>
        <v>1045</v>
      </c>
      <c r="G6" s="22">
        <v>6</v>
      </c>
      <c r="H6" s="36">
        <f t="shared" ref="H6:H10" si="2">E6/D6</f>
        <v>0.36474164133738601</v>
      </c>
      <c r="I6" s="36">
        <f t="shared" ref="I6:I10" si="3">F6/D6</f>
        <v>0.63525835866261393</v>
      </c>
    </row>
    <row r="7" spans="1:9" x14ac:dyDescent="0.25">
      <c r="A7" s="21">
        <v>3</v>
      </c>
      <c r="B7" s="22" t="s">
        <v>59</v>
      </c>
      <c r="C7" s="23">
        <v>300</v>
      </c>
      <c r="D7" s="34">
        <f t="shared" si="0"/>
        <v>1410</v>
      </c>
      <c r="E7" s="22">
        <v>600</v>
      </c>
      <c r="F7" s="34">
        <f t="shared" si="1"/>
        <v>810</v>
      </c>
      <c r="G7" s="22">
        <v>2</v>
      </c>
      <c r="H7" s="36">
        <f t="shared" si="2"/>
        <v>0.42553191489361702</v>
      </c>
      <c r="I7" s="36">
        <f t="shared" si="3"/>
        <v>0.57446808510638303</v>
      </c>
    </row>
    <row r="8" spans="1:9" x14ac:dyDescent="0.25">
      <c r="A8" s="21">
        <v>4</v>
      </c>
      <c r="B8" s="22" t="s">
        <v>60</v>
      </c>
      <c r="C8" s="23">
        <v>250</v>
      </c>
      <c r="D8" s="34">
        <f t="shared" si="0"/>
        <v>1175</v>
      </c>
      <c r="E8" s="22">
        <v>500</v>
      </c>
      <c r="F8" s="34">
        <f t="shared" si="1"/>
        <v>675</v>
      </c>
      <c r="G8" s="22">
        <v>2</v>
      </c>
      <c r="H8" s="36">
        <f t="shared" si="2"/>
        <v>0.42553191489361702</v>
      </c>
      <c r="I8" s="36">
        <f t="shared" si="3"/>
        <v>0.57446808510638303</v>
      </c>
    </row>
    <row r="9" spans="1:9" x14ac:dyDescent="0.25">
      <c r="A9" s="21">
        <v>5</v>
      </c>
      <c r="B9" s="22" t="s">
        <v>61</v>
      </c>
      <c r="C9" s="23">
        <v>350</v>
      </c>
      <c r="D9" s="34">
        <f t="shared" si="0"/>
        <v>1645</v>
      </c>
      <c r="E9" s="22">
        <v>750</v>
      </c>
      <c r="F9" s="34">
        <f t="shared" si="1"/>
        <v>895</v>
      </c>
      <c r="G9" s="22">
        <v>0</v>
      </c>
      <c r="H9" s="36">
        <f t="shared" si="2"/>
        <v>0.45592705167173253</v>
      </c>
      <c r="I9" s="36">
        <f t="shared" si="3"/>
        <v>0.54407294832826747</v>
      </c>
    </row>
    <row r="10" spans="1:9" x14ac:dyDescent="0.25">
      <c r="A10" s="21">
        <v>6</v>
      </c>
      <c r="B10" s="22" t="s">
        <v>62</v>
      </c>
      <c r="C10" s="23">
        <v>250</v>
      </c>
      <c r="D10" s="34">
        <f t="shared" si="0"/>
        <v>1175</v>
      </c>
      <c r="E10" s="22">
        <v>500</v>
      </c>
      <c r="F10" s="34">
        <f t="shared" si="1"/>
        <v>675</v>
      </c>
      <c r="G10" s="22">
        <v>0</v>
      </c>
      <c r="H10" s="36">
        <f t="shared" si="2"/>
        <v>0.42553191489361702</v>
      </c>
      <c r="I10" s="36">
        <f t="shared" si="3"/>
        <v>0.57446808510638303</v>
      </c>
    </row>
    <row r="11" spans="1:9" ht="30" customHeight="1" x14ac:dyDescent="0.25">
      <c r="A11" s="24"/>
      <c r="B11" s="25" t="s">
        <v>63</v>
      </c>
      <c r="C11" s="35">
        <f>SUM(C5:C10)</f>
        <v>1800</v>
      </c>
      <c r="D11" s="34">
        <f>SUM(D5:D10)</f>
        <v>8460</v>
      </c>
      <c r="E11" s="22">
        <f>SUM(E5:E10)</f>
        <v>3850</v>
      </c>
      <c r="F11" s="26" t="s">
        <v>64</v>
      </c>
      <c r="G11" s="27"/>
      <c r="H11" s="37">
        <f>AVERAGE(H5:H10)</f>
        <v>0.45592705167173259</v>
      </c>
      <c r="I11" s="37">
        <f>AVERAGE(I5:I10)</f>
        <v>0.54407294832826747</v>
      </c>
    </row>
    <row r="12" spans="1:9" x14ac:dyDescent="0.25">
      <c r="A12" s="28" t="s">
        <v>65</v>
      </c>
      <c r="B12" s="29"/>
      <c r="C12" s="29"/>
      <c r="D12" s="29"/>
      <c r="E12" s="29"/>
      <c r="F12" s="29"/>
      <c r="G12" s="29"/>
      <c r="H12" s="29"/>
      <c r="I12" s="30"/>
    </row>
    <row r="13" spans="1:9" x14ac:dyDescent="0.25">
      <c r="A13" s="31"/>
      <c r="B13" s="32"/>
      <c r="C13" s="32"/>
      <c r="D13" s="32"/>
      <c r="E13" s="32"/>
      <c r="F13" s="32"/>
      <c r="G13" s="32"/>
      <c r="H13" s="32"/>
      <c r="I13" s="33"/>
    </row>
    <row r="25" spans="4:4" x14ac:dyDescent="0.25">
      <c r="D25" s="38"/>
    </row>
  </sheetData>
  <mergeCells count="10">
    <mergeCell ref="F11:G11"/>
    <mergeCell ref="A12:I13"/>
    <mergeCell ref="A1:I2"/>
    <mergeCell ref="A3:A4"/>
    <mergeCell ref="B3:B4"/>
    <mergeCell ref="C3:D3"/>
    <mergeCell ref="E3:E4"/>
    <mergeCell ref="F3:F4"/>
    <mergeCell ref="G3:G4"/>
    <mergeCell ref="H3:I3"/>
  </mergeCells>
  <pageMargins left="0.7" right="0.7" top="0.75" bottom="0.75" header="0.3" footer="0.3"/>
  <pageSetup paperSize="9" orientation="portrait" r:id="rId1"/>
  <headerFooter>
    <oddHeader>&amp;C&amp;"Times New Roman,Italic"&amp;K04+000Universitatea "Lucian Blaga" din Sibiu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A1:BX3"/>
  <sheetViews>
    <sheetView topLeftCell="AA1" workbookViewId="0">
      <selection activeCell="AD18" sqref="A1:XFD1048576"/>
    </sheetView>
  </sheetViews>
  <sheetFormatPr defaultRowHeight="15" x14ac:dyDescent="0.25"/>
  <sheetData>
    <row r="1" spans="27:76" x14ac:dyDescent="0.25">
      <c r="AC1">
        <v>2</v>
      </c>
      <c r="AD1">
        <v>5</v>
      </c>
    </row>
    <row r="2" spans="27:76" x14ac:dyDescent="0.25">
      <c r="AA2">
        <v>1</v>
      </c>
      <c r="AB2">
        <v>2</v>
      </c>
      <c r="AC2">
        <v>3</v>
      </c>
      <c r="AD2">
        <v>4</v>
      </c>
      <c r="AE2">
        <v>5</v>
      </c>
      <c r="AF2">
        <v>6</v>
      </c>
      <c r="AG2">
        <v>7</v>
      </c>
      <c r="AH2">
        <v>8</v>
      </c>
      <c r="AI2">
        <v>9</v>
      </c>
      <c r="AJ2">
        <v>10</v>
      </c>
      <c r="AK2">
        <v>11</v>
      </c>
      <c r="AL2">
        <v>12</v>
      </c>
      <c r="AM2">
        <v>13</v>
      </c>
      <c r="AN2">
        <v>14</v>
      </c>
      <c r="AO2">
        <v>15</v>
      </c>
      <c r="AP2">
        <v>16</v>
      </c>
      <c r="AQ2">
        <v>17</v>
      </c>
      <c r="AR2">
        <v>18</v>
      </c>
      <c r="AS2">
        <v>19</v>
      </c>
      <c r="AT2">
        <v>20</v>
      </c>
      <c r="AU2">
        <v>21</v>
      </c>
      <c r="AV2">
        <v>22</v>
      </c>
      <c r="AW2">
        <v>23</v>
      </c>
      <c r="AX2">
        <v>24</v>
      </c>
      <c r="AY2">
        <v>25</v>
      </c>
      <c r="AZ2">
        <v>26</v>
      </c>
      <c r="BA2">
        <v>27</v>
      </c>
      <c r="BB2">
        <v>28</v>
      </c>
      <c r="BC2">
        <v>29</v>
      </c>
      <c r="BD2">
        <v>30</v>
      </c>
      <c r="BE2">
        <v>31</v>
      </c>
      <c r="BF2">
        <v>32</v>
      </c>
      <c r="BG2">
        <v>33</v>
      </c>
      <c r="BH2">
        <v>34</v>
      </c>
      <c r="BI2">
        <v>35</v>
      </c>
      <c r="BJ2">
        <v>36</v>
      </c>
      <c r="BK2">
        <v>37</v>
      </c>
      <c r="BL2">
        <v>38</v>
      </c>
      <c r="BM2">
        <v>39</v>
      </c>
      <c r="BN2">
        <v>40</v>
      </c>
      <c r="BO2">
        <v>41</v>
      </c>
      <c r="BP2">
        <v>42</v>
      </c>
      <c r="BQ2">
        <v>43</v>
      </c>
      <c r="BR2">
        <v>44</v>
      </c>
      <c r="BS2">
        <v>45</v>
      </c>
      <c r="BT2">
        <v>46</v>
      </c>
      <c r="BU2">
        <v>47</v>
      </c>
      <c r="BV2">
        <v>48</v>
      </c>
      <c r="BW2">
        <v>49</v>
      </c>
      <c r="BX2">
        <v>50</v>
      </c>
    </row>
    <row r="3" spans="27:76" x14ac:dyDescent="0.25">
      <c r="AC3">
        <v>5</v>
      </c>
      <c r="AD3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A1:BJ6"/>
  <sheetViews>
    <sheetView topLeftCell="BA1" workbookViewId="0">
      <selection activeCell="BK5" sqref="BK5"/>
    </sheetView>
  </sheetViews>
  <sheetFormatPr defaultRowHeight="15" x14ac:dyDescent="0.25"/>
  <sheetData>
    <row r="1" spans="53:62" x14ac:dyDescent="0.25">
      <c r="BA1" s="1" t="s">
        <v>16</v>
      </c>
      <c r="BB1" s="1" t="s">
        <v>17</v>
      </c>
    </row>
    <row r="2" spans="53:62" x14ac:dyDescent="0.25">
      <c r="BA2">
        <v>1</v>
      </c>
      <c r="BB2">
        <v>12</v>
      </c>
      <c r="BC2" t="s">
        <v>18</v>
      </c>
      <c r="BD2">
        <v>0</v>
      </c>
      <c r="BE2">
        <v>2</v>
      </c>
      <c r="BF2">
        <v>4</v>
      </c>
    </row>
    <row r="3" spans="53:62" x14ac:dyDescent="0.25">
      <c r="BA3">
        <v>2</v>
      </c>
      <c r="BB3">
        <v>17</v>
      </c>
      <c r="BC3" t="s">
        <v>19</v>
      </c>
      <c r="BD3">
        <v>5.4690096529721544</v>
      </c>
      <c r="BE3">
        <v>16.873672574132591</v>
      </c>
      <c r="BF3">
        <v>52.060764965792607</v>
      </c>
      <c r="BG3">
        <v>160.62438315760826</v>
      </c>
      <c r="BH3">
        <v>495.57843573206407</v>
      </c>
      <c r="BI3">
        <v>1529.0205704426166</v>
      </c>
      <c r="BJ3">
        <v>4717.525493987916</v>
      </c>
    </row>
    <row r="4" spans="53:62" x14ac:dyDescent="0.25">
      <c r="BA4">
        <v>3</v>
      </c>
      <c r="BB4">
        <v>22</v>
      </c>
    </row>
    <row r="5" spans="53:62" x14ac:dyDescent="0.25">
      <c r="BA5">
        <v>4</v>
      </c>
      <c r="BB5">
        <v>27</v>
      </c>
    </row>
    <row r="6" spans="53:62" x14ac:dyDescent="0.25">
      <c r="BA6">
        <v>5</v>
      </c>
      <c r="BB6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"/>
  <sheetViews>
    <sheetView workbookViewId="0">
      <selection activeCell="G8" sqref="G8"/>
    </sheetView>
  </sheetViews>
  <sheetFormatPr defaultRowHeight="15" x14ac:dyDescent="0.25"/>
  <cols>
    <col min="1" max="1" width="12.5703125" bestFit="1" customWidth="1"/>
    <col min="2" max="2" width="12.7109375" customWidth="1"/>
    <col min="3" max="3" width="15.140625" customWidth="1"/>
    <col min="4" max="4" width="17.5703125" bestFit="1" customWidth="1"/>
  </cols>
  <sheetData>
    <row r="1" spans="1:5" x14ac:dyDescent="0.25">
      <c r="A1" t="s">
        <v>20</v>
      </c>
      <c r="B1" t="s">
        <v>21</v>
      </c>
      <c r="C1" t="s">
        <v>22</v>
      </c>
    </row>
    <row r="2" spans="1:5" x14ac:dyDescent="0.25">
      <c r="A2" t="s">
        <v>23</v>
      </c>
      <c r="B2">
        <v>6</v>
      </c>
      <c r="C2">
        <v>12</v>
      </c>
    </row>
    <row r="3" spans="1:5" x14ac:dyDescent="0.25">
      <c r="A3" t="s">
        <v>24</v>
      </c>
      <c r="B3">
        <v>3</v>
      </c>
      <c r="C3">
        <v>5</v>
      </c>
    </row>
    <row r="4" spans="1:5" x14ac:dyDescent="0.25">
      <c r="A4" t="s">
        <v>25</v>
      </c>
      <c r="B4" s="3">
        <f>SUM(B2:B3)</f>
        <v>9</v>
      </c>
      <c r="C4" s="3">
        <f>SUM(C2:C3)</f>
        <v>17</v>
      </c>
    </row>
    <row r="5" spans="1:5" x14ac:dyDescent="0.25">
      <c r="A5" t="s">
        <v>26</v>
      </c>
    </row>
    <row r="6" spans="1:5" x14ac:dyDescent="0.25">
      <c r="A6" t="s">
        <v>23</v>
      </c>
      <c r="B6">
        <v>7</v>
      </c>
      <c r="C6">
        <v>8</v>
      </c>
    </row>
    <row r="7" spans="1:5" x14ac:dyDescent="0.25">
      <c r="A7" t="s">
        <v>24</v>
      </c>
      <c r="B7">
        <v>4</v>
      </c>
      <c r="C7">
        <v>6</v>
      </c>
    </row>
    <row r="8" spans="1:5" x14ac:dyDescent="0.25">
      <c r="A8" t="s">
        <v>25</v>
      </c>
      <c r="B8" s="4">
        <f>SUM(B6:B7)</f>
        <v>11</v>
      </c>
      <c r="C8" s="3">
        <f>SUM(C6:C7)</f>
        <v>14</v>
      </c>
    </row>
    <row r="9" spans="1:5" x14ac:dyDescent="0.25">
      <c r="A9" t="s">
        <v>27</v>
      </c>
      <c r="B9">
        <f>SUM(B8,B4)</f>
        <v>20</v>
      </c>
      <c r="C9">
        <f>SUM(C8,C4)</f>
        <v>31</v>
      </c>
      <c r="D9" t="s">
        <v>28</v>
      </c>
      <c r="E9">
        <f>SUM(B8:C8,B4:C4)</f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"/>
  <sheetViews>
    <sheetView workbookViewId="0">
      <selection activeCell="D3" sqref="D3"/>
    </sheetView>
  </sheetViews>
  <sheetFormatPr defaultRowHeight="15" x14ac:dyDescent="0.25"/>
  <cols>
    <col min="1" max="1" width="16" bestFit="1" customWidth="1"/>
    <col min="2" max="2" width="17.5703125" bestFit="1" customWidth="1"/>
    <col min="3" max="3" width="10" bestFit="1" customWidth="1"/>
    <col min="4" max="4" width="11.140625" bestFit="1" customWidth="1"/>
    <col min="5" max="5" width="6.85546875" bestFit="1" customWidth="1"/>
    <col min="6" max="6" width="8.140625" bestFit="1" customWidth="1"/>
  </cols>
  <sheetData>
    <row r="1" spans="1:6" ht="30" x14ac:dyDescent="0.25">
      <c r="A1" s="8" t="s">
        <v>35</v>
      </c>
      <c r="B1" s="5">
        <f>LEN(A1)</f>
        <v>16</v>
      </c>
      <c r="C1" s="5">
        <f>LEN(A2)</f>
        <v>4</v>
      </c>
      <c r="D1" s="6" t="s">
        <v>29</v>
      </c>
      <c r="E1" s="5" t="s">
        <v>30</v>
      </c>
      <c r="F1" s="7" t="s">
        <v>31</v>
      </c>
    </row>
    <row r="2" spans="1:6" x14ac:dyDescent="0.25">
      <c r="A2" s="8" t="s">
        <v>36</v>
      </c>
      <c r="B2">
        <v>4</v>
      </c>
      <c r="C2">
        <v>500</v>
      </c>
      <c r="D2">
        <f>C2*$B$5</f>
        <v>1800</v>
      </c>
      <c r="E2">
        <f>C2*B2</f>
        <v>2000</v>
      </c>
      <c r="F2">
        <f>B2*D2</f>
        <v>7200</v>
      </c>
    </row>
    <row r="3" spans="1:6" x14ac:dyDescent="0.25">
      <c r="A3" t="s">
        <v>32</v>
      </c>
      <c r="B3">
        <v>6</v>
      </c>
      <c r="C3">
        <v>550</v>
      </c>
    </row>
    <row r="4" spans="1:6" x14ac:dyDescent="0.25">
      <c r="A4" t="s">
        <v>33</v>
      </c>
      <c r="B4">
        <v>5</v>
      </c>
      <c r="C4">
        <v>700</v>
      </c>
    </row>
    <row r="5" spans="1:6" x14ac:dyDescent="0.25">
      <c r="A5" t="s">
        <v>34</v>
      </c>
      <c r="B5">
        <v>3.6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7F30A-BEF9-4908-B88C-0E98AD872AAC}">
  <dimension ref="A1:C7"/>
  <sheetViews>
    <sheetView workbookViewId="0">
      <selection activeCell="C4" sqref="C4"/>
    </sheetView>
  </sheetViews>
  <sheetFormatPr defaultRowHeight="15" x14ac:dyDescent="0.25"/>
  <cols>
    <col min="1" max="1" width="16.28515625" bestFit="1" customWidth="1"/>
    <col min="2" max="2" width="19.85546875" bestFit="1" customWidth="1"/>
    <col min="3" max="3" width="24.85546875" bestFit="1" customWidth="1"/>
  </cols>
  <sheetData>
    <row r="1" spans="1:3" x14ac:dyDescent="0.25">
      <c r="A1" t="s">
        <v>37</v>
      </c>
    </row>
    <row r="2" spans="1:3" x14ac:dyDescent="0.25">
      <c r="A2" t="s">
        <v>38</v>
      </c>
      <c r="B2" t="str">
        <f>LEFT(A1,4)</f>
        <v>Tele</v>
      </c>
      <c r="C2" t="str">
        <f>_xlfn.CONCAT(B7,A2,B7)</f>
        <v>**********tvr1**********</v>
      </c>
    </row>
    <row r="3" spans="1:3" x14ac:dyDescent="0.25">
      <c r="B3" t="str">
        <f>RIGHT(A1,12)</f>
        <v>enciclopedia</v>
      </c>
    </row>
    <row r="4" spans="1:3" x14ac:dyDescent="0.25">
      <c r="B4" t="str">
        <f>UPPER(A1)</f>
        <v>TELEENCICLOPEDIA</v>
      </c>
    </row>
    <row r="5" spans="1:3" x14ac:dyDescent="0.25">
      <c r="B5" t="str">
        <f>LOWER(A2)</f>
        <v>tvr1</v>
      </c>
    </row>
    <row r="6" spans="1:3" x14ac:dyDescent="0.25">
      <c r="B6" t="str">
        <f>_xlfn.CONCAT(A1,A2)</f>
        <v>Teleenciclopediatvr1</v>
      </c>
    </row>
    <row r="7" spans="1:3" x14ac:dyDescent="0.25">
      <c r="B7" t="str">
        <f>REPT("*",10)</f>
        <v>**********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0BD55-CB28-4118-84A3-4B581857899D}">
  <dimension ref="A1:D6"/>
  <sheetViews>
    <sheetView workbookViewId="0">
      <selection activeCell="E4" sqref="E4"/>
    </sheetView>
  </sheetViews>
  <sheetFormatPr defaultRowHeight="15" x14ac:dyDescent="0.25"/>
  <cols>
    <col min="1" max="1" width="10.140625" bestFit="1" customWidth="1"/>
    <col min="2" max="2" width="15.28515625" bestFit="1" customWidth="1"/>
    <col min="3" max="3" width="3" bestFit="1" customWidth="1"/>
    <col min="4" max="4" width="5" bestFit="1" customWidth="1"/>
  </cols>
  <sheetData>
    <row r="1" spans="1:4" x14ac:dyDescent="0.25">
      <c r="A1" s="9">
        <f>DATE(2021,10,25)</f>
        <v>44494</v>
      </c>
      <c r="B1">
        <f>WEEKDAY(A1,2)</f>
        <v>1</v>
      </c>
      <c r="C1">
        <f>MONTH(A1)</f>
        <v>10</v>
      </c>
      <c r="D1">
        <f>YEAR(A1)</f>
        <v>2021</v>
      </c>
    </row>
    <row r="2" spans="1:4" x14ac:dyDescent="0.25">
      <c r="A2">
        <f>DATEVALUE("25/10/2021")</f>
        <v>44494</v>
      </c>
      <c r="B2">
        <f>WEEKDAY(A2,2)</f>
        <v>1</v>
      </c>
      <c r="C2">
        <f>MONTH(A2)</f>
        <v>10</v>
      </c>
      <c r="D2">
        <f>YEAR(A2)</f>
        <v>2021</v>
      </c>
    </row>
    <row r="4" spans="1:4" x14ac:dyDescent="0.25">
      <c r="B4" s="9">
        <f>DATE(1980,6,10)</f>
        <v>29382</v>
      </c>
    </row>
    <row r="6" spans="1:4" x14ac:dyDescent="0.25">
      <c r="B6" s="10">
        <f ca="1">NOW()</f>
        <v>44495.485671064816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60A7D-6A06-46C1-A430-064221924D31}">
  <dimension ref="A2:A15"/>
  <sheetViews>
    <sheetView workbookViewId="0">
      <selection activeCell="B7" sqref="B7"/>
    </sheetView>
  </sheetViews>
  <sheetFormatPr defaultRowHeight="15" x14ac:dyDescent="0.25"/>
  <cols>
    <col min="1" max="1" width="15.28515625" bestFit="1" customWidth="1"/>
  </cols>
  <sheetData>
    <row r="2" spans="1:1" x14ac:dyDescent="0.25">
      <c r="A2" s="10">
        <f ca="1">NOW()</f>
        <v>44495.485671064816</v>
      </c>
    </row>
    <row r="3" spans="1:1" x14ac:dyDescent="0.25">
      <c r="A3" s="10">
        <v>44496.451826620367</v>
      </c>
    </row>
    <row r="4" spans="1:1" x14ac:dyDescent="0.25">
      <c r="A4" s="10">
        <v>44497.451826620367</v>
      </c>
    </row>
    <row r="5" spans="1:1" x14ac:dyDescent="0.25">
      <c r="A5" s="10">
        <v>44528.451828703706</v>
      </c>
    </row>
    <row r="6" spans="1:1" x14ac:dyDescent="0.25">
      <c r="A6" s="10">
        <v>44893.451828703706</v>
      </c>
    </row>
    <row r="7" spans="1:1" x14ac:dyDescent="0.25">
      <c r="A7" s="10">
        <v>45258.451828703706</v>
      </c>
    </row>
    <row r="8" spans="1:1" x14ac:dyDescent="0.25">
      <c r="A8" s="10">
        <v>45624.451828703706</v>
      </c>
    </row>
    <row r="9" spans="1:1" x14ac:dyDescent="0.25">
      <c r="A9" s="10">
        <v>45989.451828703706</v>
      </c>
    </row>
    <row r="10" spans="1:1" x14ac:dyDescent="0.25">
      <c r="A10" s="10">
        <v>46354.451828703706</v>
      </c>
    </row>
    <row r="11" spans="1:1" x14ac:dyDescent="0.25">
      <c r="A11" s="10">
        <v>46719.451828703706</v>
      </c>
    </row>
    <row r="12" spans="1:1" x14ac:dyDescent="0.25">
      <c r="A12" s="10">
        <v>47085.451828703706</v>
      </c>
    </row>
    <row r="13" spans="1:1" x14ac:dyDescent="0.25">
      <c r="A13" s="10">
        <v>47450.451828703706</v>
      </c>
    </row>
    <row r="14" spans="1:1" x14ac:dyDescent="0.25">
      <c r="A14" s="10">
        <v>47815.451828703706</v>
      </c>
    </row>
    <row r="15" spans="1:1" x14ac:dyDescent="0.25">
      <c r="A15" s="10">
        <v>48180.451828703706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C24D5-6DDB-48FE-9663-F3B2418A02E5}">
  <dimension ref="A1:D9"/>
  <sheetViews>
    <sheetView workbookViewId="0">
      <selection activeCell="A12" sqref="A12"/>
    </sheetView>
  </sheetViews>
  <sheetFormatPr defaultRowHeight="15" x14ac:dyDescent="0.25"/>
  <cols>
    <col min="1" max="1" width="36.5703125" customWidth="1"/>
    <col min="2" max="3" width="18.42578125" customWidth="1"/>
    <col min="4" max="4" width="18.28515625" customWidth="1"/>
  </cols>
  <sheetData>
    <row r="1" spans="1:4" x14ac:dyDescent="0.25">
      <c r="B1">
        <v>34</v>
      </c>
      <c r="C1">
        <v>0</v>
      </c>
      <c r="D1">
        <v>-2</v>
      </c>
    </row>
    <row r="2" spans="1:4" x14ac:dyDescent="0.25">
      <c r="B2">
        <v>3</v>
      </c>
      <c r="C2">
        <v>90</v>
      </c>
      <c r="D2">
        <v>9</v>
      </c>
    </row>
    <row r="3" spans="1:4" x14ac:dyDescent="0.25">
      <c r="B3">
        <v>12</v>
      </c>
      <c r="C3">
        <v>6</v>
      </c>
      <c r="D3">
        <v>12</v>
      </c>
    </row>
    <row r="4" spans="1:4" x14ac:dyDescent="0.25">
      <c r="A4" s="12" t="s">
        <v>39</v>
      </c>
      <c r="C4" s="11">
        <f>SUM(B1:D3)</f>
        <v>164</v>
      </c>
    </row>
    <row r="5" spans="1:4" x14ac:dyDescent="0.25">
      <c r="A5" s="12" t="s">
        <v>40</v>
      </c>
      <c r="C5" s="11">
        <f>PRODUCT(B1:D3)</f>
        <v>0</v>
      </c>
    </row>
    <row r="6" spans="1:4" x14ac:dyDescent="0.25">
      <c r="A6" s="12" t="s">
        <v>41</v>
      </c>
      <c r="C6" s="11">
        <f>MAX(B1:D3)</f>
        <v>90</v>
      </c>
    </row>
    <row r="7" spans="1:4" x14ac:dyDescent="0.25">
      <c r="A7" s="12" t="s">
        <v>42</v>
      </c>
      <c r="C7" s="11">
        <f>MIN(B1:D3)</f>
        <v>-2</v>
      </c>
    </row>
    <row r="8" spans="1:4" x14ac:dyDescent="0.25">
      <c r="A8" s="12" t="s">
        <v>43</v>
      </c>
      <c r="C8" s="11">
        <f>AVERAGE(B1:D3)</f>
        <v>18.222222222222221</v>
      </c>
    </row>
    <row r="9" spans="1:4" x14ac:dyDescent="0.25">
      <c r="A9" s="12" t="s">
        <v>44</v>
      </c>
      <c r="C9" s="11">
        <f>COUNT(B1:D3)</f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Exercitiul1</vt:lpstr>
      <vt:lpstr>Exercitiul2</vt:lpstr>
      <vt:lpstr>Exercitiul3</vt:lpstr>
      <vt:lpstr>Exercitiul4</vt:lpstr>
      <vt:lpstr>Exercitiul5</vt:lpstr>
      <vt:lpstr>Exercitiul6</vt:lpstr>
      <vt:lpstr>Exercitiul7</vt:lpstr>
      <vt:lpstr>Exercitiul8</vt:lpstr>
      <vt:lpstr>Exercitiul9</vt:lpstr>
      <vt:lpstr>Exercitiul10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stiinte</dc:creator>
  <cp:lastModifiedBy>Hezanin</cp:lastModifiedBy>
  <dcterms:created xsi:type="dcterms:W3CDTF">2021-10-19T07:15:57Z</dcterms:created>
  <dcterms:modified xsi:type="dcterms:W3CDTF">2021-10-26T08:39:37Z</dcterms:modified>
</cp:coreProperties>
</file>