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zan\Documents\Facultate\Procesarea Documentelor\Laborator\Excel fisa 5\"/>
    </mc:Choice>
  </mc:AlternateContent>
  <xr:revisionPtr revIDLastSave="0" documentId="13_ncr:40001_{98763780-C4F8-4C10-B795-484F1ABF3A55}" xr6:coauthVersionLast="47" xr6:coauthVersionMax="47" xr10:uidLastSave="{00000000-0000-0000-0000-000000000000}"/>
  <bookViews>
    <workbookView xWindow="15840" yWindow="0" windowWidth="23145" windowHeight="15435"/>
  </bookViews>
  <sheets>
    <sheet name="A" sheetId="1" r:id="rId1"/>
  </sheets>
  <definedNames>
    <definedName name="_xlnm._FilterDatabase" localSheetId="0" hidden="1">A!$A$1:$J$10</definedName>
    <definedName name="Cod__personal">A!$C$2:$C$10</definedName>
    <definedName name="_xlnm.Criteria" localSheetId="0">A!$H$16:$H$17</definedName>
    <definedName name="_xlnm.Criteria">A!$H$16:$H$17</definedName>
    <definedName name="Criteriu_fil">A!$H$16:$H$17</definedName>
    <definedName name="Data_angajării">A!$G$2:$G$10</definedName>
    <definedName name="_xlnm.Extract" localSheetId="0">A!$C$20:$L$20</definedName>
    <definedName name="_xlnm.Extract">A!$D$16:$F$19</definedName>
    <definedName name="Filiala">A!$E$2:$E$10</definedName>
    <definedName name="Locul__naşterii">A!$D$2:$D$10</definedName>
    <definedName name="Nume">A!$A$2:$A$10</definedName>
    <definedName name="Prenume">A!$B$2:$B$10</definedName>
    <definedName name="Salar_de_bază">A!$F$2:$F$10</definedName>
    <definedName name="Sex">A!$H$2:$H$10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1" l="1"/>
  <c r="J8" i="1"/>
  <c r="J7" i="1"/>
  <c r="J6" i="1"/>
  <c r="J5" i="1"/>
  <c r="J4" i="1"/>
  <c r="J3" i="1"/>
  <c r="J10" i="1"/>
  <c r="J2" i="1"/>
  <c r="I5" i="1"/>
  <c r="I4" i="1"/>
  <c r="I3" i="1"/>
  <c r="I2" i="1"/>
  <c r="I9" i="1"/>
  <c r="I10" i="1"/>
  <c r="I8" i="1"/>
  <c r="I7" i="1"/>
  <c r="I6" i="1"/>
  <c r="H5" i="1"/>
  <c r="H4" i="1"/>
  <c r="H3" i="1"/>
  <c r="H2" i="1"/>
  <c r="H9" i="1"/>
  <c r="H10" i="1"/>
  <c r="H6" i="1"/>
  <c r="H8" i="1"/>
  <c r="H7" i="1"/>
</calcChain>
</file>

<file path=xl/sharedStrings.xml><?xml version="1.0" encoding="utf-8"?>
<sst xmlns="http://schemas.openxmlformats.org/spreadsheetml/2006/main" count="48" uniqueCount="31">
  <si>
    <t>Locul  naşterii</t>
  </si>
  <si>
    <t>Nume</t>
  </si>
  <si>
    <t xml:space="preserve">Prenume </t>
  </si>
  <si>
    <t>Cod  personal</t>
  </si>
  <si>
    <t>Data angajării</t>
  </si>
  <si>
    <t>Filiala</t>
  </si>
  <si>
    <t>Sibiu</t>
  </si>
  <si>
    <t>Marin</t>
  </si>
  <si>
    <t>Ion</t>
  </si>
  <si>
    <t>Brasov</t>
  </si>
  <si>
    <t>Albu</t>
  </si>
  <si>
    <t>Alin</t>
  </si>
  <si>
    <t>Mitrica</t>
  </si>
  <si>
    <t>Mircea</t>
  </si>
  <si>
    <t>Moldovan</t>
  </si>
  <si>
    <t>Laura</t>
  </si>
  <si>
    <t>Cluj</t>
  </si>
  <si>
    <t>Ciurea</t>
  </si>
  <si>
    <t>Teo</t>
  </si>
  <si>
    <t xml:space="preserve">Popescu </t>
  </si>
  <si>
    <t>Geo</t>
  </si>
  <si>
    <t>Medias</t>
  </si>
  <si>
    <t>Aleman</t>
  </si>
  <si>
    <t>Dana</t>
  </si>
  <si>
    <t>Barbu</t>
  </si>
  <si>
    <t>Calin</t>
  </si>
  <si>
    <t>Salar de baza</t>
  </si>
  <si>
    <t xml:space="preserve"> </t>
  </si>
  <si>
    <t>Sex</t>
  </si>
  <si>
    <t>Cod Oras</t>
  </si>
  <si>
    <t>Vechime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</si>
</sst>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18]d\-mmm\-yy;@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165" fontId="0" fillId="0" borderId="1" xfId="0" applyNumberFormat="1" applyBorder="1"/>
    <xf numFmtId="1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G18" sqref="G18"/>
    </sheetView>
  </sheetViews>
  <sheetFormatPr defaultRowHeight="15" x14ac:dyDescent="0.25"/>
  <cols>
    <col min="1" max="1" width="11" bestFit="1" customWidth="1"/>
    <col min="2" max="2" width="14.140625" bestFit="1" customWidth="1"/>
    <col min="3" max="3" width="17.7109375" bestFit="1" customWidth="1"/>
    <col min="4" max="4" width="17.85546875" bestFit="1" customWidth="1"/>
    <col min="5" max="5" width="10.85546875" bestFit="1" customWidth="1"/>
    <col min="6" max="6" width="17" bestFit="1" customWidth="1"/>
    <col min="7" max="7" width="17.85546875" customWidth="1"/>
    <col min="8" max="8" width="8.7109375" bestFit="1" customWidth="1"/>
    <col min="9" max="9" width="13.42578125" bestFit="1" customWidth="1"/>
    <col min="10" max="10" width="17.7109375" style="1" customWidth="1"/>
    <col min="12" max="12" width="13.42578125" customWidth="1"/>
  </cols>
  <sheetData>
    <row r="1" spans="1:10" ht="30.75" customHeight="1" x14ac:dyDescent="0.25">
      <c r="A1" s="2" t="s">
        <v>1</v>
      </c>
      <c r="B1" s="3" t="s">
        <v>2</v>
      </c>
      <c r="C1" s="3" t="s">
        <v>3</v>
      </c>
      <c r="D1" s="3" t="s">
        <v>0</v>
      </c>
      <c r="E1" s="3" t="s">
        <v>5</v>
      </c>
      <c r="F1" s="3" t="s">
        <v>26</v>
      </c>
      <c r="G1" s="2" t="s">
        <v>4</v>
      </c>
      <c r="H1" s="3" t="s">
        <v>28</v>
      </c>
      <c r="I1" s="3" t="s">
        <v>29</v>
      </c>
      <c r="J1" s="4" t="s">
        <v>30</v>
      </c>
    </row>
    <row r="2" spans="1:10" x14ac:dyDescent="0.25">
      <c r="A2" s="5" t="s">
        <v>24</v>
      </c>
      <c r="B2" s="5" t="s">
        <v>25</v>
      </c>
      <c r="C2" s="5">
        <v>1456213</v>
      </c>
      <c r="D2" s="5" t="s">
        <v>6</v>
      </c>
      <c r="E2" s="5">
        <v>1</v>
      </c>
      <c r="F2" s="5">
        <v>2200</v>
      </c>
      <c r="G2" s="6">
        <v>38384</v>
      </c>
      <c r="H2" s="5" t="str">
        <f>IF(LEFT(C2,1)="1","M","F")</f>
        <v>M</v>
      </c>
      <c r="I2" s="5" t="str">
        <f>MID(C2,2,1)</f>
        <v>4</v>
      </c>
      <c r="J2" s="7">
        <f ca="1">INT((NOW()-G2)/365)</f>
        <v>16</v>
      </c>
    </row>
    <row r="3" spans="1:10" x14ac:dyDescent="0.25">
      <c r="A3" s="5" t="s">
        <v>7</v>
      </c>
      <c r="B3" s="5" t="s">
        <v>8</v>
      </c>
      <c r="C3" s="5">
        <v>1423564</v>
      </c>
      <c r="D3" s="5" t="s">
        <v>6</v>
      </c>
      <c r="E3" s="5">
        <v>1</v>
      </c>
      <c r="F3" s="5">
        <v>1700</v>
      </c>
      <c r="G3" s="6">
        <v>37243</v>
      </c>
      <c r="H3" s="5" t="str">
        <f>IF(LEFT(C3,1)="1","M","F")</f>
        <v>M</v>
      </c>
      <c r="I3" s="5" t="str">
        <f>MID(C3,2,1)</f>
        <v>4</v>
      </c>
      <c r="J3" s="7">
        <f t="shared" ref="J3:J9" ca="1" si="0">INT((NOW()-G3)/365)</f>
        <v>19</v>
      </c>
    </row>
    <row r="4" spans="1:10" x14ac:dyDescent="0.25">
      <c r="A4" s="5" t="s">
        <v>12</v>
      </c>
      <c r="B4" s="5" t="s">
        <v>13</v>
      </c>
      <c r="C4" s="5">
        <v>1467890</v>
      </c>
      <c r="D4" s="5" t="s">
        <v>6</v>
      </c>
      <c r="E4" s="5">
        <v>2</v>
      </c>
      <c r="F4" s="5">
        <v>2000</v>
      </c>
      <c r="G4" s="6">
        <v>36986</v>
      </c>
      <c r="H4" s="5" t="str">
        <f>IF(LEFT(C4,1)="1","M","F")</f>
        <v>M</v>
      </c>
      <c r="I4" s="5" t="str">
        <f>MID(C4,2,1)</f>
        <v>4</v>
      </c>
      <c r="J4" s="7">
        <f t="shared" ca="1" si="0"/>
        <v>20</v>
      </c>
    </row>
    <row r="5" spans="1:10" x14ac:dyDescent="0.25">
      <c r="A5" s="5" t="s">
        <v>19</v>
      </c>
      <c r="B5" s="5" t="s">
        <v>20</v>
      </c>
      <c r="C5" s="5">
        <v>1432109</v>
      </c>
      <c r="D5" s="5" t="s">
        <v>6</v>
      </c>
      <c r="E5" s="5">
        <v>3</v>
      </c>
      <c r="F5" s="5">
        <v>2500</v>
      </c>
      <c r="G5" s="6">
        <v>36784</v>
      </c>
      <c r="H5" s="5" t="str">
        <f>IF(LEFT(C5,1)="1","M","F")</f>
        <v>M</v>
      </c>
      <c r="I5" s="5" t="str">
        <f>MID(C5,2,1)</f>
        <v>4</v>
      </c>
      <c r="J5" s="7">
        <f t="shared" ca="1" si="0"/>
        <v>21</v>
      </c>
    </row>
    <row r="6" spans="1:10" x14ac:dyDescent="0.25">
      <c r="A6" s="5" t="s">
        <v>14</v>
      </c>
      <c r="B6" s="5" t="s">
        <v>15</v>
      </c>
      <c r="C6" s="5">
        <v>2572601</v>
      </c>
      <c r="D6" s="5" t="s">
        <v>9</v>
      </c>
      <c r="E6" s="5">
        <v>3</v>
      </c>
      <c r="F6" s="5">
        <v>2100</v>
      </c>
      <c r="G6" s="6">
        <v>35723</v>
      </c>
      <c r="H6" s="5" t="str">
        <f>IF(LEFT(C6,1)="1","M","F")</f>
        <v>F</v>
      </c>
      <c r="I6" s="5" t="str">
        <f>MID(C6,2,1)</f>
        <v>5</v>
      </c>
      <c r="J6" s="7">
        <f t="shared" ca="1" si="0"/>
        <v>24</v>
      </c>
    </row>
    <row r="7" spans="1:10" x14ac:dyDescent="0.25">
      <c r="A7" s="5" t="s">
        <v>10</v>
      </c>
      <c r="B7" s="5" t="s">
        <v>11</v>
      </c>
      <c r="C7" s="5">
        <v>1543210</v>
      </c>
      <c r="D7" s="5" t="s">
        <v>9</v>
      </c>
      <c r="E7" s="5">
        <v>2</v>
      </c>
      <c r="F7" s="5">
        <v>1300</v>
      </c>
      <c r="G7" s="6">
        <v>36661</v>
      </c>
      <c r="H7" s="5" t="str">
        <f>IF(LEFT(C7,1)="1","M","F")</f>
        <v>M</v>
      </c>
      <c r="I7" s="5" t="str">
        <f>MID(C7,2,1)</f>
        <v>5</v>
      </c>
      <c r="J7" s="7">
        <f t="shared" ca="1" si="0"/>
        <v>21</v>
      </c>
    </row>
    <row r="8" spans="1:10" x14ac:dyDescent="0.25">
      <c r="A8" s="5" t="s">
        <v>10</v>
      </c>
      <c r="B8" s="5" t="s">
        <v>13</v>
      </c>
      <c r="C8" s="5">
        <v>1567890</v>
      </c>
      <c r="D8" s="5" t="s">
        <v>9</v>
      </c>
      <c r="E8" s="5">
        <v>2</v>
      </c>
      <c r="F8" s="5">
        <v>2100</v>
      </c>
      <c r="G8" s="6">
        <v>39278</v>
      </c>
      <c r="H8" s="5" t="str">
        <f>IF(LEFT(C8,1)="1","M","F")</f>
        <v>M</v>
      </c>
      <c r="I8" s="5" t="str">
        <f>MID(C8,2,1)</f>
        <v>5</v>
      </c>
      <c r="J8" s="7">
        <f t="shared" ca="1" si="0"/>
        <v>14</v>
      </c>
    </row>
    <row r="9" spans="1:10" x14ac:dyDescent="0.25">
      <c r="A9" s="5" t="s">
        <v>22</v>
      </c>
      <c r="B9" s="5" t="s">
        <v>23</v>
      </c>
      <c r="C9" s="5">
        <v>2795412</v>
      </c>
      <c r="D9" s="5" t="s">
        <v>21</v>
      </c>
      <c r="E9" s="5">
        <v>2</v>
      </c>
      <c r="F9" s="5">
        <v>1500</v>
      </c>
      <c r="G9" s="6">
        <v>39814</v>
      </c>
      <c r="H9" s="5" t="str">
        <f>IF(LEFT(C9,1)="1","M","F")</f>
        <v>F</v>
      </c>
      <c r="I9" s="5" t="str">
        <f>MID(C9,2,1)</f>
        <v>7</v>
      </c>
      <c r="J9" s="7">
        <f t="shared" ca="1" si="0"/>
        <v>12</v>
      </c>
    </row>
    <row r="10" spans="1:10" x14ac:dyDescent="0.25">
      <c r="A10" s="5" t="s">
        <v>17</v>
      </c>
      <c r="B10" s="5" t="s">
        <v>18</v>
      </c>
      <c r="C10" s="5">
        <v>1852720</v>
      </c>
      <c r="D10" s="5" t="s">
        <v>16</v>
      </c>
      <c r="E10" s="5">
        <v>1</v>
      </c>
      <c r="F10" s="5">
        <v>1900</v>
      </c>
      <c r="G10" s="6">
        <v>38670</v>
      </c>
      <c r="H10" s="5" t="str">
        <f>IF(LEFT(C10,1)="1","M","F")</f>
        <v>M</v>
      </c>
      <c r="I10" s="5" t="str">
        <f>MID(C10,2,1)</f>
        <v>8</v>
      </c>
      <c r="J10" s="7">
        <f ca="1">INT((NOW()-G10)/365)</f>
        <v>15</v>
      </c>
    </row>
    <row r="11" spans="1:10" x14ac:dyDescent="0.25">
      <c r="G11" t="s">
        <v>27</v>
      </c>
      <c r="J11"/>
    </row>
    <row r="16" spans="1:10" x14ac:dyDescent="0.25">
      <c r="D16" s="2" t="s">
        <v>1</v>
      </c>
      <c r="E16" s="3" t="s">
        <v>2</v>
      </c>
      <c r="F16" s="3" t="s">
        <v>26</v>
      </c>
      <c r="H16" s="8" t="s">
        <v>5</v>
      </c>
    </row>
    <row r="17" spans="4:10" x14ac:dyDescent="0.25">
      <c r="D17" s="5" t="s">
        <v>24</v>
      </c>
      <c r="E17" s="5" t="s">
        <v>25</v>
      </c>
      <c r="F17" s="5">
        <v>2200</v>
      </c>
      <c r="H17" s="8">
        <v>1</v>
      </c>
      <c r="J17"/>
    </row>
    <row r="18" spans="4:10" x14ac:dyDescent="0.25">
      <c r="D18" s="5" t="s">
        <v>7</v>
      </c>
      <c r="E18" s="5" t="s">
        <v>8</v>
      </c>
      <c r="F18" s="5">
        <v>1700</v>
      </c>
      <c r="J18"/>
    </row>
    <row r="19" spans="4:10" x14ac:dyDescent="0.25">
      <c r="D19" s="5" t="s">
        <v>17</v>
      </c>
      <c r="E19" s="5" t="s">
        <v>18</v>
      </c>
      <c r="F19" s="5">
        <v>1900</v>
      </c>
      <c r="J19"/>
    </row>
    <row r="20" spans="4:10" x14ac:dyDescent="0.25">
      <c r="D20" s="5"/>
      <c r="E20" s="5"/>
      <c r="F20" s="5"/>
      <c r="J20"/>
    </row>
    <row r="21" spans="4:10" x14ac:dyDescent="0.25">
      <c r="D21" s="5"/>
      <c r="E21" s="5"/>
      <c r="F21" s="5"/>
      <c r="J21"/>
    </row>
    <row r="22" spans="4:10" x14ac:dyDescent="0.25">
      <c r="J22"/>
    </row>
    <row r="23" spans="4:10" x14ac:dyDescent="0.25">
      <c r="J23"/>
    </row>
    <row r="24" spans="4:10" x14ac:dyDescent="0.25">
      <c r="J24"/>
    </row>
    <row r="25" spans="4:10" x14ac:dyDescent="0.25">
      <c r="J25"/>
    </row>
    <row r="26" spans="4:10" x14ac:dyDescent="0.25">
      <c r="J26"/>
    </row>
    <row r="27" spans="4:10" x14ac:dyDescent="0.25">
      <c r="J27"/>
    </row>
    <row r="28" spans="4:10" x14ac:dyDescent="0.25">
      <c r="J28"/>
    </row>
    <row r="29" spans="4:10" x14ac:dyDescent="0.25">
      <c r="J29"/>
    </row>
    <row r="30" spans="4:10" x14ac:dyDescent="0.25">
      <c r="J30"/>
    </row>
    <row r="31" spans="4:10" x14ac:dyDescent="0.25">
      <c r="J31"/>
    </row>
  </sheetData>
  <sortState xmlns:xlrd2="http://schemas.microsoft.com/office/spreadsheetml/2017/richdata2" ref="A2:H10">
    <sortCondition ref="D2:D10"/>
    <sortCondition ref="H2:H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A</vt:lpstr>
      <vt:lpstr>Cod__personal</vt:lpstr>
      <vt:lpstr>A!Criteria</vt:lpstr>
      <vt:lpstr>Criteria</vt:lpstr>
      <vt:lpstr>Criteriu_fil</vt:lpstr>
      <vt:lpstr>Data_angajării</vt:lpstr>
      <vt:lpstr>A!Extract</vt:lpstr>
      <vt:lpstr>Extract</vt:lpstr>
      <vt:lpstr>Filiala</vt:lpstr>
      <vt:lpstr>Locul__naşterii</vt:lpstr>
      <vt:lpstr>Nume</vt:lpstr>
      <vt:lpstr>Prenume</vt:lpstr>
      <vt:lpstr>Salar_de_bază</vt:lpstr>
      <vt:lpstr>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Hezanin</dc:creator>
  <cp:lastModifiedBy>Hezanin</cp:lastModifiedBy>
  <dcterms:created xsi:type="dcterms:W3CDTF">2021-11-05T08:23:11Z</dcterms:created>
  <dcterms:modified xsi:type="dcterms:W3CDTF">2021-11-05T11:02:10Z</dcterms:modified>
</cp:coreProperties>
</file>