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kDiamond_tech\Desktop\Excel for Data Analysis\Excel Charts\"/>
    </mc:Choice>
  </mc:AlternateContent>
  <xr:revisionPtr revIDLastSave="0" documentId="13_ncr:1_{6C9D9790-D8D4-4F32-B2FB-0DE95B2EABE3}" xr6:coauthVersionLast="47" xr6:coauthVersionMax="47" xr10:uidLastSave="{00000000-0000-0000-0000-000000000000}"/>
  <bookViews>
    <workbookView xWindow="-108" yWindow="-108" windowWidth="23256" windowHeight="12456" xr2:uid="{2F334C30-6AF8-4D30-AF50-33B1649638D5}"/>
  </bookViews>
  <sheets>
    <sheet name="Pie Chart Chart" sheetId="1" r:id="rId1"/>
    <sheet name="Doughnut Chart" sheetId="3" r:id="rId2"/>
    <sheet name="Guage Chart" sheetId="6" r:id="rId3"/>
    <sheet name="Variant Chart" sheetId="4" r:id="rId4"/>
    <sheet name="Gantt Chart" sheetId="2" r:id="rId5"/>
    <sheet name="Football Field Chart" sheetId="8" r:id="rId6"/>
    <sheet name="Clustered Column Chart" sheetId="9" r:id="rId7"/>
    <sheet name="Stacked Bar Chart" sheetId="10" r:id="rId8"/>
    <sheet name="Heat Map" sheetId="12" r:id="rId9"/>
    <sheet name="Water Fall Chart" sheetId="5" r:id="rId10"/>
    <sheet name="Area Chart" sheetId="7" r:id="rId11"/>
  </sheets>
  <definedNames>
    <definedName name="_xlchart.v5.0" hidden="1">'Water Fall Chart'!$F$4:$F$8</definedName>
    <definedName name="_xlchart.v5.1" hidden="1">'Water Fall Chart'!$G$4:$G$8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0" l="1"/>
  <c r="K9" i="10"/>
  <c r="K10" i="10"/>
  <c r="K11" i="10"/>
  <c r="K12" i="10"/>
  <c r="K7" i="10"/>
  <c r="H5" i="8"/>
  <c r="H6" i="8"/>
  <c r="H7" i="8"/>
  <c r="H8" i="8"/>
  <c r="H9" i="8"/>
  <c r="D6" i="6"/>
  <c r="D8" i="6" s="1"/>
  <c r="F5" i="7" l="1"/>
  <c r="G5" i="7" s="1"/>
  <c r="H5" i="7" s="1"/>
  <c r="G5" i="3"/>
  <c r="C10" i="6"/>
  <c r="G8" i="5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<sst xmlns="http://schemas.openxmlformats.org/spreadsheetml/2006/main" count="104" uniqueCount="87">
  <si>
    <t>Vegetarian</t>
  </si>
  <si>
    <t>Non-Veg</t>
  </si>
  <si>
    <t>Both</t>
  </si>
  <si>
    <t>Project Tracker Dashboard</t>
  </si>
  <si>
    <t>Start Date</t>
  </si>
  <si>
    <t>End Date</t>
  </si>
  <si>
    <t>Duration</t>
  </si>
  <si>
    <t xml:space="preserve">Client Onboarding </t>
  </si>
  <si>
    <t>Requirement Gathering</t>
  </si>
  <si>
    <t>Develop Solution</t>
  </si>
  <si>
    <t>Product Testing</t>
  </si>
  <si>
    <t>Client Briefing</t>
  </si>
  <si>
    <t>Product Revamp</t>
  </si>
  <si>
    <t>Beta Testing</t>
  </si>
  <si>
    <t>Product Delivery</t>
  </si>
  <si>
    <t>Wages</t>
  </si>
  <si>
    <t>Marketing</t>
  </si>
  <si>
    <t>New Hires</t>
  </si>
  <si>
    <t>Office Space</t>
  </si>
  <si>
    <t>Utility</t>
  </si>
  <si>
    <t>Budget</t>
  </si>
  <si>
    <t>Actual</t>
  </si>
  <si>
    <t xml:space="preserve">Budget vs Actual Expenses </t>
  </si>
  <si>
    <t>2022 Total</t>
  </si>
  <si>
    <t>Layoffs</t>
  </si>
  <si>
    <t>Departures</t>
  </si>
  <si>
    <t>2023 Total</t>
  </si>
  <si>
    <t xml:space="preserve">Emp Count </t>
  </si>
  <si>
    <t>Range</t>
  </si>
  <si>
    <t>Min</t>
  </si>
  <si>
    <t>Bad</t>
  </si>
  <si>
    <t>Average</t>
  </si>
  <si>
    <t>Good</t>
  </si>
  <si>
    <t>Max</t>
  </si>
  <si>
    <t>Point</t>
  </si>
  <si>
    <t>Employees Satisfaction Score</t>
  </si>
  <si>
    <t>Satisfied</t>
  </si>
  <si>
    <t>Unsatisfied</t>
  </si>
  <si>
    <t>Trend</t>
  </si>
  <si>
    <t>North</t>
  </si>
  <si>
    <t>East</t>
  </si>
  <si>
    <t>West</t>
  </si>
  <si>
    <t>Difference</t>
  </si>
  <si>
    <t>Trading Range</t>
  </si>
  <si>
    <t>Equity Research</t>
  </si>
  <si>
    <t>Discounted Cash Flow</t>
  </si>
  <si>
    <t>Comparables</t>
  </si>
  <si>
    <t>Preceent Transactions</t>
  </si>
  <si>
    <t>Diverstiture</t>
  </si>
  <si>
    <t>Q1</t>
  </si>
  <si>
    <t>Q2</t>
  </si>
  <si>
    <t>Q3</t>
  </si>
  <si>
    <t>Q4</t>
  </si>
  <si>
    <t xml:space="preserve"> Acquisition</t>
  </si>
  <si>
    <t>Lagos</t>
  </si>
  <si>
    <t>Abuja</t>
  </si>
  <si>
    <t>Ibadan</t>
  </si>
  <si>
    <t>P-H</t>
  </si>
  <si>
    <t>Kano</t>
  </si>
  <si>
    <t>Detergent</t>
  </si>
  <si>
    <t>Conditioner</t>
  </si>
  <si>
    <t>Shampoo</t>
  </si>
  <si>
    <t>Dish Wash</t>
  </si>
  <si>
    <t>Liquid Soap</t>
  </si>
  <si>
    <t>Bar Soap</t>
  </si>
  <si>
    <t>Items</t>
  </si>
  <si>
    <t>Pie Chart</t>
  </si>
  <si>
    <t>Product Satisfaction Survey</t>
  </si>
  <si>
    <t>Revenue by Region</t>
  </si>
  <si>
    <t>South</t>
  </si>
  <si>
    <t>South-East</t>
  </si>
  <si>
    <t>North-West</t>
  </si>
  <si>
    <t>January</t>
  </si>
  <si>
    <t>Feb</t>
  </si>
  <si>
    <t>March</t>
  </si>
  <si>
    <t>April</t>
  </si>
  <si>
    <t>May</t>
  </si>
  <si>
    <t>June</t>
  </si>
  <si>
    <t>State</t>
  </si>
  <si>
    <t>Sales</t>
  </si>
  <si>
    <t>Osun</t>
  </si>
  <si>
    <t>Kaduna</t>
  </si>
  <si>
    <t>Oyo</t>
  </si>
  <si>
    <t>Ondo</t>
  </si>
  <si>
    <t>Ogun</t>
  </si>
  <si>
    <t>Anambra</t>
  </si>
  <si>
    <t>Plateau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</si>
</sst>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₦-466]\ #,##0"/>
    <numFmt numFmtId="166" formatCode="[$₦-468]\ #,##0.00"/>
    <numFmt numFmtId="167" formatCode="[$₦-470]#,##0"/>
    <numFmt numFmtId="169" formatCode="[$₦-469]\ #,##0;\-[$₦-469]\ 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9" fontId="0" fillId="0" borderId="0" xfId="2" applyFon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4" fillId="2" borderId="3" xfId="0" applyFont="1" applyFill="1" applyBorder="1"/>
    <xf numFmtId="2" fontId="0" fillId="0" borderId="0" xfId="0" applyNumberFormat="1"/>
    <xf numFmtId="164" fontId="0" fillId="0" borderId="0" xfId="1" applyNumberFormat="1" applyFont="1"/>
    <xf numFmtId="0" fontId="0" fillId="2" borderId="0" xfId="0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0" fillId="3" borderId="5" xfId="0" applyFill="1" applyBorder="1"/>
    <xf numFmtId="0" fontId="0" fillId="3" borderId="6" xfId="0" applyFill="1" applyBorder="1"/>
    <xf numFmtId="0" fontId="2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4" borderId="0" xfId="0" applyFont="1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0" fontId="0" fillId="0" borderId="7" xfId="0" applyBorder="1"/>
    <xf numFmtId="0" fontId="5" fillId="0" borderId="8" xfId="0" applyFont="1" applyBorder="1"/>
    <xf numFmtId="0" fontId="5" fillId="0" borderId="7" xfId="0" applyFont="1" applyBorder="1"/>
    <xf numFmtId="165" fontId="0" fillId="5" borderId="0" xfId="0" applyNumberFormat="1" applyFill="1"/>
    <xf numFmtId="1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 vertical="center"/>
    </xf>
    <xf numFmtId="0" fontId="6" fillId="0" borderId="0" xfId="3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8A37266C-69FB-4D31-8441-26E7E8D6ACF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44FB-5866-47EC-B43E-EDAB863D5662}">
  <dimension ref="E2:F9"/>
  <sheetViews>
    <sheetView tabSelected="1" workbookViewId="0">
      <selection activeCell="N18" sqref="N18"/>
    </sheetView>
  </sheetViews>
  <sheetFormatPr defaultRowHeight="14.4" x14ac:dyDescent="0.3"/>
  <cols>
    <col min="5" max="5" width="12.5546875" customWidth="1"/>
    <col min="8" max="8" width="12" customWidth="1"/>
  </cols>
  <sheetData>
    <row r="2" spans="5:6" x14ac:dyDescent="0.3">
      <c r="E2" s="10" t="s">
        <v>66</v>
      </c>
      <c r="F2" s="10"/>
    </row>
    <row r="5" spans="5:6" x14ac:dyDescent="0.3">
      <c r="E5" t="s">
        <v>0</v>
      </c>
      <c r="F5" s="1">
        <v>0.45</v>
      </c>
    </row>
    <row r="6" spans="5:6" x14ac:dyDescent="0.3">
      <c r="E6" t="s">
        <v>1</v>
      </c>
      <c r="F6" s="1">
        <v>0.2</v>
      </c>
    </row>
    <row r="7" spans="5:6" x14ac:dyDescent="0.3">
      <c r="E7" t="s">
        <v>2</v>
      </c>
      <c r="F7" s="1">
        <v>0.35</v>
      </c>
    </row>
    <row r="9" spans="5:6" x14ac:dyDescent="0.3">
      <c r="F9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7264-C1A6-44C6-A297-304FCBF30165}">
  <dimension ref="F2:O8"/>
  <sheetViews>
    <sheetView workbookViewId="0">
      <selection activeCell="B25" sqref="B25"/>
    </sheetView>
  </sheetViews>
  <sheetFormatPr defaultRowHeight="14.4" x14ac:dyDescent="0.3"/>
  <cols>
    <col min="6" max="6" width="11.21875" customWidth="1"/>
    <col min="7" max="7" width="13.21875" customWidth="1"/>
  </cols>
  <sheetData>
    <row r="2" spans="6:15" x14ac:dyDescent="0.3">
      <c r="F2" s="13" t="s">
        <v>27</v>
      </c>
      <c r="G2" s="13"/>
      <c r="H2" s="13"/>
      <c r="I2" s="13"/>
      <c r="J2" s="14"/>
      <c r="K2" s="14"/>
      <c r="L2" s="14"/>
      <c r="M2" s="14"/>
      <c r="N2" s="14"/>
      <c r="O2" s="14"/>
    </row>
    <row r="4" spans="6:15" x14ac:dyDescent="0.3">
      <c r="F4" t="s">
        <v>23</v>
      </c>
      <c r="G4">
        <v>320</v>
      </c>
    </row>
    <row r="5" spans="6:15" x14ac:dyDescent="0.3">
      <c r="F5" t="s">
        <v>17</v>
      </c>
      <c r="G5">
        <v>120</v>
      </c>
    </row>
    <row r="6" spans="6:15" x14ac:dyDescent="0.3">
      <c r="F6" t="s">
        <v>24</v>
      </c>
      <c r="G6">
        <v>-24</v>
      </c>
    </row>
    <row r="7" spans="6:15" x14ac:dyDescent="0.3">
      <c r="F7" t="s">
        <v>25</v>
      </c>
      <c r="G7">
        <v>-12</v>
      </c>
    </row>
    <row r="8" spans="6:15" x14ac:dyDescent="0.3">
      <c r="F8" s="11" t="s">
        <v>26</v>
      </c>
      <c r="G8" s="12">
        <f>SUM(G4:G7)</f>
        <v>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2A92-9B2C-4E6A-AEB0-1BB678166834}">
  <dimension ref="D4:I8"/>
  <sheetViews>
    <sheetView workbookViewId="0">
      <selection activeCell="J21" sqref="J21"/>
    </sheetView>
  </sheetViews>
  <sheetFormatPr defaultRowHeight="14.4" x14ac:dyDescent="0.3"/>
  <cols>
    <col min="10" max="10" width="9.6640625" customWidth="1"/>
  </cols>
  <sheetData>
    <row r="4" spans="4:9" x14ac:dyDescent="0.3">
      <c r="D4" s="17"/>
      <c r="E4" s="18" t="s">
        <v>68</v>
      </c>
      <c r="F4" s="18"/>
      <c r="G4" s="18"/>
      <c r="H4" s="18"/>
    </row>
    <row r="5" spans="4:9" ht="15" thickBot="1" x14ac:dyDescent="0.35">
      <c r="D5" s="19"/>
      <c r="E5" s="20">
        <v>2021</v>
      </c>
      <c r="F5" s="20">
        <f>E5+1</f>
        <v>2022</v>
      </c>
      <c r="G5" s="20">
        <f t="shared" ref="G5:H5" si="0">F5+1</f>
        <v>2023</v>
      </c>
      <c r="H5" s="20">
        <f t="shared" si="0"/>
        <v>2024</v>
      </c>
      <c r="I5" t="s">
        <v>38</v>
      </c>
    </row>
    <row r="6" spans="4:9" x14ac:dyDescent="0.3">
      <c r="D6" s="21" t="s">
        <v>39</v>
      </c>
      <c r="E6" s="22">
        <v>4482</v>
      </c>
      <c r="F6" s="22">
        <v>3173</v>
      </c>
      <c r="G6" s="22">
        <v>4153</v>
      </c>
      <c r="H6" s="22">
        <v>3863</v>
      </c>
    </row>
    <row r="7" spans="4:9" x14ac:dyDescent="0.3">
      <c r="D7" s="21" t="s">
        <v>40</v>
      </c>
      <c r="E7" s="22">
        <v>4008</v>
      </c>
      <c r="F7" s="22">
        <v>3467</v>
      </c>
      <c r="G7" s="22">
        <v>4035</v>
      </c>
      <c r="H7" s="22">
        <v>5604</v>
      </c>
    </row>
    <row r="8" spans="4:9" x14ac:dyDescent="0.3">
      <c r="D8" s="21" t="s">
        <v>41</v>
      </c>
      <c r="E8" s="22">
        <v>4026</v>
      </c>
      <c r="F8" s="22">
        <v>4466</v>
      </c>
      <c r="G8" s="22">
        <v>3228</v>
      </c>
      <c r="H8" s="22">
        <v>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3CBC-958D-4B13-A0AC-45F081B55BA3}">
  <dimension ref="D3:G5"/>
  <sheetViews>
    <sheetView workbookViewId="0">
      <selection activeCell="F9" sqref="F9"/>
    </sheetView>
  </sheetViews>
  <sheetFormatPr defaultRowHeight="14.4" x14ac:dyDescent="0.3"/>
  <sheetData>
    <row r="3" spans="4:7" x14ac:dyDescent="0.3">
      <c r="D3" s="10" t="s">
        <v>35</v>
      </c>
      <c r="E3" s="10"/>
      <c r="F3" s="10"/>
      <c r="G3" s="10"/>
    </row>
    <row r="4" spans="4:7" x14ac:dyDescent="0.3">
      <c r="D4" t="s">
        <v>36</v>
      </c>
      <c r="G4" s="16">
        <v>0.6</v>
      </c>
    </row>
    <row r="5" spans="4:7" x14ac:dyDescent="0.3">
      <c r="D5" t="s">
        <v>37</v>
      </c>
      <c r="G5" s="16">
        <f>100%-G4</f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08FA-656F-4B7E-B72E-D0D7DE8669B8}">
  <dimension ref="B2:E10"/>
  <sheetViews>
    <sheetView zoomScale="131" zoomScaleNormal="131" workbookViewId="0">
      <selection activeCell="C3" sqref="C3:D3"/>
    </sheetView>
  </sheetViews>
  <sheetFormatPr defaultRowHeight="14.4" x14ac:dyDescent="0.3"/>
  <cols>
    <col min="3" max="3" width="10.5546875" customWidth="1"/>
  </cols>
  <sheetData>
    <row r="2" spans="2:5" x14ac:dyDescent="0.3">
      <c r="B2" s="10" t="s">
        <v>67</v>
      </c>
      <c r="C2" s="9"/>
      <c r="D2" s="9"/>
      <c r="E2" s="9"/>
    </row>
    <row r="3" spans="2:5" x14ac:dyDescent="0.3">
      <c r="C3" s="33">
        <v>55</v>
      </c>
      <c r="D3" s="33"/>
    </row>
    <row r="5" spans="2:5" x14ac:dyDescent="0.3">
      <c r="C5" t="s">
        <v>28</v>
      </c>
      <c r="D5" t="s">
        <v>34</v>
      </c>
    </row>
    <row r="6" spans="2:5" x14ac:dyDescent="0.3">
      <c r="B6" s="15" t="s">
        <v>29</v>
      </c>
      <c r="C6" s="16">
        <v>0</v>
      </c>
      <c r="D6" s="16">
        <f>C3%</f>
        <v>0.55000000000000004</v>
      </c>
    </row>
    <row r="7" spans="2:5" x14ac:dyDescent="0.3">
      <c r="B7" s="15" t="s">
        <v>30</v>
      </c>
      <c r="C7" s="16">
        <v>0.25</v>
      </c>
      <c r="D7" s="16">
        <v>0.02</v>
      </c>
    </row>
    <row r="8" spans="2:5" x14ac:dyDescent="0.3">
      <c r="B8" s="15" t="s">
        <v>31</v>
      </c>
      <c r="C8" s="16">
        <v>0.5</v>
      </c>
      <c r="D8" s="16">
        <f>200%-D6-D7</f>
        <v>1.43</v>
      </c>
    </row>
    <row r="9" spans="2:5" x14ac:dyDescent="0.3">
      <c r="B9" s="15" t="s">
        <v>32</v>
      </c>
      <c r="C9" s="16">
        <v>0.25</v>
      </c>
    </row>
    <row r="10" spans="2:5" x14ac:dyDescent="0.3">
      <c r="B10" s="15" t="s">
        <v>33</v>
      </c>
      <c r="C10" s="16">
        <f>SUM(C6:C9)</f>
        <v>1</v>
      </c>
    </row>
  </sheetData>
  <mergeCells count="1"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0E51-7684-44F7-9473-39F8FFB4AA63}">
  <dimension ref="E2:G9"/>
  <sheetViews>
    <sheetView workbookViewId="0">
      <selection activeCell="K21" sqref="K21"/>
    </sheetView>
  </sheetViews>
  <sheetFormatPr defaultRowHeight="14.4" x14ac:dyDescent="0.3"/>
  <cols>
    <col min="5" max="5" width="16.21875" customWidth="1"/>
    <col min="6" max="7" width="10.21875" bestFit="1" customWidth="1"/>
  </cols>
  <sheetData>
    <row r="2" spans="5:7" x14ac:dyDescent="0.3">
      <c r="E2" s="10" t="s">
        <v>22</v>
      </c>
      <c r="F2" s="9"/>
      <c r="G2" s="9"/>
    </row>
    <row r="4" spans="5:7" x14ac:dyDescent="0.3">
      <c r="E4" t="s">
        <v>65</v>
      </c>
      <c r="F4" t="s">
        <v>20</v>
      </c>
      <c r="G4" t="s">
        <v>21</v>
      </c>
    </row>
    <row r="5" spans="5:7" x14ac:dyDescent="0.3">
      <c r="E5" t="s">
        <v>15</v>
      </c>
      <c r="F5" s="8">
        <v>2616</v>
      </c>
      <c r="G5" s="8">
        <v>1949</v>
      </c>
    </row>
    <row r="6" spans="5:7" x14ac:dyDescent="0.3">
      <c r="E6" t="s">
        <v>16</v>
      </c>
      <c r="F6" s="8">
        <v>3502</v>
      </c>
      <c r="G6" s="8">
        <v>1927</v>
      </c>
    </row>
    <row r="7" spans="5:7" x14ac:dyDescent="0.3">
      <c r="E7" t="s">
        <v>17</v>
      </c>
      <c r="F7" s="8">
        <v>2486</v>
      </c>
      <c r="G7" s="8">
        <v>2405</v>
      </c>
    </row>
    <row r="8" spans="5:7" x14ac:dyDescent="0.3">
      <c r="E8" t="s">
        <v>18</v>
      </c>
      <c r="F8" s="8">
        <v>2551</v>
      </c>
      <c r="G8" s="8">
        <v>2478</v>
      </c>
    </row>
    <row r="9" spans="5:7" x14ac:dyDescent="0.3">
      <c r="E9" t="s">
        <v>19</v>
      </c>
      <c r="F9" s="8">
        <v>3073</v>
      </c>
      <c r="G9" s="8">
        <v>3998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4C32-5411-4AE5-9C2F-4030B0838A56}">
  <dimension ref="D4:G21"/>
  <sheetViews>
    <sheetView topLeftCell="C1" workbookViewId="0">
      <selection activeCell="H15" sqref="H15"/>
    </sheetView>
  </sheetViews>
  <sheetFormatPr defaultRowHeight="14.4" x14ac:dyDescent="0.3"/>
  <cols>
    <col min="4" max="4" width="21.109375" customWidth="1"/>
    <col min="5" max="5" width="11.44140625" customWidth="1"/>
    <col min="6" max="6" width="14.5546875" customWidth="1"/>
  </cols>
  <sheetData>
    <row r="4" spans="4:7" x14ac:dyDescent="0.3">
      <c r="D4" s="34" t="s">
        <v>3</v>
      </c>
      <c r="E4" s="34"/>
      <c r="F4" s="34"/>
      <c r="G4" s="34"/>
    </row>
    <row r="5" spans="4:7" x14ac:dyDescent="0.3">
      <c r="D5" s="5"/>
      <c r="E5" s="6" t="s">
        <v>4</v>
      </c>
      <c r="F5" s="6" t="s">
        <v>5</v>
      </c>
      <c r="G5" s="6" t="s">
        <v>6</v>
      </c>
    </row>
    <row r="6" spans="4:7" x14ac:dyDescent="0.3">
      <c r="D6" s="2" t="s">
        <v>7</v>
      </c>
      <c r="E6" s="3">
        <v>45322</v>
      </c>
      <c r="F6" s="3">
        <v>45324</v>
      </c>
      <c r="G6" s="2">
        <f>F6-E6</f>
        <v>2</v>
      </c>
    </row>
    <row r="7" spans="4:7" x14ac:dyDescent="0.3">
      <c r="D7" s="2" t="s">
        <v>8</v>
      </c>
      <c r="E7" s="3">
        <v>45326</v>
      </c>
      <c r="F7" s="3">
        <v>45333</v>
      </c>
      <c r="G7" s="2">
        <f t="shared" ref="G7:G13" si="0">F7-E7</f>
        <v>7</v>
      </c>
    </row>
    <row r="8" spans="4:7" x14ac:dyDescent="0.3">
      <c r="D8" s="2" t="s">
        <v>9</v>
      </c>
      <c r="E8" s="3">
        <v>45336</v>
      </c>
      <c r="F8" s="3">
        <v>45378</v>
      </c>
      <c r="G8" s="2">
        <f t="shared" si="0"/>
        <v>42</v>
      </c>
    </row>
    <row r="9" spans="4:7" x14ac:dyDescent="0.3">
      <c r="D9" s="2" t="s">
        <v>10</v>
      </c>
      <c r="E9" s="3">
        <v>45380</v>
      </c>
      <c r="F9" s="3">
        <v>45388</v>
      </c>
      <c r="G9" s="2">
        <f t="shared" si="0"/>
        <v>8</v>
      </c>
    </row>
    <row r="10" spans="4:7" x14ac:dyDescent="0.3">
      <c r="D10" s="2" t="s">
        <v>11</v>
      </c>
      <c r="E10" s="3">
        <v>45389</v>
      </c>
      <c r="F10" s="3">
        <v>45391</v>
      </c>
      <c r="G10" s="2">
        <f t="shared" si="0"/>
        <v>2</v>
      </c>
    </row>
    <row r="11" spans="4:7" x14ac:dyDescent="0.3">
      <c r="D11" s="2" t="s">
        <v>12</v>
      </c>
      <c r="E11" s="3">
        <v>45393</v>
      </c>
      <c r="F11" s="3">
        <v>45397</v>
      </c>
      <c r="G11" s="2">
        <f t="shared" si="0"/>
        <v>4</v>
      </c>
    </row>
    <row r="12" spans="4:7" x14ac:dyDescent="0.3">
      <c r="D12" s="2" t="s">
        <v>13</v>
      </c>
      <c r="E12" s="3">
        <v>45398</v>
      </c>
      <c r="F12" s="3">
        <v>45407</v>
      </c>
      <c r="G12" s="2">
        <f t="shared" si="0"/>
        <v>9</v>
      </c>
    </row>
    <row r="13" spans="4:7" x14ac:dyDescent="0.3">
      <c r="D13" s="2" t="s">
        <v>14</v>
      </c>
      <c r="E13" s="3">
        <v>45409</v>
      </c>
      <c r="F13" s="3">
        <v>45415</v>
      </c>
      <c r="G13" s="2">
        <f t="shared" si="0"/>
        <v>6</v>
      </c>
    </row>
    <row r="15" spans="4:7" x14ac:dyDescent="0.3">
      <c r="E15" s="7"/>
      <c r="F15" s="7"/>
    </row>
    <row r="16" spans="4:7" x14ac:dyDescent="0.3">
      <c r="E16" s="7"/>
    </row>
    <row r="21" spans="6:6" x14ac:dyDescent="0.3">
      <c r="F21" s="4"/>
    </row>
  </sheetData>
  <mergeCells count="1">
    <mergeCell ref="D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8D78-DB15-4094-845B-193166645A11}">
  <dimension ref="F4:I21"/>
  <sheetViews>
    <sheetView workbookViewId="0">
      <selection activeCell="P24" sqref="P24"/>
    </sheetView>
  </sheetViews>
  <sheetFormatPr defaultRowHeight="14.4" x14ac:dyDescent="0.3"/>
  <cols>
    <col min="6" max="6" width="21.21875" customWidth="1"/>
    <col min="8" max="8" width="9.44140625" customWidth="1"/>
  </cols>
  <sheetData>
    <row r="4" spans="6:9" x14ac:dyDescent="0.3">
      <c r="G4" t="s">
        <v>29</v>
      </c>
      <c r="H4" t="s">
        <v>42</v>
      </c>
      <c r="I4" t="s">
        <v>33</v>
      </c>
    </row>
    <row r="5" spans="6:9" x14ac:dyDescent="0.3">
      <c r="F5" t="s">
        <v>43</v>
      </c>
      <c r="G5" s="24">
        <v>23.45</v>
      </c>
      <c r="H5" s="24">
        <f>I5-G5</f>
        <v>9.370000000000001</v>
      </c>
      <c r="I5" s="24">
        <v>32.82</v>
      </c>
    </row>
    <row r="6" spans="6:9" x14ac:dyDescent="0.3">
      <c r="F6" t="s">
        <v>44</v>
      </c>
      <c r="G6" s="24">
        <v>23.31</v>
      </c>
      <c r="H6" s="24">
        <f t="shared" ref="H6:H9" si="0">I6-G6</f>
        <v>4.110000000000003</v>
      </c>
      <c r="I6" s="24">
        <v>27.42</v>
      </c>
    </row>
    <row r="7" spans="6:9" x14ac:dyDescent="0.3">
      <c r="F7" t="s">
        <v>45</v>
      </c>
      <c r="G7" s="24">
        <v>25.78</v>
      </c>
      <c r="H7" s="24">
        <f t="shared" si="0"/>
        <v>3.34</v>
      </c>
      <c r="I7" s="24">
        <v>29.12</v>
      </c>
    </row>
    <row r="8" spans="6:9" x14ac:dyDescent="0.3">
      <c r="F8" t="s">
        <v>46</v>
      </c>
      <c r="G8" s="24">
        <v>27.34</v>
      </c>
      <c r="H8" s="24">
        <f t="shared" si="0"/>
        <v>7.09</v>
      </c>
      <c r="I8" s="24">
        <v>34.43</v>
      </c>
    </row>
    <row r="9" spans="6:9" x14ac:dyDescent="0.3">
      <c r="F9" t="s">
        <v>47</v>
      </c>
      <c r="G9" s="24">
        <v>28.98</v>
      </c>
      <c r="H9" s="24">
        <f t="shared" si="0"/>
        <v>3.2499999999999964</v>
      </c>
      <c r="I9" s="24">
        <v>32.229999999999997</v>
      </c>
    </row>
    <row r="11" spans="6:9" x14ac:dyDescent="0.3">
      <c r="G11" s="23"/>
    </row>
    <row r="12" spans="6:9" x14ac:dyDescent="0.3">
      <c r="G12" s="23"/>
    </row>
    <row r="17" spans="7:9" x14ac:dyDescent="0.3">
      <c r="G17" s="24"/>
      <c r="H17" s="24"/>
      <c r="I17" s="24"/>
    </row>
    <row r="18" spans="7:9" x14ac:dyDescent="0.3">
      <c r="G18" s="24"/>
      <c r="H18" s="24"/>
      <c r="I18" s="24"/>
    </row>
    <row r="19" spans="7:9" x14ac:dyDescent="0.3">
      <c r="G19" s="24"/>
      <c r="H19" s="24"/>
      <c r="I19" s="24"/>
    </row>
    <row r="20" spans="7:9" x14ac:dyDescent="0.3">
      <c r="G20" s="24"/>
      <c r="H20" s="24"/>
      <c r="I20" s="24"/>
    </row>
    <row r="21" spans="7:9" x14ac:dyDescent="0.3">
      <c r="G21" s="24"/>
      <c r="H21" s="24"/>
      <c r="I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35D4-DE0F-40FC-B56F-C76A9333906D}">
  <dimension ref="D3:G16"/>
  <sheetViews>
    <sheetView workbookViewId="0">
      <selection activeCell="F21" sqref="F21"/>
    </sheetView>
  </sheetViews>
  <sheetFormatPr defaultRowHeight="14.4" x14ac:dyDescent="0.3"/>
  <cols>
    <col min="3" max="3" width="2.77734375" customWidth="1"/>
    <col min="4" max="4" width="9.6640625" customWidth="1"/>
    <col min="5" max="5" width="9.5546875" customWidth="1"/>
    <col min="6" max="6" width="19" customWidth="1"/>
    <col min="7" max="7" width="18.33203125" customWidth="1"/>
  </cols>
  <sheetData>
    <row r="3" spans="4:7" x14ac:dyDescent="0.3">
      <c r="F3" s="25" t="s">
        <v>48</v>
      </c>
      <c r="G3" s="25" t="s">
        <v>53</v>
      </c>
    </row>
    <row r="4" spans="4:7" ht="15.6" x14ac:dyDescent="0.3">
      <c r="D4" s="26">
        <v>2021</v>
      </c>
      <c r="E4" s="26" t="s">
        <v>49</v>
      </c>
      <c r="F4" s="26">
        <v>9</v>
      </c>
      <c r="G4" s="26">
        <v>35</v>
      </c>
    </row>
    <row r="5" spans="4:7" ht="15.6" x14ac:dyDescent="0.3">
      <c r="D5" s="26"/>
      <c r="E5" s="26" t="s">
        <v>50</v>
      </c>
      <c r="F5" s="26">
        <v>2</v>
      </c>
      <c r="G5" s="26">
        <v>13</v>
      </c>
    </row>
    <row r="6" spans="4:7" ht="15.6" x14ac:dyDescent="0.3">
      <c r="D6" s="26"/>
      <c r="E6" s="26" t="s">
        <v>51</v>
      </c>
      <c r="F6" s="26">
        <v>9</v>
      </c>
      <c r="G6" s="26">
        <v>27</v>
      </c>
    </row>
    <row r="7" spans="4:7" ht="15.6" x14ac:dyDescent="0.3">
      <c r="D7" s="26"/>
      <c r="E7" s="26" t="s">
        <v>52</v>
      </c>
      <c r="F7" s="26">
        <v>8</v>
      </c>
      <c r="G7" s="26">
        <v>40</v>
      </c>
    </row>
    <row r="8" spans="4:7" ht="15.6" x14ac:dyDescent="0.3">
      <c r="D8" s="26">
        <v>2022</v>
      </c>
      <c r="E8" s="26" t="s">
        <v>49</v>
      </c>
      <c r="F8" s="26">
        <v>9</v>
      </c>
      <c r="G8" s="26">
        <v>34</v>
      </c>
    </row>
    <row r="9" spans="4:7" ht="15.6" x14ac:dyDescent="0.3">
      <c r="D9" s="26"/>
      <c r="E9" s="26" t="s">
        <v>50</v>
      </c>
      <c r="F9" s="26">
        <v>12</v>
      </c>
      <c r="G9" s="26">
        <v>42</v>
      </c>
    </row>
    <row r="10" spans="4:7" ht="15.6" x14ac:dyDescent="0.3">
      <c r="D10" s="26"/>
      <c r="E10" s="26" t="s">
        <v>51</v>
      </c>
      <c r="F10" s="26">
        <v>28</v>
      </c>
      <c r="G10" s="26">
        <v>55</v>
      </c>
    </row>
    <row r="11" spans="4:7" ht="15.6" x14ac:dyDescent="0.3">
      <c r="D11" s="26"/>
      <c r="E11" s="26" t="s">
        <v>52</v>
      </c>
      <c r="F11" s="26">
        <v>10</v>
      </c>
      <c r="G11" s="26">
        <v>43</v>
      </c>
    </row>
    <row r="12" spans="4:7" ht="15.6" x14ac:dyDescent="0.3">
      <c r="D12" s="26">
        <v>2023</v>
      </c>
      <c r="E12" s="26" t="s">
        <v>49</v>
      </c>
      <c r="F12" s="26">
        <v>11</v>
      </c>
      <c r="G12" s="26">
        <v>27</v>
      </c>
    </row>
    <row r="13" spans="4:7" ht="15.6" x14ac:dyDescent="0.3">
      <c r="D13" s="26"/>
      <c r="E13" s="26" t="s">
        <v>50</v>
      </c>
      <c r="F13" s="26">
        <v>18</v>
      </c>
      <c r="G13" s="26">
        <v>49</v>
      </c>
    </row>
    <row r="14" spans="4:7" ht="15.6" x14ac:dyDescent="0.3">
      <c r="D14" s="26"/>
      <c r="E14" s="26" t="s">
        <v>51</v>
      </c>
      <c r="F14" s="26">
        <v>8</v>
      </c>
      <c r="G14" s="26">
        <v>58</v>
      </c>
    </row>
    <row r="15" spans="4:7" ht="15.6" x14ac:dyDescent="0.3">
      <c r="D15" s="26"/>
      <c r="E15" s="26" t="s">
        <v>52</v>
      </c>
      <c r="F15" s="26">
        <v>16</v>
      </c>
      <c r="G15" s="26">
        <v>57</v>
      </c>
    </row>
    <row r="16" spans="4:7" ht="15.6" x14ac:dyDescent="0.3">
      <c r="D16" s="26">
        <v>2024</v>
      </c>
      <c r="E16" s="26" t="s">
        <v>49</v>
      </c>
      <c r="F16" s="26">
        <v>8</v>
      </c>
      <c r="G16" s="26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4984-D525-40E6-AD32-01149F50B769}">
  <dimension ref="E5:K12"/>
  <sheetViews>
    <sheetView topLeftCell="A3" workbookViewId="0">
      <selection activeCell="Q28" sqref="Q28"/>
    </sheetView>
  </sheetViews>
  <sheetFormatPr defaultRowHeight="14.4" x14ac:dyDescent="0.3"/>
  <cols>
    <col min="5" max="5" width="13.88671875" customWidth="1"/>
    <col min="6" max="10" width="10.109375" bestFit="1" customWidth="1"/>
  </cols>
  <sheetData>
    <row r="5" spans="5:11" ht="15" thickBot="1" x14ac:dyDescent="0.35">
      <c r="F5" s="35"/>
      <c r="G5" s="35"/>
      <c r="H5" s="35"/>
      <c r="I5" s="35"/>
      <c r="J5" s="35"/>
    </row>
    <row r="6" spans="5:11" x14ac:dyDescent="0.3">
      <c r="E6" s="28"/>
      <c r="F6" s="28" t="s">
        <v>54</v>
      </c>
      <c r="G6" s="28" t="s">
        <v>55</v>
      </c>
      <c r="H6" s="28" t="s">
        <v>56</v>
      </c>
      <c r="I6" s="28" t="s">
        <v>57</v>
      </c>
      <c r="J6" s="28" t="s">
        <v>58</v>
      </c>
    </row>
    <row r="7" spans="5:11" x14ac:dyDescent="0.3">
      <c r="E7" t="s">
        <v>59</v>
      </c>
      <c r="F7" s="27">
        <v>9625</v>
      </c>
      <c r="G7" s="27">
        <v>7278</v>
      </c>
      <c r="H7" s="27">
        <v>9750</v>
      </c>
      <c r="I7" s="27">
        <v>5781</v>
      </c>
      <c r="J7" s="27">
        <v>6999</v>
      </c>
      <c r="K7" s="27">
        <f>SUM(F7:J7)</f>
        <v>39433</v>
      </c>
    </row>
    <row r="8" spans="5:11" x14ac:dyDescent="0.3">
      <c r="E8" t="s">
        <v>60</v>
      </c>
      <c r="F8" s="27">
        <v>12917</v>
      </c>
      <c r="G8" s="27">
        <v>8385</v>
      </c>
      <c r="H8" s="27">
        <v>11892</v>
      </c>
      <c r="I8" s="27">
        <v>10533</v>
      </c>
      <c r="J8" s="27">
        <v>7994</v>
      </c>
      <c r="K8" s="27">
        <f t="shared" ref="K8:K12" si="0">SUM(F8:J8)</f>
        <v>51721</v>
      </c>
    </row>
    <row r="9" spans="5:11" x14ac:dyDescent="0.3">
      <c r="E9" t="s">
        <v>61</v>
      </c>
      <c r="F9" s="27">
        <v>7767</v>
      </c>
      <c r="G9" s="27">
        <v>6141</v>
      </c>
      <c r="H9" s="27">
        <v>7871</v>
      </c>
      <c r="I9" s="27">
        <v>12694</v>
      </c>
      <c r="J9" s="27">
        <v>7298</v>
      </c>
      <c r="K9" s="27">
        <f t="shared" si="0"/>
        <v>41771</v>
      </c>
    </row>
    <row r="10" spans="5:11" x14ac:dyDescent="0.3">
      <c r="E10" t="s">
        <v>62</v>
      </c>
      <c r="F10" s="27">
        <v>12346</v>
      </c>
      <c r="G10" s="27">
        <v>13544</v>
      </c>
      <c r="H10" s="27">
        <v>5373</v>
      </c>
      <c r="I10" s="27">
        <v>14002</v>
      </c>
      <c r="J10" s="27">
        <v>14450</v>
      </c>
      <c r="K10" s="27">
        <f t="shared" si="0"/>
        <v>59715</v>
      </c>
    </row>
    <row r="11" spans="5:11" x14ac:dyDescent="0.3">
      <c r="E11" t="s">
        <v>63</v>
      </c>
      <c r="F11" s="27">
        <v>8662</v>
      </c>
      <c r="G11" s="27">
        <v>9358</v>
      </c>
      <c r="H11" s="27">
        <v>6852</v>
      </c>
      <c r="I11" s="27">
        <v>8247</v>
      </c>
      <c r="J11" s="27">
        <v>11122</v>
      </c>
      <c r="K11" s="27">
        <f t="shared" si="0"/>
        <v>44241</v>
      </c>
    </row>
    <row r="12" spans="5:11" x14ac:dyDescent="0.3">
      <c r="E12" t="s">
        <v>64</v>
      </c>
      <c r="F12" s="27">
        <v>8572</v>
      </c>
      <c r="G12" s="27">
        <v>14148</v>
      </c>
      <c r="H12" s="27">
        <v>7427</v>
      </c>
      <c r="I12" s="27">
        <v>12551</v>
      </c>
      <c r="J12" s="27">
        <v>7309</v>
      </c>
      <c r="K12" s="27">
        <f t="shared" si="0"/>
        <v>50007</v>
      </c>
    </row>
  </sheetData>
  <mergeCells count="1">
    <mergeCell ref="F5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CAD-82E0-4A15-83D3-8ED553444E1C}">
  <dimension ref="F6:L25"/>
  <sheetViews>
    <sheetView workbookViewId="0">
      <selection activeCell="L19" sqref="L19"/>
    </sheetView>
  </sheetViews>
  <sheetFormatPr defaultRowHeight="14.4" x14ac:dyDescent="0.3"/>
  <cols>
    <col min="6" max="6" width="15.6640625" customWidth="1"/>
  </cols>
  <sheetData>
    <row r="6" spans="6:12" x14ac:dyDescent="0.3">
      <c r="G6" s="29" t="s">
        <v>72</v>
      </c>
      <c r="H6" s="29" t="s">
        <v>73</v>
      </c>
      <c r="I6" s="29" t="s">
        <v>74</v>
      </c>
      <c r="J6" s="29" t="s">
        <v>75</v>
      </c>
      <c r="K6" s="29" t="s">
        <v>76</v>
      </c>
      <c r="L6" s="29" t="s">
        <v>77</v>
      </c>
    </row>
    <row r="7" spans="6:12" x14ac:dyDescent="0.3">
      <c r="F7" s="29" t="s">
        <v>69</v>
      </c>
      <c r="G7">
        <v>19128</v>
      </c>
      <c r="H7">
        <v>17129</v>
      </c>
      <c r="I7">
        <v>13680</v>
      </c>
      <c r="J7">
        <v>13740</v>
      </c>
      <c r="K7">
        <v>5942</v>
      </c>
      <c r="L7">
        <v>19994</v>
      </c>
    </row>
    <row r="8" spans="6:12" x14ac:dyDescent="0.3">
      <c r="F8" s="29" t="s">
        <v>39</v>
      </c>
      <c r="G8">
        <v>24685</v>
      </c>
      <c r="H8">
        <v>8981</v>
      </c>
      <c r="I8">
        <v>19544</v>
      </c>
      <c r="J8">
        <v>16719</v>
      </c>
      <c r="K8">
        <v>3371</v>
      </c>
      <c r="L8">
        <v>6964</v>
      </c>
    </row>
    <row r="9" spans="6:12" x14ac:dyDescent="0.3">
      <c r="F9" s="29" t="s">
        <v>40</v>
      </c>
      <c r="G9">
        <v>14482</v>
      </c>
      <c r="H9">
        <v>21695</v>
      </c>
      <c r="I9">
        <v>11604</v>
      </c>
      <c r="J9">
        <v>583</v>
      </c>
      <c r="K9">
        <v>12229</v>
      </c>
      <c r="L9">
        <v>11636</v>
      </c>
    </row>
    <row r="10" spans="6:12" x14ac:dyDescent="0.3">
      <c r="F10" s="29" t="s">
        <v>41</v>
      </c>
      <c r="G10">
        <v>8288</v>
      </c>
      <c r="H10">
        <v>22352</v>
      </c>
      <c r="I10">
        <v>9548</v>
      </c>
      <c r="J10">
        <v>19345</v>
      </c>
      <c r="K10">
        <v>6584</v>
      </c>
      <c r="L10">
        <v>11206</v>
      </c>
    </row>
    <row r="11" spans="6:12" x14ac:dyDescent="0.3">
      <c r="F11" s="29" t="s">
        <v>70</v>
      </c>
      <c r="G11">
        <v>23005</v>
      </c>
      <c r="H11">
        <v>2284</v>
      </c>
      <c r="I11">
        <v>18438</v>
      </c>
      <c r="J11">
        <v>4756</v>
      </c>
      <c r="K11">
        <v>10777</v>
      </c>
      <c r="L11">
        <v>9692</v>
      </c>
    </row>
    <row r="12" spans="6:12" x14ac:dyDescent="0.3">
      <c r="F12" s="29" t="s">
        <v>71</v>
      </c>
      <c r="G12">
        <v>8919</v>
      </c>
      <c r="H12">
        <v>802</v>
      </c>
      <c r="I12">
        <v>22079</v>
      </c>
      <c r="J12">
        <v>4894</v>
      </c>
      <c r="K12">
        <v>15677</v>
      </c>
      <c r="L12">
        <v>5669</v>
      </c>
    </row>
    <row r="16" spans="6:12" x14ac:dyDescent="0.3">
      <c r="F16" s="30" t="s">
        <v>78</v>
      </c>
      <c r="G16" s="30" t="s">
        <v>79</v>
      </c>
    </row>
    <row r="17" spans="6:7" x14ac:dyDescent="0.3">
      <c r="F17" s="31" t="s">
        <v>80</v>
      </c>
      <c r="G17" s="32">
        <v>31389</v>
      </c>
    </row>
    <row r="18" spans="6:7" x14ac:dyDescent="0.3">
      <c r="F18" s="31" t="s">
        <v>54</v>
      </c>
      <c r="G18" s="32">
        <v>35216</v>
      </c>
    </row>
    <row r="19" spans="6:7" x14ac:dyDescent="0.3">
      <c r="F19" s="31" t="s">
        <v>58</v>
      </c>
      <c r="G19" s="32">
        <v>43589</v>
      </c>
    </row>
    <row r="20" spans="6:7" x14ac:dyDescent="0.3">
      <c r="F20" s="31" t="s">
        <v>81</v>
      </c>
      <c r="G20" s="32">
        <v>7186</v>
      </c>
    </row>
    <row r="21" spans="6:7" x14ac:dyDescent="0.3">
      <c r="F21" s="31" t="s">
        <v>82</v>
      </c>
      <c r="G21" s="32">
        <v>34096</v>
      </c>
    </row>
    <row r="22" spans="6:7" x14ac:dyDescent="0.3">
      <c r="F22" s="31" t="s">
        <v>83</v>
      </c>
      <c r="G22" s="32">
        <v>8206</v>
      </c>
    </row>
    <row r="23" spans="6:7" x14ac:dyDescent="0.3">
      <c r="F23" s="31" t="s">
        <v>84</v>
      </c>
      <c r="G23" s="32">
        <v>25691</v>
      </c>
    </row>
    <row r="24" spans="6:7" x14ac:dyDescent="0.3">
      <c r="F24" s="31" t="s">
        <v>86</v>
      </c>
      <c r="G24" s="32">
        <v>48929</v>
      </c>
    </row>
    <row r="25" spans="6:7" x14ac:dyDescent="0.3">
      <c r="F25" s="31" t="s">
        <v>85</v>
      </c>
      <c r="G25" s="32">
        <v>48177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Pie Chart Chart</vt:lpstr>
      <vt:lpstr>Doughnut Chart</vt:lpstr>
      <vt:lpstr>Guage Chart</vt:lpstr>
      <vt:lpstr>Variant Chart</vt:lpstr>
      <vt:lpstr>Gantt Chart</vt:lpstr>
      <vt:lpstr>Football Field Chart</vt:lpstr>
      <vt:lpstr>Clustered Column Chart</vt:lpstr>
      <vt:lpstr>Stacked Bar Chart</vt:lpstr>
      <vt:lpstr>Heat Map</vt:lpstr>
      <vt:lpstr>Water Fall Chart</vt:lpstr>
      <vt:lpstr>Area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Hezekiah Omoyemi</dc:creator>
  <cp:lastModifiedBy>Hezekiah Omoyemi</cp:lastModifiedBy>
  <dcterms:created xsi:type="dcterms:W3CDTF">2024-04-19T07:36:38Z</dcterms:created>
  <dcterms:modified xsi:type="dcterms:W3CDTF">2024-05-03T09:36:40Z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2024-04-19T09:54:28Z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5ea3c333-95c1-447d-bc39-067482b2c156</vt:lpwstr>
  </property>
  <property fmtid="{D5CDD505-2E9C-101B-9397-08002B2CF9AE}" pid="7" name="MSIP_Label_defa4170-0d19-0005-0004-bc88714345d2_ActionId">
    <vt:lpwstr>61e151f2-6e3a-4c1b-a53f-baca16e5ecbf</vt:lpwstr>
  </property>
  <property fmtid="{D5CDD505-2E9C-101B-9397-08002B2CF9AE}" pid="8" name="MSIP_Label_defa4170-0d19-0005-0004-bc88714345d2_ContentBits">
    <vt:lpwstr>0</vt:lpwstr>
  </property>
</Properties>
</file>