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J\Desktop\WALE\Alex Excel Bootcamp\"/>
    </mc:Choice>
  </mc:AlternateContent>
  <xr:revisionPtr revIDLastSave="0" documentId="13_ncr:1_{153AADD4-2299-4DDB-AA7E-AA3A6AD2E6BC}" xr6:coauthVersionLast="47" xr6:coauthVersionMax="47" xr10:uidLastSave="{00000000-0000-0000-0000-000000000000}"/>
  <bookViews>
    <workbookView xWindow="-120" yWindow="-120" windowWidth="20730" windowHeight="11040" firstSheet="6" activeTab="13" xr2:uid="{47981922-77C5-4EC3-A76E-98D6CE997DC2}"/>
  </bookViews>
  <sheets>
    <sheet name="Sheet3" sheetId="19" r:id="rId1"/>
    <sheet name="Max-Min" sheetId="9" r:id="rId2"/>
    <sheet name="IF-IFS" sheetId="8" r:id="rId3"/>
    <sheet name="Len" sheetId="2" r:id="rId4"/>
    <sheet name="LeftRight" sheetId="4" r:id="rId5"/>
    <sheet name="DateToText" sheetId="3" r:id="rId6"/>
    <sheet name="Sheet1" sheetId="20" r:id="rId7"/>
    <sheet name="TRIM" sheetId="6" r:id="rId8"/>
    <sheet name="Substitute" sheetId="7" state="hidden" r:id="rId9"/>
    <sheet name="SUM-SumIF" sheetId="12" r:id="rId10"/>
    <sheet name="Count-CountIF" sheetId="5" r:id="rId11"/>
    <sheet name="Average" sheetId="14" r:id="rId12"/>
    <sheet name="Averageif" sheetId="15" r:id="rId13"/>
    <sheet name="Averageifs" sheetId="16" r:id="rId14"/>
    <sheet name="Concatenate" sheetId="1" state="hidden" r:id="rId15"/>
    <sheet name="Days-NetworkDays" sheetId="13" state="hidden"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3" l="1" a="1"/>
  <c r="L2" i="3"/>
  <c r="D10" i="20"/>
  <c r="C4" i="20"/>
  <c r="E4" i="20" s="1"/>
  <c r="C5" i="20"/>
  <c r="E5" i="20" s="1"/>
  <c r="C3" i="20"/>
  <c r="E3" i="20" s="1"/>
  <c r="D14" i="19"/>
  <c r="I12" i="19"/>
  <c r="I11" i="19"/>
  <c r="I7" i="19"/>
  <c r="G13" i="19"/>
  <c r="G11" i="19"/>
  <c r="D12" i="20" l="1"/>
  <c r="D17" i="20"/>
  <c r="H11" i="1" l="1"/>
  <c r="H12" i="1"/>
</calcChain>
</file>

<file path=xl/sharedStrings.xml><?xml version="1.0" encoding="utf-8"?>
<sst xmlns="http://schemas.openxmlformats.org/spreadsheetml/2006/main" count="801" uniqueCount="118">
  <si>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</si>
  <si>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</si>
  <si>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</si>
  <si>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</si>
  <si>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</si>
  <si>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</si>
  <si>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</si>
  <si>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</si>
  <si>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</si>
  <si>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</si>
  <si>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</si>
  <si>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</si>
  <si>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</si>
  <si>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</si>
  <si>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</si>
  <si>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</si>
  <si>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</si>
  <si>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</si>
  <si>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</si>
  <si>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</si>
  <si>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</si>
  <si>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</si>
  <si>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</si>
  <si>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</si>
  <si>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</si>
  <si>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</si>
  <si>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</si>
  <si>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</si>
  <si>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</si>
  <si>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</si>
  <si>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</si>
  <si>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</si>
  <si>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</si>
  <si>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</si>
  <si>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</si>
  <si>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StartDate</t>
  </si>
  <si>
    <t>EndDate</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</si>
  <si>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</si>
  <si>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</si>
  <si>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</si>
  <si>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</si>
  <si>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</si>
  <si>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</si>
  <si>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</si>
  <si>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</si>
  <si>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</si>
  <si>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</si>
  <si>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</si>
  <si>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</si>
  <si>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</si>
  <si>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</si>
  <si>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</si>
  <si>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</si>
  <si>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</si>
  <si>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</si>
  <si>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</si>
  <si>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TRIM(C2)</t>
  </si>
  <si>
    <t>TEXT(H2,"dd/mm/yyyy")</t>
  </si>
  <si>
    <t>with 1 instance</t>
  </si>
  <si>
    <t>with 2 instances</t>
  </si>
  <si>
    <t>with NO instances</t>
  </si>
  <si>
    <t>SUM</t>
  </si>
  <si>
    <t>SUMIF</t>
  </si>
  <si>
    <t>SUMIFS</t>
  </si>
  <si>
    <t>COUNT</t>
  </si>
  <si>
    <t>COUNTIF</t>
  </si>
  <si>
    <t>COUNTIFS</t>
  </si>
  <si>
    <t>Max</t>
  </si>
  <si>
    <t>Min</t>
  </si>
  <si>
    <t>IF</t>
  </si>
  <si>
    <t>IFS</t>
  </si>
  <si>
    <t>DAYS</t>
  </si>
  <si>
    <t>NETWORKDAYS</t>
  </si>
  <si>
    <t>Left</t>
  </si>
  <si>
    <t>Right</t>
  </si>
  <si>
    <t>Average</t>
  </si>
  <si>
    <t>AVERAGEIF</t>
  </si>
  <si>
    <t>AVERAGEIFS</t>
  </si>
  <si>
    <t>Maths Operators</t>
  </si>
  <si>
    <t>()</t>
  </si>
  <si>
    <t>Parenthesis</t>
  </si>
  <si>
    <t>shift+9 and shift+0</t>
  </si>
  <si>
    <t>^</t>
  </si>
  <si>
    <t xml:space="preserve">Exponents </t>
  </si>
  <si>
    <t>shift+6=^Caret</t>
  </si>
  <si>
    <t>*</t>
  </si>
  <si>
    <t>Multiplication</t>
  </si>
  <si>
    <t>shift +8</t>
  </si>
  <si>
    <t>/</t>
  </si>
  <si>
    <t>Division</t>
  </si>
  <si>
    <t>+</t>
  </si>
  <si>
    <t>-</t>
  </si>
  <si>
    <t>&gt;Greater Than</t>
  </si>
  <si>
    <t>&gt;= Greater Than or Equal TO</t>
  </si>
  <si>
    <t>&lt; Less Than</t>
  </si>
  <si>
    <t>&lt;= Less Than or Equal To</t>
  </si>
  <si>
    <t>"=Equal To"</t>
  </si>
  <si>
    <t>&lt;&gt; not Equal TO</t>
  </si>
  <si>
    <t>Join Symbol</t>
  </si>
  <si>
    <t xml:space="preserve"> Schr  ute</t>
  </si>
  <si>
    <t xml:space="preserve">              Halpert</t>
  </si>
  <si>
    <t>Ade</t>
  </si>
  <si>
    <t>Powers &amp;Roots</t>
  </si>
  <si>
    <t>comparative operators</t>
  </si>
  <si>
    <t>&amp; Ampersand</t>
  </si>
  <si>
    <t>Today's date</t>
  </si>
  <si>
    <t>Task</t>
  </si>
  <si>
    <t>Start Date</t>
  </si>
  <si>
    <t>Days to Complete</t>
  </si>
  <si>
    <t>Task A</t>
  </si>
  <si>
    <t>Task B</t>
  </si>
  <si>
    <t>Task C</t>
  </si>
  <si>
    <t>Your Birthday</t>
  </si>
  <si>
    <t>Days until your birthday</t>
  </si>
  <si>
    <t xml:space="preserve">Payment </t>
  </si>
  <si>
    <t>Grace period days</t>
  </si>
  <si>
    <t xml:space="preserve">Bill due on </t>
  </si>
  <si>
    <t>Due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</si>
</sst>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1"/>
      <color theme="1"/>
      <name val="Calibri"/>
      <family val="2"/>
      <scheme val="minor"/>
    </font>
    <font>
      <sz val="8"/>
      <name val="Calibri"/>
      <family val="2"/>
      <scheme val="minor"/>
    </font>
    <font>
      <b/>
      <sz val="11"/>
      <color theme="1"/>
      <name val="Calibri"/>
      <family val="2"/>
      <scheme val="minor"/>
    </font>
    <font>
      <sz val="14"/>
      <color rgb="FF000000"/>
      <name val="Times New Roman"/>
      <family val="1"/>
    </font>
    <font>
      <sz val="11"/>
      <color theme="1"/>
      <name val="Calibri"/>
      <family val="2"/>
      <scheme val="minor"/>
    </font>
    <font>
      <sz val="11"/>
      <color theme="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4" tint="0.79998168889431442"/>
        <bgColor indexed="64"/>
      </patternFill>
    </fill>
    <fill>
      <patternFill patternType="solid">
        <fgColor theme="2" tint="-9.9948118533890809E-2"/>
        <bgColor indexed="64"/>
      </patternFill>
    </fill>
    <fill>
      <patternFill patternType="solid">
        <fgColor theme="5" tint="0.79998168889431442"/>
        <bgColor indexed="64"/>
      </patternFill>
    </fill>
    <fill>
      <patternFill patternType="solid">
        <fgColor theme="2"/>
        <bgColor indexed="64"/>
      </patternFill>
    </fill>
    <fill>
      <patternFill patternType="solid">
        <fgColor theme="7" tint="0.39994506668294322"/>
        <bgColor indexed="64"/>
      </patternFill>
    </fill>
    <fill>
      <patternFill patternType="solid">
        <fgColor rgb="FFFF00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ck">
        <color rgb="FFF4B183"/>
      </left>
      <right style="thick">
        <color rgb="FFF4B183"/>
      </right>
      <top style="thick">
        <color rgb="FFF4B183"/>
      </top>
      <bottom style="thick">
        <color rgb="FFF4B183"/>
      </bottom>
      <diagonal/>
    </border>
  </borders>
  <cellStyleXfs count="5">
    <xf numFmtId="0" fontId="0" fillId="0" borderId="0"/>
    <xf numFmtId="0" fontId="5" fillId="5" borderId="0" applyNumberFormat="0" applyBorder="0" applyProtection="0"/>
    <xf numFmtId="0" fontId="4" fillId="6" borderId="0"/>
    <xf numFmtId="0" fontId="4" fillId="7" borderId="1"/>
    <xf numFmtId="0" fontId="4" fillId="6" borderId="4"/>
  </cellStyleXfs>
  <cellXfs count="44">
    <xf numFmtId="0" fontId="0" fillId="0" borderId="0" xfId="0"/>
    <xf numFmtId="14" fontId="0" fillId="0" borderId="0" xfId="0" applyNumberFormat="1"/>
    <xf numFmtId="49" fontId="0" fillId="0" borderId="0" xfId="0" applyNumberFormat="1"/>
    <xf numFmtId="0" fontId="0" fillId="0" borderId="0" xfId="0" applyAlignment="1">
      <alignment horizontal="left"/>
    </xf>
    <xf numFmtId="0" fontId="0" fillId="3" borderId="0" xfId="0" applyFill="1"/>
    <xf numFmtId="0" fontId="2" fillId="0" borderId="0" xfId="0" applyFont="1"/>
    <xf numFmtId="0" fontId="0" fillId="3" borderId="2" xfId="0" applyFill="1" applyBorder="1"/>
    <xf numFmtId="0" fontId="0" fillId="4" borderId="2" xfId="0" applyFill="1" applyBorder="1"/>
    <xf numFmtId="0" fontId="0" fillId="0" borderId="2" xfId="0" applyBorder="1"/>
    <xf numFmtId="14" fontId="0" fillId="0" borderId="2" xfId="0" applyNumberFormat="1" applyBorder="1"/>
    <xf numFmtId="0" fontId="0" fillId="2" borderId="2" xfId="0" applyFill="1" applyBorder="1"/>
    <xf numFmtId="0" fontId="0" fillId="2" borderId="2" xfId="0" applyFill="1" applyBorder="1" applyAlignment="1">
      <alignment horizontal="left"/>
    </xf>
    <xf numFmtId="49" fontId="0" fillId="0" borderId="2" xfId="0" applyNumberFormat="1" applyBorder="1"/>
    <xf numFmtId="0" fontId="2" fillId="0" borderId="2" xfId="0" applyFont="1" applyBorder="1"/>
    <xf numFmtId="0" fontId="0" fillId="4" borderId="3" xfId="0" applyFill="1" applyBorder="1"/>
    <xf numFmtId="0" fontId="2" fillId="4" borderId="2" xfId="0" applyFont="1" applyFill="1" applyBorder="1"/>
    <xf numFmtId="0" fontId="0" fillId="8" borderId="0" xfId="0" applyFill="1"/>
    <xf numFmtId="0" fontId="2" fillId="8" borderId="0" xfId="0" applyFont="1" applyFill="1"/>
    <xf numFmtId="164" fontId="0" fillId="0" borderId="2" xfId="0" applyNumberFormat="1" applyBorder="1"/>
    <xf numFmtId="0" fontId="0" fillId="9" borderId="2" xfId="0" applyFill="1" applyBorder="1"/>
    <xf numFmtId="0" fontId="0" fillId="6" borderId="2" xfId="0" applyFill="1" applyBorder="1"/>
    <xf numFmtId="0" fontId="0" fillId="6" borderId="2" xfId="0" applyFill="1" applyBorder="1" applyAlignment="1">
      <alignment horizontal="left"/>
    </xf>
    <xf numFmtId="0" fontId="2" fillId="10" borderId="0" xfId="0" applyFont="1" applyFill="1"/>
    <xf numFmtId="0" fontId="0" fillId="11" borderId="0" xfId="0" applyFill="1"/>
    <xf numFmtId="0" fontId="2" fillId="9" borderId="0" xfId="0" applyFont="1" applyFill="1"/>
    <xf numFmtId="0" fontId="2" fillId="11" borderId="0" xfId="0" applyFont="1" applyFill="1"/>
    <xf numFmtId="0" fontId="0" fillId="12" borderId="0" xfId="0" applyFill="1"/>
    <xf numFmtId="0" fontId="2" fillId="12" borderId="0" xfId="0" applyFont="1" applyFill="1"/>
    <xf numFmtId="0" fontId="0" fillId="13" borderId="0" xfId="0" applyFill="1"/>
    <xf numFmtId="0" fontId="2" fillId="13" borderId="0" xfId="0" applyFont="1" applyFill="1"/>
    <xf numFmtId="0" fontId="2" fillId="14" borderId="0" xfId="0" applyFont="1" applyFill="1"/>
    <xf numFmtId="14" fontId="2" fillId="11" borderId="0" xfId="0" applyNumberFormat="1" applyFont="1" applyFill="1"/>
    <xf numFmtId="14" fontId="0" fillId="13" borderId="0" xfId="0" applyNumberFormat="1" applyFill="1"/>
    <xf numFmtId="20" fontId="0" fillId="11" borderId="0" xfId="0" applyNumberFormat="1" applyFill="1"/>
    <xf numFmtId="14" fontId="0" fillId="4" borderId="0" xfId="0" applyNumberFormat="1" applyFill="1"/>
    <xf numFmtId="14" fontId="2" fillId="15" borderId="0" xfId="0" applyNumberFormat="1" applyFont="1" applyFill="1"/>
    <xf numFmtId="14" fontId="2" fillId="14" borderId="0" xfId="0" applyNumberFormat="1" applyFont="1" applyFill="1"/>
    <xf numFmtId="14" fontId="5" fillId="16" borderId="0" xfId="0" applyNumberFormat="1" applyFont="1" applyFill="1"/>
    <xf numFmtId="0" fontId="0" fillId="2" borderId="0" xfId="0" applyFill="1"/>
    <xf numFmtId="164" fontId="0" fillId="6" borderId="2" xfId="0" applyNumberFormat="1" applyFill="1" applyBorder="1"/>
    <xf numFmtId="0" fontId="3" fillId="6" borderId="2" xfId="0" applyFont="1" applyFill="1" applyBorder="1"/>
    <xf numFmtId="1" fontId="0" fillId="6" borderId="2" xfId="0" applyNumberFormat="1" applyFill="1" applyBorder="1"/>
    <xf numFmtId="0" fontId="0" fillId="6" borderId="2" xfId="0" applyFill="1" applyBorder="1" applyAlignment="1">
      <alignment horizontal="centerContinuous"/>
    </xf>
    <xf numFmtId="49" fontId="0" fillId="6" borderId="2" xfId="0" applyNumberFormat="1" applyFill="1" applyBorder="1" applyAlignment="1">
      <alignment horizontal="centerContinuous"/>
    </xf>
  </cellXfs>
  <cellStyles count="5">
    <cellStyle name="GrayCell 2 2" xfId="2" xr:uid="{0A9CC9FC-F2EC-4369-B50F-2A307D8F7FB3}"/>
    <cellStyle name="Heading 3 2" xfId="1" xr:uid="{BC965A87-37E5-4233-B8A5-5BBD25F6C004}"/>
    <cellStyle name="Normal" xfId="0" builtinId="0"/>
    <cellStyle name="OrangeBorder 2" xfId="4" xr:uid="{13EF18B4-B4C5-4C60-A32C-4BA09F16E0CA}"/>
    <cellStyle name="YellowCell 2 2" xfId="3" xr:uid="{4385001A-95CD-466A-8997-962E8D4C6F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771525</xdr:colOff>
      <xdr:row>10</xdr:row>
      <xdr:rowOff>152400</xdr:rowOff>
    </xdr:from>
    <xdr:to>
      <xdr:col>9</xdr:col>
      <xdr:colOff>9525</xdr:colOff>
      <xdr:row>19</xdr:row>
      <xdr:rowOff>161925</xdr:rowOff>
    </xdr:to>
    <xdr:sp macro="" textlink="">
      <xdr:nvSpPr>
        <xdr:cNvPr id="8" name="TextBox 7">
          <a:extLst>
            <a:ext uri="{FF2B5EF4-FFF2-40B4-BE49-F238E27FC236}">
              <a16:creationId xmlns:a16="http://schemas.microsoft.com/office/drawing/2014/main" id="{9537F383-A68E-4558-8D75-8F130191A718}"/>
            </a:ext>
          </a:extLst>
        </xdr:cNvPr>
        <xdr:cNvSpPr txBox="1"/>
      </xdr:nvSpPr>
      <xdr:spPr>
        <a:xfrm>
          <a:off x="1657350" y="2057400"/>
          <a:ext cx="6153150" cy="1724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600" b="0" i="0">
            <a:solidFill>
              <a:schemeClr val="dk1"/>
            </a:solidFill>
            <a:effectLst/>
            <a:latin typeface="Times New Roman" panose="02020603050405020304" pitchFamily="18" charset="0"/>
            <a:ea typeface="+mn-ea"/>
            <a:cs typeface="Times New Roman" panose="02020603050405020304" pitchFamily="18" charset="0"/>
          </a:endParaRPr>
        </a:p>
        <a:p>
          <a:pPr algn="l"/>
          <a:r>
            <a:rPr lang="en-US" sz="1600" b="0" i="0">
              <a:solidFill>
                <a:schemeClr val="dk1"/>
              </a:solidFill>
              <a:effectLst/>
              <a:latin typeface="Times New Roman" panose="02020603050405020304" pitchFamily="18" charset="0"/>
              <a:ea typeface="+mn-ea"/>
              <a:cs typeface="Times New Roman" panose="02020603050405020304" pitchFamily="18" charset="0"/>
            </a:rPr>
            <a:t>The MIN</a:t>
          </a:r>
          <a:r>
            <a:rPr lang="en-US" sz="16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600" b="0" i="0">
              <a:solidFill>
                <a:schemeClr val="dk1"/>
              </a:solidFill>
              <a:effectLst/>
              <a:latin typeface="Times New Roman" panose="02020603050405020304" pitchFamily="18" charset="0"/>
              <a:ea typeface="+mn-ea"/>
              <a:cs typeface="Times New Roman" panose="02020603050405020304" pitchFamily="18" charset="0"/>
            </a:rPr>
            <a:t>function in Excel returns</a:t>
          </a:r>
          <a:r>
            <a:rPr lang="en-US" sz="1600" b="0" i="0" baseline="0">
              <a:solidFill>
                <a:schemeClr val="dk1"/>
              </a:solidFill>
              <a:effectLst/>
              <a:latin typeface="Times New Roman" panose="02020603050405020304" pitchFamily="18" charset="0"/>
              <a:ea typeface="+mn-ea"/>
              <a:cs typeface="Times New Roman" panose="02020603050405020304" pitchFamily="18" charset="0"/>
            </a:rPr>
            <a:t> the smallest number in a set of values </a:t>
          </a:r>
          <a:endParaRPr lang="en-US" sz="1600">
            <a:latin typeface="Times New Roman" panose="02020603050405020304" pitchFamily="18" charset="0"/>
            <a:cs typeface="Times New Roman" panose="02020603050405020304" pitchFamily="18" charset="0"/>
          </a:endParaRPr>
        </a:p>
        <a:p>
          <a:pPr algn="l"/>
          <a:r>
            <a:rPr lang="en-US" sz="1600">
              <a:latin typeface="Times New Roman" panose="02020603050405020304" pitchFamily="18" charset="0"/>
              <a:cs typeface="Times New Roman" panose="02020603050405020304" pitchFamily="18" charset="0"/>
            </a:rPr>
            <a:t>=Min</a:t>
          </a:r>
          <a:r>
            <a:rPr lang="en-US" sz="1600" baseline="0">
              <a:latin typeface="Times New Roman" panose="02020603050405020304" pitchFamily="18" charset="0"/>
              <a:cs typeface="Times New Roman" panose="02020603050405020304" pitchFamily="18" charset="0"/>
            </a:rPr>
            <a:t>(g2:g10)</a:t>
          </a:r>
        </a:p>
        <a:p>
          <a:pPr algn="l"/>
          <a:endParaRPr lang="en-US" sz="1600">
            <a:latin typeface="Times New Roman" panose="02020603050405020304" pitchFamily="18" charset="0"/>
            <a:cs typeface="Times New Roman" panose="02020603050405020304" pitchFamily="18" charset="0"/>
          </a:endParaRPr>
        </a:p>
        <a:p>
          <a:pPr algn="l"/>
          <a:r>
            <a:rPr lang="en-US" sz="1600">
              <a:latin typeface="Times New Roman" panose="02020603050405020304" pitchFamily="18" charset="0"/>
              <a:cs typeface="Times New Roman" panose="02020603050405020304" pitchFamily="18" charset="0"/>
            </a:rPr>
            <a:t>while</a:t>
          </a:r>
          <a:r>
            <a:rPr lang="en-US" sz="1600" baseline="0">
              <a:latin typeface="Times New Roman" panose="02020603050405020304" pitchFamily="18" charset="0"/>
              <a:cs typeface="Times New Roman" panose="02020603050405020304" pitchFamily="18" charset="0"/>
            </a:rPr>
            <a:t> the MAX function returns the largest value in a set of values.</a:t>
          </a:r>
          <a:endParaRPr lang="en-US" sz="1600">
            <a:latin typeface="Times New Roman" panose="02020603050405020304" pitchFamily="18" charset="0"/>
            <a:cs typeface="Times New Roman" panose="02020603050405020304" pitchFamily="18" charset="0"/>
          </a:endParaRPr>
        </a:p>
        <a:p>
          <a:pPr algn="l"/>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11</xdr:row>
      <xdr:rowOff>0</xdr:rowOff>
    </xdr:from>
    <xdr:to>
      <xdr:col>10</xdr:col>
      <xdr:colOff>1152525</xdr:colOff>
      <xdr:row>26</xdr:row>
      <xdr:rowOff>76200</xdr:rowOff>
    </xdr:to>
    <xdr:sp macro="" textlink="">
      <xdr:nvSpPr>
        <xdr:cNvPr id="3" name="TextBox 2">
          <a:extLst>
            <a:ext uri="{FF2B5EF4-FFF2-40B4-BE49-F238E27FC236}">
              <a16:creationId xmlns:a16="http://schemas.microsoft.com/office/drawing/2014/main" id="{06425F16-D155-4B13-8C30-6BBD0328550D}"/>
            </a:ext>
          </a:extLst>
        </xdr:cNvPr>
        <xdr:cNvSpPr txBox="1"/>
      </xdr:nvSpPr>
      <xdr:spPr>
        <a:xfrm>
          <a:off x="1009650" y="2095500"/>
          <a:ext cx="9401175"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200" b="0" i="0">
            <a:solidFill>
              <a:schemeClr val="dk1"/>
            </a:solidFill>
            <a:effectLst/>
            <a:latin typeface="Times New Roman" panose="02020603050405020304" pitchFamily="18" charset="0"/>
            <a:ea typeface="+mn-ea"/>
            <a:cs typeface="Times New Roman" panose="02020603050405020304" pitchFamily="18" charset="0"/>
          </a:endParaRPr>
        </a:p>
        <a:p>
          <a:pPr algn="l"/>
          <a:r>
            <a:rPr lang="en-US" sz="1200" b="0" i="0">
              <a:solidFill>
                <a:schemeClr val="dk1"/>
              </a:solidFill>
              <a:effectLst/>
              <a:latin typeface="Times New Roman" panose="02020603050405020304" pitchFamily="18" charset="0"/>
              <a:ea typeface="+mn-ea"/>
              <a:cs typeface="Times New Roman" panose="02020603050405020304" pitchFamily="18" charset="0"/>
            </a:rPr>
            <a:t>In Excel, both "IF" and "IFS" are logical functions used to perform conditional evaluations. They help you make decisions based on certain conditions and return different results depending on whether those conditions are met.</a:t>
          </a:r>
        </a:p>
        <a:p>
          <a:pPr algn="l"/>
          <a:endParaRPr lang="en-US" sz="1400">
            <a:latin typeface="Times New Roman" panose="02020603050405020304" pitchFamily="18" charset="0"/>
            <a:cs typeface="Times New Roman" panose="02020603050405020304" pitchFamily="18" charset="0"/>
          </a:endParaRPr>
        </a:p>
        <a:p>
          <a:pPr algn="l"/>
          <a:r>
            <a:rPr lang="en-US" sz="1200" b="1" i="0">
              <a:solidFill>
                <a:schemeClr val="dk1"/>
              </a:solidFill>
              <a:effectLst/>
              <a:latin typeface="Times New Roman" panose="02020603050405020304" pitchFamily="18" charset="0"/>
              <a:ea typeface="+mn-ea"/>
              <a:cs typeface="Times New Roman" panose="02020603050405020304" pitchFamily="18" charset="0"/>
            </a:rPr>
            <a:t>IF Function:</a:t>
          </a:r>
          <a:r>
            <a:rPr lang="en-US" sz="1200" b="0" i="0">
              <a:solidFill>
                <a:schemeClr val="dk1"/>
              </a:solidFill>
              <a:effectLst/>
              <a:latin typeface="Times New Roman" panose="02020603050405020304" pitchFamily="18" charset="0"/>
              <a:ea typeface="+mn-ea"/>
              <a:cs typeface="Times New Roman" panose="02020603050405020304" pitchFamily="18" charset="0"/>
            </a:rPr>
            <a:t> The IF function is a basic conditional function in Excel that evaluates a single condition and returns one value if the condition is true and another value if it's false.</a:t>
          </a:r>
        </a:p>
        <a:p>
          <a:pPr algn="l"/>
          <a:endParaRPr lang="en-US" sz="1200" b="0" i="0">
            <a:solidFill>
              <a:schemeClr val="dk1"/>
            </a:solidFill>
            <a:effectLst/>
            <a:latin typeface="Times New Roman" panose="02020603050405020304" pitchFamily="18" charset="0"/>
            <a:ea typeface="+mn-ea"/>
            <a:cs typeface="Times New Roman" panose="02020603050405020304" pitchFamily="18" charset="0"/>
          </a:endParaRPr>
        </a:p>
        <a:p>
          <a:pPr algn="l"/>
          <a:r>
            <a:rPr lang="en-US" sz="1200" b="1" i="0">
              <a:solidFill>
                <a:schemeClr val="dk1"/>
              </a:solidFill>
              <a:effectLst/>
              <a:latin typeface="Times New Roman" panose="02020603050405020304" pitchFamily="18" charset="0"/>
              <a:ea typeface="+mn-ea"/>
              <a:cs typeface="Times New Roman" panose="02020603050405020304" pitchFamily="18" charset="0"/>
            </a:rPr>
            <a:t>=IF(logical_test, value_if_true, value_if_false)</a:t>
          </a:r>
        </a:p>
        <a:p>
          <a:pPr algn="l"/>
          <a:endParaRPr lang="en-US" sz="1200" b="1" i="0">
            <a:solidFill>
              <a:schemeClr val="dk1"/>
            </a:solidFill>
            <a:effectLst/>
            <a:latin typeface="Times New Roman" panose="02020603050405020304" pitchFamily="18" charset="0"/>
            <a:ea typeface="+mn-ea"/>
            <a:cs typeface="Times New Roman" panose="02020603050405020304" pitchFamily="18" charset="0"/>
          </a:endParaRPr>
        </a:p>
        <a:p>
          <a:pPr algn="l"/>
          <a:r>
            <a:rPr lang="en-US" sz="1200" b="1" i="0">
              <a:solidFill>
                <a:schemeClr val="dk1"/>
              </a:solidFill>
              <a:effectLst/>
              <a:latin typeface="Times New Roman" panose="02020603050405020304" pitchFamily="18" charset="0"/>
              <a:ea typeface="+mn-ea"/>
              <a:cs typeface="Times New Roman" panose="02020603050405020304" pitchFamily="18" charset="0"/>
            </a:rPr>
            <a:t>IFS Function:</a:t>
          </a:r>
          <a:r>
            <a:rPr lang="en-US" sz="1200" b="0" i="0">
              <a:solidFill>
                <a:schemeClr val="dk1"/>
              </a:solidFill>
              <a:effectLst/>
              <a:latin typeface="Times New Roman" panose="02020603050405020304" pitchFamily="18" charset="0"/>
              <a:ea typeface="+mn-ea"/>
              <a:cs typeface="Times New Roman" panose="02020603050405020304" pitchFamily="18" charset="0"/>
            </a:rPr>
            <a:t> The IFS function is a more versatile version of the IF function, introduced in Excel 2019 and Excel 365. It allows you to evaluate multiple conditions and return different results based on the first condition that is met.</a:t>
          </a:r>
        </a:p>
        <a:p>
          <a:pPr algn="l"/>
          <a:r>
            <a:rPr lang="en-US" sz="1400" b="1" i="0">
              <a:solidFill>
                <a:schemeClr val="dk1"/>
              </a:solidFill>
              <a:effectLst/>
              <a:latin typeface="Times New Roman" panose="02020603050405020304" pitchFamily="18" charset="0"/>
              <a:ea typeface="+mn-ea"/>
              <a:cs typeface="Times New Roman" panose="02020603050405020304" pitchFamily="18" charset="0"/>
            </a:rPr>
            <a:t>syntax</a:t>
          </a:r>
          <a:r>
            <a:rPr lang="en-US" sz="1400" b="0" i="0">
              <a:solidFill>
                <a:schemeClr val="dk1"/>
              </a:solidFill>
              <a:effectLst/>
              <a:latin typeface="Times New Roman" panose="02020603050405020304" pitchFamily="18" charset="0"/>
              <a:ea typeface="+mn-ea"/>
              <a:cs typeface="Times New Roman" panose="02020603050405020304" pitchFamily="18" charset="0"/>
            </a:rPr>
            <a:t>:</a:t>
          </a:r>
          <a:r>
            <a:rPr lang="en-US" sz="14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400" b="0" i="0">
              <a:solidFill>
                <a:schemeClr val="dk1"/>
              </a:solidFill>
              <a:effectLst/>
              <a:latin typeface="+mn-lt"/>
              <a:ea typeface="+mn-ea"/>
              <a:cs typeface="+mn-cs"/>
            </a:rPr>
            <a:t>=IFS(logical_test1, value_if_true1, logical_test2, value_if_true2, ..., value_if_false)</a:t>
          </a:r>
        </a:p>
        <a:p>
          <a:pPr algn="l"/>
          <a:endParaRPr lang="en-US" sz="1400" b="0" i="0">
            <a:solidFill>
              <a:schemeClr val="dk1"/>
            </a:solidFill>
            <a:effectLst/>
            <a:latin typeface="+mn-lt"/>
            <a:ea typeface="+mn-ea"/>
            <a:cs typeface="+mn-cs"/>
          </a:endParaRPr>
        </a:p>
        <a:p>
          <a:pPr algn="l"/>
          <a:r>
            <a:rPr lang="en-US" sz="1400" b="0">
              <a:latin typeface="Times New Roman" panose="02020603050405020304" pitchFamily="18" charset="0"/>
              <a:cs typeface="Times New Roman" panose="02020603050405020304" pitchFamily="18" charset="0"/>
            </a:rPr>
            <a:t>=IFS(F2:F10 ="Salesman","Sales",F2:F10  ="HR","Suspend Immediatel",F2:F10 ="Regional Manager","Give Christmas Bonus"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11</xdr:row>
      <xdr:rowOff>0</xdr:rowOff>
    </xdr:from>
    <xdr:to>
      <xdr:col>7</xdr:col>
      <xdr:colOff>495300</xdr:colOff>
      <xdr:row>22</xdr:row>
      <xdr:rowOff>85725</xdr:rowOff>
    </xdr:to>
    <xdr:sp macro="" textlink="">
      <xdr:nvSpPr>
        <xdr:cNvPr id="2" name="TextBox 1">
          <a:extLst>
            <a:ext uri="{FF2B5EF4-FFF2-40B4-BE49-F238E27FC236}">
              <a16:creationId xmlns:a16="http://schemas.microsoft.com/office/drawing/2014/main" id="{80BDDAFB-8F3F-A0CE-602E-E465DFF32C3D}"/>
            </a:ext>
          </a:extLst>
        </xdr:cNvPr>
        <xdr:cNvSpPr txBox="1"/>
      </xdr:nvSpPr>
      <xdr:spPr>
        <a:xfrm>
          <a:off x="1476375" y="2095500"/>
          <a:ext cx="4076700"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Times New Roman" panose="02020603050405020304" pitchFamily="18" charset="0"/>
              <a:ea typeface="+mn-ea"/>
              <a:cs typeface="Times New Roman" panose="02020603050405020304" pitchFamily="18" charset="0"/>
            </a:rPr>
            <a:t>the </a:t>
          </a:r>
          <a:r>
            <a:rPr lang="en-US" sz="1400" b="1">
              <a:latin typeface="Times New Roman" panose="02020603050405020304" pitchFamily="18" charset="0"/>
              <a:cs typeface="Times New Roman" panose="02020603050405020304" pitchFamily="18" charset="0"/>
            </a:rPr>
            <a:t>LEN</a:t>
          </a:r>
          <a:r>
            <a:rPr lang="en-US" sz="1400" b="1" i="0">
              <a:solidFill>
                <a:schemeClr val="dk1"/>
              </a:solidFill>
              <a:effectLst/>
              <a:latin typeface="Times New Roman" panose="02020603050405020304" pitchFamily="18" charset="0"/>
              <a:ea typeface="+mn-ea"/>
              <a:cs typeface="Times New Roman" panose="02020603050405020304" pitchFamily="18" charset="0"/>
            </a:rPr>
            <a:t> function is used to calculate the number of characters in a given text string</a:t>
          </a:r>
          <a:endParaRPr lang="en-US" sz="1400" b="1">
            <a:latin typeface="Times New Roman" panose="02020603050405020304" pitchFamily="18" charset="0"/>
            <a:cs typeface="Times New Roman" panose="02020603050405020304" pitchFamily="18" charset="0"/>
          </a:endParaRPr>
        </a:p>
        <a:p>
          <a:pPr algn="l"/>
          <a:r>
            <a:rPr lang="en-US" sz="1600">
              <a:latin typeface="Times New Roman" panose="02020603050405020304" pitchFamily="18" charset="0"/>
              <a:cs typeface="Times New Roman" panose="02020603050405020304" pitchFamily="18" charset="0"/>
            </a:rPr>
            <a:t>Can be used to see difference between 100s and thousands. Can find bad Bank</a:t>
          </a:r>
          <a:r>
            <a:rPr lang="en-US" sz="1600" baseline="0">
              <a:latin typeface="Times New Roman" panose="02020603050405020304" pitchFamily="18" charset="0"/>
              <a:cs typeface="Times New Roman" panose="02020603050405020304" pitchFamily="18" charset="0"/>
            </a:rPr>
            <a:t> Verification </a:t>
          </a:r>
          <a:r>
            <a:rPr lang="en-US" sz="1600">
              <a:latin typeface="Times New Roman" panose="02020603050405020304" pitchFamily="18" charset="0"/>
              <a:cs typeface="Times New Roman" panose="02020603050405020304" pitchFamily="18" charset="0"/>
            </a:rPr>
            <a:t>numbers if they're 10 digits instead of 11</a:t>
          </a:r>
        </a:p>
        <a:p>
          <a:pPr algn="l"/>
          <a:endParaRPr lang="en-US" sz="1600">
            <a:latin typeface="Times New Roman" panose="02020603050405020304" pitchFamily="18" charset="0"/>
            <a:cs typeface="Times New Roman" panose="02020603050405020304" pitchFamily="18" charset="0"/>
          </a:endParaRPr>
        </a:p>
        <a:p>
          <a:pPr algn="l"/>
          <a:r>
            <a:rPr lang="en-US" sz="1600">
              <a:latin typeface="Times New Roman" panose="02020603050405020304" pitchFamily="18" charset="0"/>
              <a:cs typeface="Times New Roman" panose="02020603050405020304" pitchFamily="18" charset="0"/>
            </a:rPr>
            <a:t>=Len(F2:F10)</a:t>
          </a:r>
        </a:p>
        <a:p>
          <a:pPr algn="l"/>
          <a:r>
            <a:rPr lang="en-US" sz="1600">
              <a:latin typeface="Times New Roman" panose="02020603050405020304" pitchFamily="18" charset="0"/>
              <a:cs typeface="Times New Roman" panose="02020603050405020304" pitchFamily="18" charset="0"/>
            </a:rPr>
            <a:t>It</a:t>
          </a:r>
          <a:r>
            <a:rPr lang="en-US" sz="1600" baseline="0">
              <a:latin typeface="Times New Roman" panose="02020603050405020304" pitchFamily="18" charset="0"/>
              <a:cs typeface="Times New Roman" panose="02020603050405020304" pitchFamily="18" charset="0"/>
            </a:rPr>
            <a:t> means how many characters are in a string</a:t>
          </a:r>
          <a:endParaRPr lang="en-US" sz="1600">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507547</xdr:colOff>
      <xdr:row>10</xdr:row>
      <xdr:rowOff>144236</xdr:rowOff>
    </xdr:from>
    <xdr:to>
      <xdr:col>8</xdr:col>
      <xdr:colOff>484414</xdr:colOff>
      <xdr:row>23</xdr:row>
      <xdr:rowOff>5443</xdr:rowOff>
    </xdr:to>
    <xdr:sp macro="" textlink="">
      <xdr:nvSpPr>
        <xdr:cNvPr id="3" name="TextBox 2">
          <a:extLst>
            <a:ext uri="{FF2B5EF4-FFF2-40B4-BE49-F238E27FC236}">
              <a16:creationId xmlns:a16="http://schemas.microsoft.com/office/drawing/2014/main" id="{0BBB3584-9235-21B9-ABAC-B9BD766C08E9}"/>
            </a:ext>
          </a:extLst>
        </xdr:cNvPr>
        <xdr:cNvSpPr txBox="1"/>
      </xdr:nvSpPr>
      <xdr:spPr>
        <a:xfrm>
          <a:off x="2450647" y="2049236"/>
          <a:ext cx="5368017" cy="23377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US" sz="1600" b="0" i="0">
            <a:solidFill>
              <a:schemeClr val="dk1"/>
            </a:solidFill>
            <a:effectLst/>
            <a:latin typeface="Times New Roman" panose="02020603050405020304" pitchFamily="18" charset="0"/>
            <a:ea typeface="+mn-ea"/>
            <a:cs typeface="Times New Roman" panose="02020603050405020304" pitchFamily="18" charset="0"/>
          </a:endParaRPr>
        </a:p>
        <a:p>
          <a:pPr algn="l"/>
          <a:r>
            <a:rPr lang="en-US" sz="1600" b="0" i="0">
              <a:solidFill>
                <a:schemeClr val="dk1"/>
              </a:solidFill>
              <a:effectLst/>
              <a:latin typeface="Times New Roman" panose="02020603050405020304" pitchFamily="18" charset="0"/>
              <a:ea typeface="+mn-ea"/>
              <a:cs typeface="Times New Roman" panose="02020603050405020304" pitchFamily="18" charset="0"/>
            </a:rPr>
            <a:t>The </a:t>
          </a:r>
          <a:r>
            <a:rPr lang="en-US" sz="1600">
              <a:latin typeface="Times New Roman" panose="02020603050405020304" pitchFamily="18" charset="0"/>
              <a:cs typeface="Times New Roman" panose="02020603050405020304" pitchFamily="18" charset="0"/>
            </a:rPr>
            <a:t>LEFT</a:t>
          </a:r>
          <a:r>
            <a:rPr lang="en-US" sz="1600" b="0" i="0">
              <a:solidFill>
                <a:schemeClr val="dk1"/>
              </a:solidFill>
              <a:effectLst/>
              <a:latin typeface="Times New Roman" panose="02020603050405020304" pitchFamily="18" charset="0"/>
              <a:ea typeface="+mn-ea"/>
              <a:cs typeface="Times New Roman" panose="02020603050405020304" pitchFamily="18" charset="0"/>
            </a:rPr>
            <a:t> function in Excel is used to extract a specified number of characters from the beginning (left side) of a text string</a:t>
          </a:r>
          <a:endParaRPr lang="en-US" sz="1600">
            <a:latin typeface="Times New Roman" panose="02020603050405020304" pitchFamily="18" charset="0"/>
            <a:cs typeface="Times New Roman" panose="02020603050405020304" pitchFamily="18" charset="0"/>
          </a:endParaRPr>
        </a:p>
        <a:p>
          <a:pPr algn="l"/>
          <a:r>
            <a:rPr lang="en-US" sz="1600">
              <a:latin typeface="Times New Roman" panose="02020603050405020304" pitchFamily="18" charset="0"/>
              <a:cs typeface="Times New Roman" panose="02020603050405020304" pitchFamily="18" charset="0"/>
            </a:rPr>
            <a:t>=Left(c2:c10,4)</a:t>
          </a:r>
        </a:p>
        <a:p>
          <a:pPr algn="l"/>
          <a:r>
            <a:rPr lang="en-US" sz="1600">
              <a:latin typeface="Times New Roman" panose="02020603050405020304" pitchFamily="18" charset="0"/>
              <a:cs typeface="Times New Roman" panose="02020603050405020304" pitchFamily="18" charset="0"/>
            </a:rPr>
            <a:t>Explanation</a:t>
          </a:r>
        </a:p>
        <a:p>
          <a:pPr algn="l"/>
          <a:r>
            <a:rPr lang="en-US" sz="1400" b="0" i="0">
              <a:solidFill>
                <a:schemeClr val="dk1"/>
              </a:solidFill>
              <a:effectLst/>
              <a:latin typeface="Times New Roman" panose="02020603050405020304" pitchFamily="18" charset="0"/>
              <a:ea typeface="+mn-ea"/>
              <a:cs typeface="Times New Roman" panose="02020603050405020304" pitchFamily="18" charset="0"/>
            </a:rPr>
            <a:t>Here, </a:t>
          </a:r>
          <a:r>
            <a:rPr lang="en-US" sz="1400">
              <a:latin typeface="Times New Roman" panose="02020603050405020304" pitchFamily="18" charset="0"/>
              <a:cs typeface="Times New Roman" panose="02020603050405020304" pitchFamily="18" charset="0"/>
            </a:rPr>
            <a:t>text</a:t>
          </a:r>
          <a:r>
            <a:rPr lang="en-US" sz="1400" b="0" i="0">
              <a:solidFill>
                <a:schemeClr val="dk1"/>
              </a:solidFill>
              <a:effectLst/>
              <a:latin typeface="Times New Roman" panose="02020603050405020304" pitchFamily="18" charset="0"/>
              <a:ea typeface="+mn-ea"/>
              <a:cs typeface="Times New Roman" panose="02020603050405020304" pitchFamily="18" charset="0"/>
            </a:rPr>
            <a:t> represents the text string from which you want to extract characters, and </a:t>
          </a:r>
          <a:r>
            <a:rPr lang="en-US" sz="1400">
              <a:latin typeface="Times New Roman" panose="02020603050405020304" pitchFamily="18" charset="0"/>
              <a:cs typeface="Times New Roman" panose="02020603050405020304" pitchFamily="18" charset="0"/>
            </a:rPr>
            <a:t>num_chars</a:t>
          </a:r>
          <a:r>
            <a:rPr lang="en-US" sz="1400" b="0" i="0">
              <a:solidFill>
                <a:schemeClr val="dk1"/>
              </a:solidFill>
              <a:effectLst/>
              <a:latin typeface="Times New Roman" panose="02020603050405020304" pitchFamily="18" charset="0"/>
              <a:ea typeface="+mn-ea"/>
              <a:cs typeface="Times New Roman" panose="02020603050405020304" pitchFamily="18" charset="0"/>
            </a:rPr>
            <a:t> represents the number of characters you want to extract from the left side of the text string.</a:t>
          </a:r>
        </a:p>
        <a:p>
          <a:pPr algn="l"/>
          <a:r>
            <a:rPr lang="en-US" sz="1400" b="0" i="0">
              <a:solidFill>
                <a:schemeClr val="dk1"/>
              </a:solidFill>
              <a:effectLst/>
              <a:latin typeface="Times New Roman" panose="02020603050405020304" pitchFamily="18" charset="0"/>
              <a:ea typeface="+mn-ea"/>
              <a:cs typeface="Times New Roman" panose="02020603050405020304" pitchFamily="18" charset="0"/>
            </a:rPr>
            <a:t>The RIGHT function does</a:t>
          </a:r>
          <a:r>
            <a:rPr lang="en-US" sz="1400" b="0" i="0" baseline="0">
              <a:solidFill>
                <a:schemeClr val="dk1"/>
              </a:solidFill>
              <a:effectLst/>
              <a:latin typeface="Times New Roman" panose="02020603050405020304" pitchFamily="18" charset="0"/>
              <a:ea typeface="+mn-ea"/>
              <a:cs typeface="Times New Roman" panose="02020603050405020304" pitchFamily="18" charset="0"/>
            </a:rPr>
            <a:t> the same </a:t>
          </a:r>
          <a:endParaRPr lang="en-US" sz="1400" b="0" i="0">
            <a:solidFill>
              <a:schemeClr val="dk1"/>
            </a:solidFill>
            <a:effectLst/>
            <a:latin typeface="Times New Roman" panose="02020603050405020304" pitchFamily="18" charset="0"/>
            <a:ea typeface="+mn-ea"/>
            <a:cs typeface="Times New Roman" panose="02020603050405020304" pitchFamily="18" charset="0"/>
          </a:endParaRPr>
        </a:p>
        <a:p>
          <a:pPr algn="l"/>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11</xdr:row>
      <xdr:rowOff>1</xdr:rowOff>
    </xdr:from>
    <xdr:to>
      <xdr:col>11</xdr:col>
      <xdr:colOff>152400</xdr:colOff>
      <xdr:row>20</xdr:row>
      <xdr:rowOff>38101</xdr:rowOff>
    </xdr:to>
    <xdr:sp macro="" textlink="">
      <xdr:nvSpPr>
        <xdr:cNvPr id="2" name="TextBox 1">
          <a:extLst>
            <a:ext uri="{FF2B5EF4-FFF2-40B4-BE49-F238E27FC236}">
              <a16:creationId xmlns:a16="http://schemas.microsoft.com/office/drawing/2014/main" id="{BD9CED2D-6CEB-49A4-AA12-DA8A609C5B86}"/>
            </a:ext>
          </a:extLst>
        </xdr:cNvPr>
        <xdr:cNvSpPr txBox="1"/>
      </xdr:nvSpPr>
      <xdr:spPr>
        <a:xfrm>
          <a:off x="1628775" y="2286001"/>
          <a:ext cx="79819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Times New Roman" panose="02020603050405020304" pitchFamily="18" charset="0"/>
              <a:ea typeface="+mn-ea"/>
              <a:cs typeface="Times New Roman" panose="02020603050405020304" pitchFamily="18" charset="0"/>
            </a:rPr>
            <a:t>In Excel, the TEXT function is used to convert a value (such as a date) to a specified text format. Here's the syntax of the TEXT function:</a:t>
          </a:r>
        </a:p>
        <a:p>
          <a:r>
            <a:rPr lang="en-US" sz="1200" b="1" i="0">
              <a:solidFill>
                <a:schemeClr val="dk1"/>
              </a:solidFill>
              <a:effectLst/>
              <a:latin typeface="Times New Roman" panose="02020603050405020304" pitchFamily="18" charset="0"/>
              <a:ea typeface="+mn-ea"/>
              <a:cs typeface="Times New Roman" panose="02020603050405020304" pitchFamily="18" charset="0"/>
            </a:rPr>
            <a:t>TEXT(value, format_text)</a:t>
          </a:r>
        </a:p>
        <a:p>
          <a:r>
            <a:rPr lang="en-US" sz="1200" b="1" i="0">
              <a:solidFill>
                <a:schemeClr val="dk1"/>
              </a:solidFill>
              <a:effectLst/>
              <a:latin typeface="Times New Roman" panose="02020603050405020304" pitchFamily="18" charset="0"/>
              <a:ea typeface="+mn-ea"/>
              <a:cs typeface="Times New Roman" panose="02020603050405020304" pitchFamily="18" charset="0"/>
            </a:rPr>
            <a:t>value: The value you want to convert to text, such as a date, number, or other data.</a:t>
          </a:r>
        </a:p>
        <a:p>
          <a:r>
            <a:rPr lang="en-US" sz="1200" b="1" i="0">
              <a:solidFill>
                <a:schemeClr val="dk1"/>
              </a:solidFill>
              <a:effectLst/>
              <a:latin typeface="Times New Roman" panose="02020603050405020304" pitchFamily="18" charset="0"/>
              <a:ea typeface="+mn-ea"/>
              <a:cs typeface="Times New Roman" panose="02020603050405020304" pitchFamily="18" charset="0"/>
            </a:rPr>
            <a:t>format_text: The format you want to apply to the value to convert it to text.</a:t>
          </a:r>
        </a:p>
        <a:p>
          <a:br>
            <a:rPr lang="en-US" sz="1200">
              <a:solidFill>
                <a:schemeClr val="dk1"/>
              </a:solidFill>
              <a:effectLst/>
              <a:latin typeface="Times New Roman" panose="02020603050405020304" pitchFamily="18" charset="0"/>
              <a:ea typeface="+mn-ea"/>
              <a:cs typeface="Times New Roman" panose="02020603050405020304" pitchFamily="18" charset="0"/>
            </a:rPr>
          </a:br>
          <a:r>
            <a:rPr lang="en-US" sz="1200">
              <a:solidFill>
                <a:schemeClr val="dk1"/>
              </a:solidFill>
              <a:effectLst/>
              <a:latin typeface="Times New Roman" panose="02020603050405020304" pitchFamily="18" charset="0"/>
              <a:ea typeface="+mn-ea"/>
              <a:cs typeface="Times New Roman" panose="02020603050405020304" pitchFamily="18" charset="0"/>
            </a:rPr>
            <a:t>DateToText</a:t>
          </a:r>
          <a:r>
            <a:rPr lang="en-US" sz="1200" baseline="0">
              <a:solidFill>
                <a:schemeClr val="dk1"/>
              </a:solidFill>
              <a:effectLst/>
              <a:latin typeface="Times New Roman" panose="02020603050405020304" pitchFamily="18" charset="0"/>
              <a:ea typeface="+mn-ea"/>
              <a:cs typeface="Times New Roman" panose="02020603050405020304" pitchFamily="18" charset="0"/>
            </a:rPr>
            <a:t> is use to convert Date to a text in excel </a:t>
          </a:r>
        </a:p>
        <a:p>
          <a:r>
            <a:rPr lang="en-US" sz="1100" b="1" i="0">
              <a:solidFill>
                <a:schemeClr val="dk1"/>
              </a:solidFill>
              <a:effectLst/>
              <a:latin typeface="+mn-lt"/>
              <a:ea typeface="+mn-ea"/>
              <a:cs typeface="+mn-cs"/>
            </a:rPr>
            <a:t>=TEXT(H1:H10, "dd-mmm-yyyy")</a:t>
          </a:r>
          <a:endParaRPr lang="en-US" sz="1200" b="1" i="0">
            <a:solidFill>
              <a:schemeClr val="dk1"/>
            </a:solidFill>
            <a:effectLst/>
            <a:latin typeface="Times New Roman" panose="02020603050405020304" pitchFamily="18" charset="0"/>
            <a:ea typeface="+mn-ea"/>
            <a:cs typeface="Times New Roman" panose="02020603050405020304" pitchFamily="18" charset="0"/>
          </a:endParaRPr>
        </a:p>
        <a:p>
          <a:pPr algn="l"/>
          <a:endParaRPr lang="en-US" sz="1400">
            <a:latin typeface="Times New Roman" panose="02020603050405020304" pitchFamily="18" charset="0"/>
            <a:cs typeface="Times New Roman" panose="02020603050405020304"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12</xdr:row>
      <xdr:rowOff>0</xdr:rowOff>
    </xdr:from>
    <xdr:to>
      <xdr:col>6</xdr:col>
      <xdr:colOff>819150</xdr:colOff>
      <xdr:row>23</xdr:row>
      <xdr:rowOff>85725</xdr:rowOff>
    </xdr:to>
    <xdr:sp macro="" textlink="">
      <xdr:nvSpPr>
        <xdr:cNvPr id="2" name="TextBox 1">
          <a:extLst>
            <a:ext uri="{FF2B5EF4-FFF2-40B4-BE49-F238E27FC236}">
              <a16:creationId xmlns:a16="http://schemas.microsoft.com/office/drawing/2014/main" id="{76CE02B6-ABFB-4879-8D2E-95D67197E84D}"/>
            </a:ext>
          </a:extLst>
        </xdr:cNvPr>
        <xdr:cNvSpPr txBox="1"/>
      </xdr:nvSpPr>
      <xdr:spPr>
        <a:xfrm>
          <a:off x="1628775" y="2286000"/>
          <a:ext cx="4076700"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latin typeface="Times New Roman" panose="02020603050405020304" pitchFamily="18" charset="0"/>
              <a:cs typeface="Times New Roman" panose="02020603050405020304" pitchFamily="18" charset="0"/>
            </a:rPr>
            <a:t>It is</a:t>
          </a:r>
          <a:r>
            <a:rPr lang="en-US" sz="1600" baseline="0">
              <a:latin typeface="Times New Roman" panose="02020603050405020304" pitchFamily="18" charset="0"/>
              <a:cs typeface="Times New Roman" panose="02020603050405020304" pitchFamily="18" charset="0"/>
            </a:rPr>
            <a:t> use to </a:t>
          </a:r>
          <a:r>
            <a:rPr lang="en-US" sz="1600">
              <a:latin typeface="Times New Roman" panose="02020603050405020304" pitchFamily="18" charset="0"/>
              <a:cs typeface="Times New Roman" panose="02020603050405020304" pitchFamily="18" charset="0"/>
            </a:rPr>
            <a:t> remove unwanted spaces within</a:t>
          </a:r>
          <a:r>
            <a:rPr lang="en-US" sz="1600" baseline="0">
              <a:latin typeface="Times New Roman" panose="02020603050405020304" pitchFamily="18" charset="0"/>
              <a:cs typeface="Times New Roman" panose="02020603050405020304" pitchFamily="18" charset="0"/>
            </a:rPr>
            <a:t> a text</a:t>
          </a:r>
          <a:r>
            <a:rPr lang="en-US" sz="1600">
              <a:latin typeface="Times New Roman" panose="02020603050405020304" pitchFamily="18" charset="0"/>
              <a:cs typeface="Times New Roman" panose="02020603050405020304" pitchFamily="18" charset="0"/>
            </a:rPr>
            <a:t> </a:t>
          </a:r>
        </a:p>
        <a:p>
          <a:pPr algn="l"/>
          <a:r>
            <a:rPr lang="en-US" sz="1600">
              <a:latin typeface="Times New Roman" panose="02020603050405020304" pitchFamily="18" charset="0"/>
              <a:cs typeface="Times New Roman" panose="02020603050405020304" pitchFamily="18" charset="0"/>
            </a:rPr>
            <a:t>=Trim(C2:C10)</a:t>
          </a:r>
        </a:p>
        <a:p>
          <a:pPr algn="l"/>
          <a:endParaRPr lang="en-US" sz="1600">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xdr:colOff>
      <xdr:row>12</xdr:row>
      <xdr:rowOff>0</xdr:rowOff>
    </xdr:from>
    <xdr:to>
      <xdr:col>9</xdr:col>
      <xdr:colOff>723901</xdr:colOff>
      <xdr:row>26</xdr:row>
      <xdr:rowOff>95250</xdr:rowOff>
    </xdr:to>
    <xdr:sp macro="" textlink="">
      <xdr:nvSpPr>
        <xdr:cNvPr id="2" name="TextBox 1">
          <a:extLst>
            <a:ext uri="{FF2B5EF4-FFF2-40B4-BE49-F238E27FC236}">
              <a16:creationId xmlns:a16="http://schemas.microsoft.com/office/drawing/2014/main" id="{A35AC863-227C-48E9-8756-BEBBE02BEAE3}"/>
            </a:ext>
          </a:extLst>
        </xdr:cNvPr>
        <xdr:cNvSpPr txBox="1"/>
      </xdr:nvSpPr>
      <xdr:spPr>
        <a:xfrm>
          <a:off x="866776" y="2286000"/>
          <a:ext cx="7658100" cy="276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0" i="0">
              <a:solidFill>
                <a:schemeClr val="dk1"/>
              </a:solidFill>
              <a:effectLst/>
              <a:latin typeface="Times New Roman" panose="02020603050405020304" pitchFamily="18" charset="0"/>
              <a:ea typeface="+mn-ea"/>
              <a:cs typeface="Times New Roman" panose="02020603050405020304" pitchFamily="18" charset="0"/>
            </a:rPr>
            <a:t>In Excel, both </a:t>
          </a:r>
          <a:r>
            <a:rPr lang="en-US" sz="1200">
              <a:latin typeface="Times New Roman" panose="02020603050405020304" pitchFamily="18" charset="0"/>
              <a:cs typeface="Times New Roman" panose="02020603050405020304" pitchFamily="18" charset="0"/>
            </a:rPr>
            <a:t>SUMIF</a:t>
          </a:r>
          <a:r>
            <a:rPr lang="en-US" sz="1200" b="0" i="0">
              <a:solidFill>
                <a:schemeClr val="dk1"/>
              </a:solidFill>
              <a:effectLst/>
              <a:latin typeface="Times New Roman" panose="02020603050405020304" pitchFamily="18" charset="0"/>
              <a:ea typeface="+mn-ea"/>
              <a:cs typeface="Times New Roman" panose="02020603050405020304" pitchFamily="18" charset="0"/>
            </a:rPr>
            <a:t> and </a:t>
          </a:r>
          <a:r>
            <a:rPr lang="en-US" sz="1200">
              <a:latin typeface="Times New Roman" panose="02020603050405020304" pitchFamily="18" charset="0"/>
              <a:cs typeface="Times New Roman" panose="02020603050405020304" pitchFamily="18" charset="0"/>
            </a:rPr>
            <a:t>SUMIFS</a:t>
          </a:r>
          <a:r>
            <a:rPr lang="en-US" sz="1200" b="0" i="0">
              <a:solidFill>
                <a:schemeClr val="dk1"/>
              </a:solidFill>
              <a:effectLst/>
              <a:latin typeface="Times New Roman" panose="02020603050405020304" pitchFamily="18" charset="0"/>
              <a:ea typeface="+mn-ea"/>
              <a:cs typeface="Times New Roman" panose="02020603050405020304" pitchFamily="18" charset="0"/>
            </a:rPr>
            <a:t> are functions that allow you to calculate the sum of values based on specific criteria. </a:t>
          </a:r>
          <a:endParaRPr lang="en-US" sz="1200">
            <a:latin typeface="Times New Roman" panose="02020603050405020304" pitchFamily="18" charset="0"/>
            <a:cs typeface="Times New Roman" panose="02020603050405020304" pitchFamily="18" charset="0"/>
          </a:endParaRPr>
        </a:p>
        <a:p>
          <a:pPr algn="l"/>
          <a:r>
            <a:rPr lang="en-US" sz="1200" b="1" i="0">
              <a:solidFill>
                <a:schemeClr val="dk1"/>
              </a:solidFill>
              <a:effectLst/>
              <a:latin typeface="Times New Roman" panose="02020603050405020304" pitchFamily="18" charset="0"/>
              <a:ea typeface="+mn-ea"/>
              <a:cs typeface="Times New Roman" panose="02020603050405020304" pitchFamily="18" charset="0"/>
            </a:rPr>
            <a:t>SUMIF Function:</a:t>
          </a:r>
          <a:r>
            <a:rPr lang="en-US" sz="1200" b="0" i="0">
              <a:solidFill>
                <a:schemeClr val="dk1"/>
              </a:solidFill>
              <a:effectLst/>
              <a:latin typeface="Times New Roman" panose="02020603050405020304" pitchFamily="18" charset="0"/>
              <a:ea typeface="+mn-ea"/>
              <a:cs typeface="Times New Roman" panose="02020603050405020304" pitchFamily="18" charset="0"/>
            </a:rPr>
            <a:t> </a:t>
          </a:r>
        </a:p>
        <a:p>
          <a:pPr algn="l"/>
          <a:r>
            <a:rPr lang="en-US" sz="1200" b="1" i="0">
              <a:solidFill>
                <a:schemeClr val="dk1"/>
              </a:solidFill>
              <a:effectLst/>
              <a:latin typeface="Times New Roman" panose="02020603050405020304" pitchFamily="18" charset="0"/>
              <a:ea typeface="+mn-ea"/>
              <a:cs typeface="Times New Roman" panose="02020603050405020304" pitchFamily="18" charset="0"/>
            </a:rPr>
            <a:t>=SUMIF(F2:F10, F7, G2:G10)</a:t>
          </a:r>
        </a:p>
        <a:p>
          <a:pPr algn="l"/>
          <a:endParaRPr lang="en-US" sz="1200" b="1" i="0">
            <a:solidFill>
              <a:schemeClr val="dk1"/>
            </a:solidFill>
            <a:effectLst/>
            <a:latin typeface="Times New Roman" panose="02020603050405020304" pitchFamily="18" charset="0"/>
            <a:ea typeface="+mn-ea"/>
            <a:cs typeface="Times New Roman" panose="02020603050405020304" pitchFamily="18" charset="0"/>
          </a:endParaRPr>
        </a:p>
        <a:p>
          <a:pPr algn="l"/>
          <a:r>
            <a:rPr lang="en-US" sz="1200" b="1" i="0">
              <a:solidFill>
                <a:schemeClr val="dk1"/>
              </a:solidFill>
              <a:effectLst/>
              <a:latin typeface="Times New Roman" panose="02020603050405020304" pitchFamily="18" charset="0"/>
              <a:ea typeface="+mn-ea"/>
              <a:cs typeface="Times New Roman" panose="02020603050405020304" pitchFamily="18" charset="0"/>
            </a:rPr>
            <a:t>SUMIFS Function:</a:t>
          </a:r>
          <a:r>
            <a:rPr lang="en-US" sz="1200" b="0" i="0">
              <a:solidFill>
                <a:schemeClr val="dk1"/>
              </a:solidFill>
              <a:effectLst/>
              <a:latin typeface="Times New Roman" panose="02020603050405020304" pitchFamily="18" charset="0"/>
              <a:ea typeface="+mn-ea"/>
              <a:cs typeface="Times New Roman" panose="02020603050405020304" pitchFamily="18" charset="0"/>
            </a:rPr>
            <a:t> The </a:t>
          </a:r>
          <a:r>
            <a:rPr lang="en-US" sz="1200">
              <a:latin typeface="Times New Roman" panose="02020603050405020304" pitchFamily="18" charset="0"/>
              <a:cs typeface="Times New Roman" panose="02020603050405020304" pitchFamily="18" charset="0"/>
            </a:rPr>
            <a:t>SUMIFS</a:t>
          </a:r>
          <a:r>
            <a:rPr lang="en-US" sz="1200" b="0" i="0">
              <a:solidFill>
                <a:schemeClr val="dk1"/>
              </a:solidFill>
              <a:effectLst/>
              <a:latin typeface="Times New Roman" panose="02020603050405020304" pitchFamily="18" charset="0"/>
              <a:ea typeface="+mn-ea"/>
              <a:cs typeface="Times New Roman" panose="02020603050405020304" pitchFamily="18" charset="0"/>
            </a:rPr>
            <a:t> function in Excel allows you to sum values that meet multiple criteria.</a:t>
          </a:r>
        </a:p>
        <a:p>
          <a:pPr algn="l"/>
          <a:r>
            <a:rPr lang="en-US" sz="1200" b="0" i="0">
              <a:solidFill>
                <a:schemeClr val="dk1"/>
              </a:solidFill>
              <a:effectLst/>
              <a:latin typeface="Times New Roman" panose="02020603050405020304" pitchFamily="18" charset="0"/>
              <a:ea typeface="+mn-ea"/>
              <a:cs typeface="Times New Roman" panose="02020603050405020304" pitchFamily="18" charset="0"/>
            </a:rPr>
            <a:t> </a:t>
          </a:r>
          <a:r>
            <a:rPr lang="en-US" sz="1200" b="1" i="0">
              <a:solidFill>
                <a:schemeClr val="dk1"/>
              </a:solidFill>
              <a:effectLst/>
              <a:latin typeface="Times New Roman" panose="02020603050405020304" pitchFamily="18" charset="0"/>
              <a:ea typeface="+mn-ea"/>
              <a:cs typeface="Times New Roman" panose="02020603050405020304" pitchFamily="18" charset="0"/>
            </a:rPr>
            <a:t>=SUMIFS(G2:G10, B2:B10, "Angela", F2:F10, "Accountant")</a:t>
          </a:r>
        </a:p>
        <a:p>
          <a:pPr algn="l"/>
          <a:endParaRPr lang="en-US" sz="1100" b="1" i="0">
            <a:solidFill>
              <a:schemeClr val="dk1"/>
            </a:solidFill>
            <a:effectLst/>
            <a:latin typeface="+mn-lt"/>
            <a:ea typeface="+mn-ea"/>
            <a:cs typeface="+mn-cs"/>
          </a:endParaRPr>
        </a:p>
        <a:p>
          <a:r>
            <a:rPr lang="en-US" sz="1400" b="1" i="0">
              <a:solidFill>
                <a:schemeClr val="dk1"/>
              </a:solidFill>
              <a:effectLst/>
              <a:latin typeface="Times New Roman" panose="02020603050405020304" pitchFamily="18" charset="0"/>
              <a:ea typeface="+mn-ea"/>
              <a:cs typeface="Times New Roman" panose="02020603050405020304" pitchFamily="18" charset="0"/>
            </a:rPr>
            <a:t>Explanation:</a:t>
          </a:r>
        </a:p>
        <a:p>
          <a:r>
            <a:rPr lang="en-US" sz="1400" b="0" i="0">
              <a:solidFill>
                <a:schemeClr val="dk1"/>
              </a:solidFill>
              <a:effectLst/>
              <a:latin typeface="Times New Roman" panose="02020603050405020304" pitchFamily="18" charset="0"/>
              <a:ea typeface="+mn-ea"/>
              <a:cs typeface="Times New Roman" panose="02020603050405020304" pitchFamily="18" charset="0"/>
            </a:rPr>
            <a:t>G2:G10 is the range of cells containing the salary</a:t>
          </a:r>
          <a:r>
            <a:rPr lang="en-US" sz="14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400" b="0" i="0">
              <a:solidFill>
                <a:schemeClr val="dk1"/>
              </a:solidFill>
              <a:effectLst/>
              <a:latin typeface="Times New Roman" panose="02020603050405020304" pitchFamily="18" charset="0"/>
              <a:ea typeface="+mn-ea"/>
              <a:cs typeface="Times New Roman" panose="02020603050405020304" pitchFamily="18" charset="0"/>
            </a:rPr>
            <a:t>values that you want to sum.</a:t>
          </a:r>
        </a:p>
        <a:p>
          <a:r>
            <a:rPr lang="en-US" sz="1400" b="0" i="0">
              <a:solidFill>
                <a:schemeClr val="dk1"/>
              </a:solidFill>
              <a:effectLst/>
              <a:latin typeface="Times New Roman" panose="02020603050405020304" pitchFamily="18" charset="0"/>
              <a:ea typeface="+mn-ea"/>
              <a:cs typeface="Times New Roman" panose="02020603050405020304" pitchFamily="18" charset="0"/>
            </a:rPr>
            <a:t>B2:B10 is the range where you're checking the first criterion (FirstName).</a:t>
          </a:r>
        </a:p>
        <a:p>
          <a:r>
            <a:rPr lang="en-US" sz="1400" b="0" i="0">
              <a:solidFill>
                <a:schemeClr val="dk1"/>
              </a:solidFill>
              <a:effectLst/>
              <a:latin typeface="Times New Roman" panose="02020603050405020304" pitchFamily="18" charset="0"/>
              <a:ea typeface="+mn-ea"/>
              <a:cs typeface="Times New Roman" panose="02020603050405020304" pitchFamily="18" charset="0"/>
            </a:rPr>
            <a:t>"Angela" is the first criterion you're looking for (FirstName).</a:t>
          </a:r>
        </a:p>
        <a:p>
          <a:r>
            <a:rPr lang="en-US" sz="1400" b="0" i="0">
              <a:solidFill>
                <a:schemeClr val="dk1"/>
              </a:solidFill>
              <a:effectLst/>
              <a:latin typeface="Times New Roman" panose="02020603050405020304" pitchFamily="18" charset="0"/>
              <a:ea typeface="+mn-ea"/>
              <a:cs typeface="Times New Roman" panose="02020603050405020304" pitchFamily="18" charset="0"/>
            </a:rPr>
            <a:t>F2:F10 is the range where you're checking the second criterion (JobTitle).</a:t>
          </a:r>
        </a:p>
        <a:p>
          <a:r>
            <a:rPr lang="en-US" sz="1400" b="0" i="0">
              <a:solidFill>
                <a:schemeClr val="dk1"/>
              </a:solidFill>
              <a:effectLst/>
              <a:latin typeface="Times New Roman" panose="02020603050405020304" pitchFamily="18" charset="0"/>
              <a:ea typeface="+mn-ea"/>
              <a:cs typeface="Times New Roman" panose="02020603050405020304" pitchFamily="18" charset="0"/>
            </a:rPr>
            <a:t>"Accountant" is the second criterion you're looking for (JobTible).</a:t>
          </a:r>
        </a:p>
        <a:p>
          <a:pPr algn="l"/>
          <a:endParaRPr lang="en-US" sz="1400" b="0" i="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14</xdr:row>
      <xdr:rowOff>0</xdr:rowOff>
    </xdr:from>
    <xdr:to>
      <xdr:col>9</xdr:col>
      <xdr:colOff>742950</xdr:colOff>
      <xdr:row>28</xdr:row>
      <xdr:rowOff>95250</xdr:rowOff>
    </xdr:to>
    <xdr:sp macro="" textlink="">
      <xdr:nvSpPr>
        <xdr:cNvPr id="2" name="TextBox 1">
          <a:extLst>
            <a:ext uri="{FF2B5EF4-FFF2-40B4-BE49-F238E27FC236}">
              <a16:creationId xmlns:a16="http://schemas.microsoft.com/office/drawing/2014/main" id="{877C8F27-C242-427C-A618-620C96DB3BAE}"/>
            </a:ext>
          </a:extLst>
        </xdr:cNvPr>
        <xdr:cNvSpPr txBox="1"/>
      </xdr:nvSpPr>
      <xdr:spPr>
        <a:xfrm>
          <a:off x="714375" y="2286000"/>
          <a:ext cx="7658100" cy="276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0" i="0">
              <a:solidFill>
                <a:schemeClr val="dk1"/>
              </a:solidFill>
              <a:effectLst/>
              <a:latin typeface="Times New Roman" panose="02020603050405020304" pitchFamily="18" charset="0"/>
              <a:ea typeface="+mn-ea"/>
              <a:cs typeface="Times New Roman" panose="02020603050405020304" pitchFamily="18" charset="0"/>
            </a:rPr>
            <a:t>Count</a:t>
          </a:r>
          <a:r>
            <a:rPr lang="en-US" sz="1600" b="0" i="0" baseline="0">
              <a:solidFill>
                <a:schemeClr val="dk1"/>
              </a:solidFill>
              <a:effectLst/>
              <a:latin typeface="Times New Roman" panose="02020603050405020304" pitchFamily="18" charset="0"/>
              <a:ea typeface="+mn-ea"/>
              <a:cs typeface="Times New Roman" panose="02020603050405020304" pitchFamily="18" charset="0"/>
            </a:rPr>
            <a:t>( ) counts the number of cells that contain numbers </a:t>
          </a:r>
        </a:p>
        <a:p>
          <a:pPr algn="l"/>
          <a:endParaRPr lang="en-US" sz="1200" b="1" i="0">
            <a:solidFill>
              <a:schemeClr val="dk1"/>
            </a:solidFill>
            <a:effectLst/>
            <a:latin typeface="Times New Roman" panose="02020603050405020304" pitchFamily="18" charset="0"/>
            <a:ea typeface="+mn-ea"/>
            <a:cs typeface="Times New Roman" panose="02020603050405020304" pitchFamily="18" charset="0"/>
          </a:endParaRPr>
        </a:p>
        <a:p>
          <a:pPr algn="l"/>
          <a:r>
            <a:rPr lang="en-US" sz="1200" b="1" i="0">
              <a:solidFill>
                <a:schemeClr val="dk1"/>
              </a:solidFill>
              <a:effectLst/>
              <a:latin typeface="Times New Roman" panose="02020603050405020304" pitchFamily="18" charset="0"/>
              <a:ea typeface="+mn-ea"/>
              <a:cs typeface="Times New Roman" panose="02020603050405020304" pitchFamily="18" charset="0"/>
            </a:rPr>
            <a:t>There</a:t>
          </a:r>
          <a:r>
            <a:rPr lang="en-US" sz="1200" b="1" i="0" baseline="0">
              <a:solidFill>
                <a:schemeClr val="dk1"/>
              </a:solidFill>
              <a:effectLst/>
              <a:latin typeface="Times New Roman" panose="02020603050405020304" pitchFamily="18" charset="0"/>
              <a:ea typeface="+mn-ea"/>
              <a:cs typeface="Times New Roman" panose="02020603050405020304" pitchFamily="18" charset="0"/>
            </a:rPr>
            <a:t> are Types of count functions </a:t>
          </a:r>
        </a:p>
        <a:p>
          <a:pPr algn="l"/>
          <a:r>
            <a:rPr lang="en-US" sz="1200" b="1" i="0" baseline="0">
              <a:solidFill>
                <a:schemeClr val="dk1"/>
              </a:solidFill>
              <a:effectLst/>
              <a:latin typeface="Times New Roman" panose="02020603050405020304" pitchFamily="18" charset="0"/>
              <a:ea typeface="+mn-ea"/>
              <a:cs typeface="Times New Roman" panose="02020603050405020304" pitchFamily="18" charset="0"/>
            </a:rPr>
            <a:t>Count() ------ counts the cells that has number in it</a:t>
          </a:r>
        </a:p>
        <a:p>
          <a:pPr algn="l"/>
          <a:r>
            <a:rPr lang="en-US" sz="1200" b="1" i="0" baseline="0">
              <a:solidFill>
                <a:schemeClr val="dk1"/>
              </a:solidFill>
              <a:effectLst/>
              <a:latin typeface="Times New Roman" panose="02020603050405020304" pitchFamily="18" charset="0"/>
              <a:ea typeface="+mn-ea"/>
              <a:cs typeface="Times New Roman" panose="02020603050405020304" pitchFamily="18" charset="0"/>
            </a:rPr>
            <a:t>countA() -------- counts the cells that are not empty </a:t>
          </a:r>
        </a:p>
        <a:p>
          <a:pPr algn="l"/>
          <a:r>
            <a:rPr lang="en-US" sz="1200" b="1" i="0" baseline="0">
              <a:solidFill>
                <a:schemeClr val="dk1"/>
              </a:solidFill>
              <a:effectLst/>
              <a:latin typeface="Times New Roman" panose="02020603050405020304" pitchFamily="18" charset="0"/>
              <a:ea typeface="+mn-ea"/>
              <a:cs typeface="Times New Roman" panose="02020603050405020304" pitchFamily="18" charset="0"/>
            </a:rPr>
            <a:t>countblank() ------- count the cells that are blank </a:t>
          </a:r>
        </a:p>
        <a:p>
          <a:pPr algn="l"/>
          <a:endParaRPr lang="en-US" sz="1200" b="1" i="0" baseline="0">
            <a:solidFill>
              <a:schemeClr val="dk1"/>
            </a:solidFill>
            <a:effectLst/>
            <a:latin typeface="Times New Roman" panose="02020603050405020304" pitchFamily="18" charset="0"/>
            <a:ea typeface="+mn-ea"/>
            <a:cs typeface="Times New Roman" panose="02020603050405020304" pitchFamily="18" charset="0"/>
          </a:endParaRPr>
        </a:p>
        <a:p>
          <a:pPr algn="l"/>
          <a:r>
            <a:rPr lang="en-US" sz="1200" b="0" i="0" baseline="0">
              <a:solidFill>
                <a:schemeClr val="dk1"/>
              </a:solidFill>
              <a:effectLst/>
              <a:latin typeface="Times New Roman" panose="02020603050405020304" pitchFamily="18" charset="0"/>
              <a:ea typeface="+mn-ea"/>
              <a:cs typeface="Times New Roman" panose="02020603050405020304" pitchFamily="18" charset="0"/>
            </a:rPr>
            <a:t>CountIF() Counts the number of cells within a range that meets the given criteria </a:t>
          </a:r>
        </a:p>
        <a:p>
          <a:pPr algn="l"/>
          <a:r>
            <a:rPr lang="en-US" sz="1200" b="0" i="0">
              <a:solidFill>
                <a:schemeClr val="dk1"/>
              </a:solidFill>
              <a:effectLst/>
              <a:latin typeface="Times New Roman" panose="02020603050405020304" pitchFamily="18" charset="0"/>
              <a:ea typeface="+mn-ea"/>
              <a:cs typeface="Times New Roman" panose="02020603050405020304" pitchFamily="18" charset="0"/>
            </a:rPr>
            <a:t>=COUNTIF(F2:F12, "Salesman")</a:t>
          </a:r>
        </a:p>
        <a:p>
          <a:pPr algn="l"/>
          <a:endParaRPr lang="en-US" sz="1200" b="0" i="0">
            <a:solidFill>
              <a:schemeClr val="dk1"/>
            </a:solidFill>
            <a:effectLst/>
            <a:latin typeface="Times New Roman" panose="02020603050405020304" pitchFamily="18" charset="0"/>
            <a:ea typeface="+mn-ea"/>
            <a:cs typeface="Times New Roman" panose="02020603050405020304" pitchFamily="18" charset="0"/>
          </a:endParaRPr>
        </a:p>
        <a:p>
          <a:pPr algn="l"/>
          <a:r>
            <a:rPr lang="en-US" sz="1200" b="0" i="0">
              <a:solidFill>
                <a:schemeClr val="dk1"/>
              </a:solidFill>
              <a:effectLst/>
              <a:latin typeface="Times New Roman" panose="02020603050405020304" pitchFamily="18" charset="0"/>
              <a:ea typeface="+mn-ea"/>
              <a:cs typeface="Times New Roman" panose="02020603050405020304" pitchFamily="18" charset="0"/>
            </a:rPr>
            <a:t>Countifs() applies criteria to cells accross multiple ranges and counts the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number of times all criteria are met</a:t>
          </a:r>
          <a:endParaRPr lang="en-US" sz="1200" b="0" i="0">
            <a:solidFill>
              <a:schemeClr val="dk1"/>
            </a:solidFill>
            <a:effectLst/>
            <a:latin typeface="Times New Roman" panose="02020603050405020304" pitchFamily="18" charset="0"/>
            <a:ea typeface="+mn-ea"/>
            <a:cs typeface="Times New Roman" panose="02020603050405020304" pitchFamily="18" charset="0"/>
          </a:endParaRPr>
        </a:p>
        <a:p>
          <a:pPr algn="l"/>
          <a:r>
            <a:rPr lang="en-US" sz="1400" b="0" i="0">
              <a:solidFill>
                <a:schemeClr val="dk1"/>
              </a:solidFill>
              <a:effectLst/>
              <a:latin typeface="Times New Roman" panose="02020603050405020304" pitchFamily="18" charset="0"/>
              <a:ea typeface="+mn-ea"/>
              <a:cs typeface="Times New Roman" panose="02020603050405020304" pitchFamily="18" charset="0"/>
            </a:rPr>
            <a:t>=COUNTIFS(F2:F12, "Salesman", G2:G12, "&gt;42000")</a:t>
          </a:r>
        </a:p>
        <a:p>
          <a:pPr algn="l"/>
          <a:r>
            <a:rPr lang="en-US" sz="1400" b="0" i="0">
              <a:solidFill>
                <a:schemeClr val="dk1"/>
              </a:solidFill>
              <a:effectLst/>
              <a:latin typeface="Times New Roman" panose="02020603050405020304" pitchFamily="18" charset="0"/>
              <a:ea typeface="+mn-ea"/>
              <a:cs typeface="Times New Roman" panose="02020603050405020304" pitchFamily="18" charset="0"/>
            </a:rPr>
            <a:t>counts all cells F2:F12</a:t>
          </a:r>
          <a:r>
            <a:rPr lang="en-US" sz="1400" b="0" i="0" baseline="0">
              <a:solidFill>
                <a:schemeClr val="dk1"/>
              </a:solidFill>
              <a:effectLst/>
              <a:latin typeface="Times New Roman" panose="02020603050405020304" pitchFamily="18" charset="0"/>
              <a:ea typeface="+mn-ea"/>
              <a:cs typeface="Times New Roman" panose="02020603050405020304" pitchFamily="18" charset="0"/>
            </a:rPr>
            <a:t> that have the text "Saleman" in it and at the same time cell G2:G12 that have value greater than 42,000</a:t>
          </a:r>
          <a:endParaRPr lang="en-US" sz="1400" b="0" i="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13</xdr:row>
      <xdr:rowOff>0</xdr:rowOff>
    </xdr:from>
    <xdr:to>
      <xdr:col>10</xdr:col>
      <xdr:colOff>161925</xdr:colOff>
      <xdr:row>21</xdr:row>
      <xdr:rowOff>95250</xdr:rowOff>
    </xdr:to>
    <xdr:sp macro="" textlink="">
      <xdr:nvSpPr>
        <xdr:cNvPr id="2" name="TextBox 1">
          <a:extLst>
            <a:ext uri="{FF2B5EF4-FFF2-40B4-BE49-F238E27FC236}">
              <a16:creationId xmlns:a16="http://schemas.microsoft.com/office/drawing/2014/main" id="{694CD3D0-ACA0-4996-8A73-0B1EC03597B4}"/>
            </a:ext>
          </a:extLst>
        </xdr:cNvPr>
        <xdr:cNvSpPr txBox="1"/>
      </xdr:nvSpPr>
      <xdr:spPr>
        <a:xfrm>
          <a:off x="2809875" y="2476500"/>
          <a:ext cx="5429250"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Times New Roman" panose="02020603050405020304" pitchFamily="18" charset="0"/>
              <a:cs typeface="Times New Roman" panose="02020603050405020304" pitchFamily="18" charset="0"/>
            </a:rPr>
            <a:t>Average ()</a:t>
          </a:r>
        </a:p>
        <a:p>
          <a:r>
            <a:rPr lang="en-US" sz="1400">
              <a:latin typeface="Times New Roman" panose="02020603050405020304" pitchFamily="18" charset="0"/>
              <a:cs typeface="Times New Roman" panose="02020603050405020304" pitchFamily="18" charset="0"/>
            </a:rPr>
            <a:t>Returns the average (ariithmetic mean) of the arguments</a:t>
          </a:r>
        </a:p>
        <a:p>
          <a:endParaRPr lang="en-US" sz="1400">
            <a:latin typeface="Times New Roman" panose="02020603050405020304" pitchFamily="18" charset="0"/>
            <a:cs typeface="Times New Roman" panose="02020603050405020304" pitchFamily="18" charset="0"/>
          </a:endParaRPr>
        </a:p>
        <a:p>
          <a:r>
            <a:rPr lang="en-US" sz="1400">
              <a:latin typeface="Times New Roman" panose="02020603050405020304" pitchFamily="18" charset="0"/>
              <a:cs typeface="Times New Roman" panose="02020603050405020304" pitchFamily="18" charset="0"/>
            </a:rPr>
            <a:t>synthax:</a:t>
          </a:r>
        </a:p>
        <a:p>
          <a:r>
            <a:rPr lang="en-US" sz="1400">
              <a:latin typeface="Times New Roman" panose="02020603050405020304" pitchFamily="18" charset="0"/>
              <a:cs typeface="Times New Roman" panose="02020603050405020304" pitchFamily="18" charset="0"/>
            </a:rPr>
            <a:t>=AVERAGE(number1,</a:t>
          </a:r>
          <a:r>
            <a:rPr lang="en-US" sz="1400" baseline="0">
              <a:latin typeface="Times New Roman" panose="02020603050405020304" pitchFamily="18" charset="0"/>
              <a:cs typeface="Times New Roman" panose="02020603050405020304" pitchFamily="18" charset="0"/>
            </a:rPr>
            <a:t> [number2], .....)</a:t>
          </a:r>
        </a:p>
        <a:p>
          <a:endParaRPr lang="en-NG" sz="140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12</xdr:row>
      <xdr:rowOff>0</xdr:rowOff>
    </xdr:from>
    <xdr:to>
      <xdr:col>8</xdr:col>
      <xdr:colOff>1171575</xdr:colOff>
      <xdr:row>26</xdr:row>
      <xdr:rowOff>123825</xdr:rowOff>
    </xdr:to>
    <xdr:sp macro="" textlink="">
      <xdr:nvSpPr>
        <xdr:cNvPr id="2" name="TextBox 1">
          <a:extLst>
            <a:ext uri="{FF2B5EF4-FFF2-40B4-BE49-F238E27FC236}">
              <a16:creationId xmlns:a16="http://schemas.microsoft.com/office/drawing/2014/main" id="{2C7B7B75-9A28-4772-ADA0-86D2ABFDDD57}"/>
            </a:ext>
          </a:extLst>
        </xdr:cNvPr>
        <xdr:cNvSpPr txBox="1"/>
      </xdr:nvSpPr>
      <xdr:spPr>
        <a:xfrm>
          <a:off x="876300" y="2333625"/>
          <a:ext cx="6943725" cy="2790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Times New Roman" panose="02020603050405020304" pitchFamily="18" charset="0"/>
              <a:cs typeface="Times New Roman" panose="02020603050405020304" pitchFamily="18" charset="0"/>
            </a:rPr>
            <a:t>Averageif()</a:t>
          </a:r>
        </a:p>
        <a:p>
          <a:endParaRPr lang="en-US" sz="1400">
            <a:latin typeface="Times New Roman" panose="02020603050405020304" pitchFamily="18" charset="0"/>
            <a:cs typeface="Times New Roman" panose="02020603050405020304" pitchFamily="18" charset="0"/>
          </a:endParaRPr>
        </a:p>
        <a:p>
          <a:r>
            <a:rPr lang="en-US" sz="1400">
              <a:latin typeface="Times New Roman" panose="02020603050405020304" pitchFamily="18" charset="0"/>
              <a:cs typeface="Times New Roman" panose="02020603050405020304" pitchFamily="18" charset="0"/>
            </a:rPr>
            <a:t>Returns the average (ariithmetic mean) of all</a:t>
          </a:r>
          <a:r>
            <a:rPr lang="en-US" sz="1400" baseline="0">
              <a:latin typeface="Times New Roman" panose="02020603050405020304" pitchFamily="18" charset="0"/>
              <a:cs typeface="Times New Roman" panose="02020603050405020304" pitchFamily="18" charset="0"/>
            </a:rPr>
            <a:t> the cells in a range that</a:t>
          </a:r>
        </a:p>
        <a:p>
          <a:r>
            <a:rPr lang="en-US" sz="1400" baseline="0">
              <a:latin typeface="Times New Roman" panose="02020603050405020304" pitchFamily="18" charset="0"/>
              <a:cs typeface="Times New Roman" panose="02020603050405020304" pitchFamily="18" charset="0"/>
            </a:rPr>
            <a:t>meet a given criteria. </a:t>
          </a:r>
          <a:r>
            <a:rPr lang="en-US" sz="1400" b="1" baseline="0">
              <a:latin typeface="Times New Roman" panose="02020603050405020304" pitchFamily="18" charset="0"/>
              <a:cs typeface="Times New Roman" panose="02020603050405020304" pitchFamily="18" charset="0"/>
            </a:rPr>
            <a:t>S</a:t>
          </a:r>
          <a:r>
            <a:rPr lang="en-US" sz="1400" b="1">
              <a:latin typeface="Times New Roman" panose="02020603050405020304" pitchFamily="18" charset="0"/>
              <a:cs typeface="Times New Roman" panose="02020603050405020304" pitchFamily="18" charset="0"/>
            </a:rPr>
            <a:t>ynthax:</a:t>
          </a:r>
          <a:r>
            <a:rPr lang="en-US" sz="1400" b="1" baseline="0">
              <a:latin typeface="Times New Roman" panose="02020603050405020304" pitchFamily="18" charset="0"/>
              <a:cs typeface="Times New Roman" panose="02020603050405020304" pitchFamily="18" charset="0"/>
            </a:rPr>
            <a:t> </a:t>
          </a:r>
          <a:r>
            <a:rPr lang="en-US" sz="1400" b="1">
              <a:latin typeface="Times New Roman" panose="02020603050405020304" pitchFamily="18" charset="0"/>
              <a:cs typeface="Times New Roman" panose="02020603050405020304" pitchFamily="18" charset="0"/>
            </a:rPr>
            <a:t>=AVERAGEIF(range,</a:t>
          </a:r>
          <a:r>
            <a:rPr lang="en-US" sz="1400" b="1" baseline="0">
              <a:latin typeface="Times New Roman" panose="02020603050405020304" pitchFamily="18" charset="0"/>
              <a:cs typeface="Times New Roman" panose="02020603050405020304" pitchFamily="18" charset="0"/>
            </a:rPr>
            <a:t> criteria, [average_range])</a:t>
          </a:r>
        </a:p>
        <a:p>
          <a:endParaRPr lang="en-US" sz="1400" b="1" baseline="0">
            <a:latin typeface="Times New Roman" panose="02020603050405020304" pitchFamily="18" charset="0"/>
            <a:cs typeface="Times New Roman" panose="02020603050405020304" pitchFamily="18" charset="0"/>
          </a:endParaRPr>
        </a:p>
        <a:p>
          <a:r>
            <a:rPr lang="en-US" sz="1400" b="1" baseline="0">
              <a:latin typeface="Times New Roman" panose="02020603050405020304" pitchFamily="18" charset="0"/>
              <a:cs typeface="Times New Roman" panose="02020603050405020304" pitchFamily="18" charset="0"/>
            </a:rPr>
            <a:t>Example: </a:t>
          </a:r>
          <a:r>
            <a:rPr lang="en-US" sz="1400" b="0" baseline="0">
              <a:latin typeface="Times New Roman" panose="02020603050405020304" pitchFamily="18" charset="0"/>
              <a:cs typeface="Times New Roman" panose="02020603050405020304" pitchFamily="18" charset="0"/>
            </a:rPr>
            <a:t>=AVERAGEIF(F2:F10, "Salesman",G2:G10)</a:t>
          </a:r>
        </a:p>
        <a:p>
          <a:r>
            <a:rPr lang="en-US" sz="1400" b="0" baseline="0">
              <a:latin typeface="Times New Roman" panose="02020603050405020304" pitchFamily="18" charset="0"/>
              <a:cs typeface="Times New Roman" panose="02020603050405020304" pitchFamily="18" charset="0"/>
            </a:rPr>
            <a:t>comment: averages all the values for Salesman</a:t>
          </a:r>
        </a:p>
        <a:p>
          <a:endParaRPr lang="en-US" sz="1400" b="0" baseline="0">
            <a:latin typeface="Times New Roman" panose="02020603050405020304" pitchFamily="18" charset="0"/>
            <a:cs typeface="Times New Roman" panose="02020603050405020304" pitchFamily="18" charset="0"/>
          </a:endParaRPr>
        </a:p>
        <a:p>
          <a:r>
            <a:rPr lang="en-US" sz="1400" b="1" baseline="0">
              <a:latin typeface="Times New Roman" panose="02020603050405020304" pitchFamily="18" charset="0"/>
              <a:cs typeface="Times New Roman" panose="02020603050405020304" pitchFamily="18" charset="0"/>
            </a:rPr>
            <a:t>Example2: </a:t>
          </a:r>
          <a:r>
            <a:rPr lang="en-US" sz="1400" b="0" baseline="0">
              <a:latin typeface="Times New Roman" panose="02020603050405020304" pitchFamily="18" charset="0"/>
              <a:cs typeface="Times New Roman" panose="02020603050405020304" pitchFamily="18" charset="0"/>
            </a:rPr>
            <a:t>=AVERAGEIF(C2:C10, "*H*", G2:G10) </a:t>
          </a:r>
        </a:p>
        <a:p>
          <a:r>
            <a:rPr lang="en-US" sz="1400" b="0" baseline="0">
              <a:latin typeface="Times New Roman" panose="02020603050405020304" pitchFamily="18" charset="0"/>
              <a:cs typeface="Times New Roman" panose="02020603050405020304" pitchFamily="18" charset="0"/>
            </a:rPr>
            <a:t>comment: averages all the values for LastNames that has alphabet "H" in it</a:t>
          </a:r>
        </a:p>
        <a:p>
          <a:endParaRPr lang="en-US" sz="1400" b="0" baseline="0">
            <a:latin typeface="Times New Roman" panose="02020603050405020304" pitchFamily="18" charset="0"/>
            <a:cs typeface="Times New Roman" panose="02020603050405020304" pitchFamily="18" charset="0"/>
          </a:endParaRPr>
        </a:p>
        <a:p>
          <a:r>
            <a:rPr lang="en-US" sz="1400" b="1" baseline="0">
              <a:latin typeface="Times New Roman" panose="02020603050405020304" pitchFamily="18" charset="0"/>
              <a:cs typeface="Times New Roman" panose="02020603050405020304" pitchFamily="18" charset="0"/>
            </a:rPr>
            <a:t>Example3: </a:t>
          </a:r>
          <a:r>
            <a:rPr lang="en-US" sz="1400" b="0" baseline="0">
              <a:latin typeface="Times New Roman" panose="02020603050405020304" pitchFamily="18" charset="0"/>
              <a:cs typeface="Times New Roman" panose="02020603050405020304" pitchFamily="18" charset="0"/>
            </a:rPr>
            <a:t>=AVERAGEIF(D2:D10, "&gt;32")</a:t>
          </a:r>
        </a:p>
        <a:p>
          <a:r>
            <a:rPr lang="en-US" sz="1400" b="0" baseline="0">
              <a:latin typeface="Times New Roman" panose="02020603050405020304" pitchFamily="18" charset="0"/>
              <a:cs typeface="Times New Roman" panose="02020603050405020304" pitchFamily="18" charset="0"/>
            </a:rPr>
            <a:t>comment: averages age that are greater than 32</a:t>
          </a:r>
          <a:endParaRPr lang="en-US" sz="1400" b="1" baseline="0">
            <a:latin typeface="Times New Roman" panose="02020603050405020304" pitchFamily="18" charset="0"/>
            <a:cs typeface="Times New Roman" panose="02020603050405020304" pitchFamily="18" charset="0"/>
          </a:endParaRPr>
        </a:p>
        <a:p>
          <a:endParaRPr lang="en-US" sz="1400" b="1" baseline="0">
            <a:latin typeface="Times New Roman" panose="02020603050405020304" pitchFamily="18" charset="0"/>
            <a:cs typeface="Times New Roman" panose="02020603050405020304" pitchFamily="18" charset="0"/>
          </a:endParaRPr>
        </a:p>
        <a:p>
          <a:endParaRPr lang="en-US" sz="1400" b="1" baseline="0">
            <a:latin typeface="Times New Roman" panose="02020603050405020304" pitchFamily="18" charset="0"/>
            <a:cs typeface="Times New Roman" panose="02020603050405020304" pitchFamily="18" charset="0"/>
          </a:endParaRPr>
        </a:p>
        <a:p>
          <a:endParaRPr lang="en-NG" sz="1400">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12</xdr:row>
      <xdr:rowOff>0</xdr:rowOff>
    </xdr:from>
    <xdr:to>
      <xdr:col>11</xdr:col>
      <xdr:colOff>219075</xdr:colOff>
      <xdr:row>26</xdr:row>
      <xdr:rowOff>123825</xdr:rowOff>
    </xdr:to>
    <xdr:sp macro="" textlink="">
      <xdr:nvSpPr>
        <xdr:cNvPr id="2" name="TextBox 1">
          <a:extLst>
            <a:ext uri="{FF2B5EF4-FFF2-40B4-BE49-F238E27FC236}">
              <a16:creationId xmlns:a16="http://schemas.microsoft.com/office/drawing/2014/main" id="{7A43ECE0-1992-435E-AE9C-A7D02C7101F3}"/>
            </a:ext>
          </a:extLst>
        </xdr:cNvPr>
        <xdr:cNvSpPr txBox="1"/>
      </xdr:nvSpPr>
      <xdr:spPr>
        <a:xfrm>
          <a:off x="876300" y="2333625"/>
          <a:ext cx="6943725" cy="2790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Times New Roman" panose="02020603050405020304" pitchFamily="18" charset="0"/>
              <a:cs typeface="Times New Roman" panose="02020603050405020304" pitchFamily="18" charset="0"/>
            </a:rPr>
            <a:t>Averageifs()</a:t>
          </a:r>
        </a:p>
        <a:p>
          <a:endParaRPr lang="en-US" sz="1400">
            <a:latin typeface="Times New Roman" panose="02020603050405020304" pitchFamily="18" charset="0"/>
            <a:cs typeface="Times New Roman" panose="02020603050405020304" pitchFamily="18" charset="0"/>
          </a:endParaRPr>
        </a:p>
        <a:p>
          <a:r>
            <a:rPr lang="en-US" sz="1400">
              <a:latin typeface="Times New Roman" panose="02020603050405020304" pitchFamily="18" charset="0"/>
              <a:cs typeface="Times New Roman" panose="02020603050405020304" pitchFamily="18" charset="0"/>
            </a:rPr>
            <a:t>Returns the average (ariithmetic mean) of all</a:t>
          </a:r>
          <a:r>
            <a:rPr lang="en-US" sz="1400" baseline="0">
              <a:latin typeface="Times New Roman" panose="02020603050405020304" pitchFamily="18" charset="0"/>
              <a:cs typeface="Times New Roman" panose="02020603050405020304" pitchFamily="18" charset="0"/>
            </a:rPr>
            <a:t> the cells that meet multiple criteria. </a:t>
          </a:r>
        </a:p>
        <a:p>
          <a:r>
            <a:rPr lang="en-US" sz="1400" b="1" baseline="0">
              <a:latin typeface="Times New Roman" panose="02020603050405020304" pitchFamily="18" charset="0"/>
              <a:cs typeface="Times New Roman" panose="02020603050405020304" pitchFamily="18" charset="0"/>
            </a:rPr>
            <a:t>S</a:t>
          </a:r>
          <a:r>
            <a:rPr lang="en-US" sz="1400" b="1">
              <a:latin typeface="Times New Roman" panose="02020603050405020304" pitchFamily="18" charset="0"/>
              <a:cs typeface="Times New Roman" panose="02020603050405020304" pitchFamily="18" charset="0"/>
            </a:rPr>
            <a:t>ynthax:</a:t>
          </a:r>
          <a:r>
            <a:rPr lang="en-US" sz="1400" b="1" baseline="0">
              <a:latin typeface="Times New Roman" panose="02020603050405020304" pitchFamily="18" charset="0"/>
              <a:cs typeface="Times New Roman" panose="02020603050405020304" pitchFamily="18" charset="0"/>
            </a:rPr>
            <a:t> </a:t>
          </a:r>
          <a:r>
            <a:rPr lang="en-US" sz="1400" b="1">
              <a:latin typeface="Times New Roman" panose="02020603050405020304" pitchFamily="18" charset="0"/>
              <a:cs typeface="Times New Roman" panose="02020603050405020304" pitchFamily="18" charset="0"/>
            </a:rPr>
            <a:t>=AVERAGEIFS(average_range,</a:t>
          </a:r>
          <a:r>
            <a:rPr lang="en-US" sz="1400" b="1" baseline="0">
              <a:latin typeface="Times New Roman" panose="02020603050405020304" pitchFamily="18" charset="0"/>
              <a:cs typeface="Times New Roman" panose="02020603050405020304" pitchFamily="18" charset="0"/>
            </a:rPr>
            <a:t> criteria_range1,criteria1, [criteria_range2,</a:t>
          </a:r>
        </a:p>
        <a:p>
          <a:r>
            <a:rPr lang="en-US" sz="1400" b="1" baseline="0">
              <a:latin typeface="Times New Roman" panose="02020603050405020304" pitchFamily="18" charset="0"/>
              <a:cs typeface="Times New Roman" panose="02020603050405020304" pitchFamily="18" charset="0"/>
            </a:rPr>
            <a:t>criteria2], ...)</a:t>
          </a:r>
        </a:p>
        <a:p>
          <a:endParaRPr lang="en-US" sz="1400" b="1" baseline="0">
            <a:latin typeface="Times New Roman" panose="02020603050405020304" pitchFamily="18" charset="0"/>
            <a:cs typeface="Times New Roman" panose="02020603050405020304" pitchFamily="18" charset="0"/>
          </a:endParaRPr>
        </a:p>
        <a:p>
          <a:r>
            <a:rPr lang="en-US" sz="1400" b="1" baseline="0">
              <a:latin typeface="Times New Roman" panose="02020603050405020304" pitchFamily="18" charset="0"/>
              <a:cs typeface="Times New Roman" panose="02020603050405020304" pitchFamily="18" charset="0"/>
            </a:rPr>
            <a:t>Example: </a:t>
          </a:r>
          <a:r>
            <a:rPr lang="en-US" sz="1400" b="0" baseline="0">
              <a:latin typeface="Times New Roman" panose="02020603050405020304" pitchFamily="18" charset="0"/>
              <a:cs typeface="Times New Roman" panose="02020603050405020304" pitchFamily="18" charset="0"/>
            </a:rPr>
            <a:t>==AVERAGEIFS(G2:G10,D2:D10,"&gt;30",E2:E10,"&lt;&gt;Female")</a:t>
          </a:r>
        </a:p>
        <a:p>
          <a:r>
            <a:rPr lang="en-US" sz="1400" b="0" baseline="0">
              <a:latin typeface="Times New Roman" panose="02020603050405020304" pitchFamily="18" charset="0"/>
              <a:cs typeface="Times New Roman" panose="02020603050405020304" pitchFamily="18" charset="0"/>
            </a:rPr>
            <a:t>comment: averages the </a:t>
          </a:r>
          <a:r>
            <a:rPr lang="en-US" sz="1400" b="1" baseline="0">
              <a:latin typeface="Times New Roman" panose="02020603050405020304" pitchFamily="18" charset="0"/>
              <a:cs typeface="Times New Roman" panose="02020603050405020304" pitchFamily="18" charset="0"/>
            </a:rPr>
            <a:t>salary</a:t>
          </a:r>
          <a:r>
            <a:rPr lang="en-US" sz="1400" b="0" baseline="0">
              <a:latin typeface="Times New Roman" panose="02020603050405020304" pitchFamily="18" charset="0"/>
              <a:cs typeface="Times New Roman" panose="02020603050405020304" pitchFamily="18" charset="0"/>
            </a:rPr>
            <a:t> when the age is </a:t>
          </a:r>
          <a:r>
            <a:rPr lang="en-US" sz="1400" b="1" baseline="0">
              <a:latin typeface="Times New Roman" panose="02020603050405020304" pitchFamily="18" charset="0"/>
              <a:cs typeface="Times New Roman" panose="02020603050405020304" pitchFamily="18" charset="0"/>
            </a:rPr>
            <a:t>greater than 30 </a:t>
          </a:r>
          <a:r>
            <a:rPr lang="en-US" sz="1400" b="0" baseline="0">
              <a:latin typeface="Times New Roman" panose="02020603050405020304" pitchFamily="18" charset="0"/>
              <a:cs typeface="Times New Roman" panose="02020603050405020304" pitchFamily="18" charset="0"/>
            </a:rPr>
            <a:t>and the gender is not </a:t>
          </a:r>
          <a:r>
            <a:rPr lang="en-US" sz="1400" b="1" baseline="0">
              <a:latin typeface="Times New Roman" panose="02020603050405020304" pitchFamily="18" charset="0"/>
              <a:cs typeface="Times New Roman" panose="02020603050405020304" pitchFamily="18" charset="0"/>
            </a:rPr>
            <a:t>Female</a:t>
          </a:r>
        </a:p>
        <a:p>
          <a:endParaRPr lang="en-US" sz="1400" b="0" baseline="0">
            <a:latin typeface="Times New Roman" panose="02020603050405020304" pitchFamily="18" charset="0"/>
            <a:cs typeface="Times New Roman" panose="02020603050405020304" pitchFamily="18" charset="0"/>
          </a:endParaRPr>
        </a:p>
        <a:p>
          <a:r>
            <a:rPr lang="en-US" sz="1400" b="1" baseline="0">
              <a:latin typeface="Times New Roman" panose="02020603050405020304" pitchFamily="18" charset="0"/>
              <a:cs typeface="Times New Roman" panose="02020603050405020304" pitchFamily="18" charset="0"/>
            </a:rPr>
            <a:t>Example2: </a:t>
          </a:r>
          <a:r>
            <a:rPr lang="en-US" sz="1400" b="0" baseline="0">
              <a:latin typeface="Times New Roman" panose="02020603050405020304" pitchFamily="18" charset="0"/>
              <a:cs typeface="Times New Roman" panose="02020603050405020304" pitchFamily="18" charset="0"/>
            </a:rPr>
            <a:t>=AVERAGEIFS(G2:G10,G2:G10, "&lt;47000", B2:B10, "*M*") </a:t>
          </a:r>
        </a:p>
        <a:p>
          <a:r>
            <a:rPr lang="en-US" sz="1400" b="0" baseline="0">
              <a:latin typeface="Times New Roman" panose="02020603050405020304" pitchFamily="18" charset="0"/>
              <a:cs typeface="Times New Roman" panose="02020603050405020304" pitchFamily="18" charset="0"/>
            </a:rPr>
            <a:t>comment: averages </a:t>
          </a:r>
          <a:r>
            <a:rPr lang="en-US" sz="1400" b="1" baseline="0">
              <a:latin typeface="Times New Roman" panose="02020603050405020304" pitchFamily="18" charset="0"/>
              <a:cs typeface="Times New Roman" panose="02020603050405020304" pitchFamily="18" charset="0"/>
            </a:rPr>
            <a:t>salary</a:t>
          </a:r>
          <a:r>
            <a:rPr lang="en-US" sz="1400" b="0" baseline="0">
              <a:latin typeface="Times New Roman" panose="02020603050405020304" pitchFamily="18" charset="0"/>
              <a:cs typeface="Times New Roman" panose="02020603050405020304" pitchFamily="18" charset="0"/>
            </a:rPr>
            <a:t> when salary is </a:t>
          </a:r>
          <a:r>
            <a:rPr lang="en-US" sz="1400" b="1" baseline="0">
              <a:latin typeface="Times New Roman" panose="02020603050405020304" pitchFamily="18" charset="0"/>
              <a:cs typeface="Times New Roman" panose="02020603050405020304" pitchFamily="18" charset="0"/>
            </a:rPr>
            <a:t>less than 47000 </a:t>
          </a:r>
          <a:r>
            <a:rPr lang="en-US" sz="1400" b="0" baseline="0">
              <a:latin typeface="Times New Roman" panose="02020603050405020304" pitchFamily="18" charset="0"/>
              <a:cs typeface="Times New Roman" panose="02020603050405020304" pitchFamily="18" charset="0"/>
            </a:rPr>
            <a:t>and FirstNames that has alphabet "m" in it.</a:t>
          </a:r>
        </a:p>
        <a:p>
          <a:endParaRPr lang="en-US" sz="1400" b="0" baseline="0">
            <a:latin typeface="Times New Roman" panose="02020603050405020304" pitchFamily="18" charset="0"/>
            <a:cs typeface="Times New Roman" panose="02020603050405020304" pitchFamily="18" charset="0"/>
          </a:endParaRPr>
        </a:p>
        <a:p>
          <a:endParaRPr lang="en-US" sz="1400" b="1" baseline="0">
            <a:latin typeface="Times New Roman" panose="02020603050405020304" pitchFamily="18" charset="0"/>
            <a:cs typeface="Times New Roman" panose="02020603050405020304" pitchFamily="18" charset="0"/>
          </a:endParaRPr>
        </a:p>
        <a:p>
          <a:endParaRPr lang="en-US" sz="1400" b="1" baseline="0">
            <a:latin typeface="Times New Roman" panose="02020603050405020304" pitchFamily="18" charset="0"/>
            <a:cs typeface="Times New Roman" panose="02020603050405020304" pitchFamily="18" charset="0"/>
          </a:endParaRPr>
        </a:p>
        <a:p>
          <a:endParaRPr lang="en-NG" sz="14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777E8-37C0-431B-8536-16F14603214E}">
  <sheetPr>
    <tabColor theme="9"/>
  </sheetPr>
  <dimension ref="B3:L24"/>
  <sheetViews>
    <sheetView topLeftCell="A3" zoomScale="190" zoomScaleNormal="190" workbookViewId="0">
      <selection activeCell="C15" sqref="C15"/>
    </sheetView>
  </sheetViews>
  <sheetFormatPr defaultRowHeight="15" x14ac:dyDescent="0.25"/>
  <sheetData>
    <row r="3" spans="2:11" x14ac:dyDescent="0.25">
      <c r="F3" s="16" t="s">
        <v>78</v>
      </c>
      <c r="G3" s="16"/>
      <c r="H3" s="16"/>
      <c r="I3" s="16"/>
      <c r="J3" s="16"/>
    </row>
    <row r="4" spans="2:11" x14ac:dyDescent="0.25">
      <c r="B4" s="4" t="s">
        <v>103</v>
      </c>
      <c r="C4" s="4"/>
      <c r="D4" s="4"/>
      <c r="F4" s="16" t="s">
        <v>79</v>
      </c>
      <c r="G4" s="16" t="s">
        <v>80</v>
      </c>
      <c r="H4" s="16"/>
      <c r="I4" s="17" t="s">
        <v>81</v>
      </c>
      <c r="J4" s="17"/>
      <c r="K4" s="5"/>
    </row>
    <row r="5" spans="2:11" x14ac:dyDescent="0.25">
      <c r="B5" t="s">
        <v>92</v>
      </c>
      <c r="F5" s="16"/>
      <c r="G5" s="16"/>
      <c r="H5" s="16"/>
      <c r="I5" s="16"/>
      <c r="J5" s="16"/>
    </row>
    <row r="6" spans="2:11" x14ac:dyDescent="0.25">
      <c r="B6" t="s">
        <v>93</v>
      </c>
      <c r="F6" s="16" t="s">
        <v>82</v>
      </c>
      <c r="G6" s="16" t="s">
        <v>83</v>
      </c>
      <c r="H6" s="16"/>
      <c r="I6" s="17" t="s">
        <v>84</v>
      </c>
      <c r="J6" s="16"/>
    </row>
    <row r="7" spans="2:11" x14ac:dyDescent="0.25">
      <c r="B7" t="s">
        <v>94</v>
      </c>
      <c r="F7" s="16"/>
      <c r="G7" s="17" t="s">
        <v>102</v>
      </c>
      <c r="H7" s="17"/>
      <c r="I7" s="17">
        <f>7^7</f>
        <v>823543</v>
      </c>
      <c r="J7" s="16"/>
    </row>
    <row r="8" spans="2:11" x14ac:dyDescent="0.25">
      <c r="B8" t="s">
        <v>95</v>
      </c>
      <c r="F8" s="16"/>
      <c r="G8" s="16"/>
      <c r="H8" s="16"/>
      <c r="I8" s="16"/>
      <c r="J8" s="16"/>
    </row>
    <row r="9" spans="2:11" x14ac:dyDescent="0.25">
      <c r="B9" t="s">
        <v>96</v>
      </c>
      <c r="F9" s="16"/>
      <c r="G9" s="16"/>
      <c r="H9" s="16"/>
      <c r="I9" s="16"/>
      <c r="J9" s="16"/>
    </row>
    <row r="10" spans="2:11" x14ac:dyDescent="0.25">
      <c r="B10" t="s">
        <v>97</v>
      </c>
      <c r="F10" s="16" t="s">
        <v>85</v>
      </c>
      <c r="G10" s="16" t="s">
        <v>86</v>
      </c>
      <c r="H10" s="16"/>
      <c r="I10" s="17" t="s">
        <v>87</v>
      </c>
      <c r="J10" s="16"/>
    </row>
    <row r="11" spans="2:11" x14ac:dyDescent="0.25">
      <c r="F11" s="16"/>
      <c r="G11" s="16">
        <f>34*8</f>
        <v>272</v>
      </c>
      <c r="H11" s="16"/>
      <c r="I11" s="16">
        <f>23*8</f>
        <v>184</v>
      </c>
      <c r="J11" s="16"/>
    </row>
    <row r="12" spans="2:11" x14ac:dyDescent="0.25">
      <c r="B12" s="4" t="s">
        <v>98</v>
      </c>
      <c r="C12" s="4"/>
      <c r="F12" s="16" t="s">
        <v>88</v>
      </c>
      <c r="G12" s="16" t="s">
        <v>89</v>
      </c>
      <c r="H12" s="16"/>
      <c r="I12" s="16">
        <f>I7/G11</f>
        <v>3027.731617647059</v>
      </c>
      <c r="J12" s="16"/>
    </row>
    <row r="13" spans="2:11" x14ac:dyDescent="0.25">
      <c r="B13" s="4" t="s">
        <v>104</v>
      </c>
      <c r="C13" s="4"/>
      <c r="F13" s="16"/>
      <c r="G13" s="16">
        <f>5/3</f>
        <v>1.6666666666666667</v>
      </c>
      <c r="H13" s="16"/>
      <c r="I13" s="16"/>
      <c r="J13" s="16"/>
    </row>
    <row r="14" spans="2:11" x14ac:dyDescent="0.25">
      <c r="B14" s="4" t="s">
        <v>101</v>
      </c>
      <c r="C14" s="4">
        <v>6</v>
      </c>
      <c r="D14" t="str">
        <f>B14&amp;C14</f>
        <v>Ade6</v>
      </c>
      <c r="F14" s="16"/>
      <c r="G14" s="16"/>
      <c r="H14" s="16"/>
      <c r="I14" s="16"/>
      <c r="J14" s="16"/>
    </row>
    <row r="15" spans="2:11" x14ac:dyDescent="0.25">
      <c r="F15" s="16" t="s">
        <v>90</v>
      </c>
      <c r="G15" s="16"/>
      <c r="H15" s="16"/>
      <c r="I15" s="16"/>
      <c r="J15" s="16"/>
    </row>
    <row r="16" spans="2:11" x14ac:dyDescent="0.25">
      <c r="F16" s="16" t="s">
        <v>91</v>
      </c>
      <c r="G16" s="16"/>
      <c r="H16" s="16"/>
      <c r="I16" s="16"/>
      <c r="J16" s="16"/>
    </row>
    <row r="19" spans="2:12" x14ac:dyDescent="0.25">
      <c r="B19" s="4"/>
      <c r="C19" s="4"/>
      <c r="D19" s="4"/>
      <c r="F19" s="4"/>
      <c r="G19" s="4"/>
    </row>
    <row r="20" spans="2:12" x14ac:dyDescent="0.25">
      <c r="F20" s="4"/>
      <c r="G20" s="4"/>
    </row>
    <row r="21" spans="2:12" x14ac:dyDescent="0.25">
      <c r="F21" s="4"/>
      <c r="G21" s="4"/>
    </row>
    <row r="24" spans="2:12" x14ac:dyDescent="0.25">
      <c r="L2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10"/>
  <sheetViews>
    <sheetView showGridLines="0" topLeftCell="C1" zoomScale="145" zoomScaleNormal="145" workbookViewId="0">
      <selection activeCell="K16" sqref="K16"/>
    </sheetView>
  </sheetViews>
  <sheetFormatPr defaultColWidth="13.7109375" defaultRowHeight="15" x14ac:dyDescent="0.25"/>
  <cols>
    <col min="1" max="1" width="13.28515625" customWidth="1"/>
    <col min="4" max="4" width="7.7109375" customWidth="1"/>
    <col min="6" max="6" width="18.42578125" customWidth="1"/>
  </cols>
  <sheetData>
    <row r="1" spans="1:11" x14ac:dyDescent="0.25">
      <c r="A1" s="6" t="s">
        <v>20</v>
      </c>
      <c r="B1" s="6" t="s">
        <v>0</v>
      </c>
      <c r="C1" s="6" t="s">
        <v>1</v>
      </c>
      <c r="D1" s="6" t="s">
        <v>23</v>
      </c>
      <c r="E1" s="6" t="s">
        <v>24</v>
      </c>
      <c r="F1" s="6" t="s">
        <v>21</v>
      </c>
      <c r="G1" s="6" t="s">
        <v>22</v>
      </c>
      <c r="H1" s="6" t="s">
        <v>35</v>
      </c>
      <c r="I1" s="6" t="s">
        <v>36</v>
      </c>
      <c r="J1" s="7" t="s">
        <v>67</v>
      </c>
      <c r="K1" s="7" t="s">
        <v>68</v>
      </c>
    </row>
    <row r="2" spans="1:11" x14ac:dyDescent="0.25">
      <c r="A2" s="8">
        <v>1001</v>
      </c>
      <c r="B2" s="8" t="s">
        <v>2</v>
      </c>
      <c r="C2" s="8" t="s">
        <v>3</v>
      </c>
      <c r="D2" s="8">
        <v>30</v>
      </c>
      <c r="E2" s="8" t="s">
        <v>26</v>
      </c>
      <c r="F2" s="8" t="s">
        <v>25</v>
      </c>
      <c r="G2" s="18">
        <v>45000</v>
      </c>
      <c r="H2" s="9">
        <v>37197</v>
      </c>
      <c r="I2" s="9">
        <v>42253</v>
      </c>
      <c r="J2" s="20"/>
      <c r="K2" s="20"/>
    </row>
    <row r="3" spans="1:11" x14ac:dyDescent="0.25">
      <c r="A3" s="8">
        <v>1002</v>
      </c>
      <c r="B3" s="8" t="s">
        <v>4</v>
      </c>
      <c r="C3" s="8" t="s">
        <v>5</v>
      </c>
      <c r="D3" s="8">
        <v>30</v>
      </c>
      <c r="E3" s="8" t="s">
        <v>28</v>
      </c>
      <c r="F3" s="8" t="s">
        <v>27</v>
      </c>
      <c r="G3" s="18">
        <v>36000</v>
      </c>
      <c r="H3" s="9">
        <v>36436</v>
      </c>
      <c r="I3" s="9">
        <v>42287</v>
      </c>
      <c r="J3" s="20"/>
      <c r="K3" s="20"/>
    </row>
    <row r="4" spans="1:11" x14ac:dyDescent="0.25">
      <c r="A4" s="8">
        <v>1003</v>
      </c>
      <c r="B4" s="8" t="s">
        <v>6</v>
      </c>
      <c r="C4" s="8" t="s">
        <v>7</v>
      </c>
      <c r="D4" s="8">
        <v>29</v>
      </c>
      <c r="E4" s="8" t="s">
        <v>26</v>
      </c>
      <c r="F4" s="8" t="s">
        <v>25</v>
      </c>
      <c r="G4" s="18">
        <v>63000</v>
      </c>
      <c r="H4" s="9">
        <v>36711</v>
      </c>
      <c r="I4" s="9">
        <v>42986</v>
      </c>
      <c r="J4" s="20"/>
      <c r="K4" s="20"/>
    </row>
    <row r="5" spans="1:11" x14ac:dyDescent="0.25">
      <c r="A5" s="8">
        <v>1004</v>
      </c>
      <c r="B5" s="8" t="s">
        <v>13</v>
      </c>
      <c r="C5" s="8" t="s">
        <v>12</v>
      </c>
      <c r="D5" s="8">
        <v>31</v>
      </c>
      <c r="E5" s="8" t="s">
        <v>28</v>
      </c>
      <c r="F5" s="8" t="s">
        <v>29</v>
      </c>
      <c r="G5" s="18">
        <v>47000</v>
      </c>
      <c r="H5" s="9">
        <v>36530</v>
      </c>
      <c r="I5" s="9">
        <v>42341</v>
      </c>
      <c r="J5" s="20"/>
      <c r="K5" s="20"/>
    </row>
    <row r="6" spans="1:11" x14ac:dyDescent="0.25">
      <c r="A6" s="8">
        <v>1005</v>
      </c>
      <c r="B6" s="8" t="s">
        <v>14</v>
      </c>
      <c r="C6" s="8" t="s">
        <v>15</v>
      </c>
      <c r="D6" s="8">
        <v>32</v>
      </c>
      <c r="E6" s="8" t="s">
        <v>26</v>
      </c>
      <c r="F6" s="8" t="s">
        <v>30</v>
      </c>
      <c r="G6" s="18">
        <v>50000</v>
      </c>
      <c r="H6" s="9">
        <v>37017</v>
      </c>
      <c r="I6" s="9">
        <v>42977</v>
      </c>
      <c r="J6" s="20"/>
      <c r="K6" s="20"/>
    </row>
    <row r="7" spans="1:11" x14ac:dyDescent="0.25">
      <c r="A7" s="8">
        <v>1006</v>
      </c>
      <c r="B7" s="8" t="s">
        <v>8</v>
      </c>
      <c r="C7" s="8" t="s">
        <v>9</v>
      </c>
      <c r="D7" s="8">
        <v>35</v>
      </c>
      <c r="E7" s="8" t="s">
        <v>26</v>
      </c>
      <c r="F7" s="8" t="s">
        <v>31</v>
      </c>
      <c r="G7" s="18">
        <v>65000</v>
      </c>
      <c r="H7" s="9">
        <v>35040</v>
      </c>
      <c r="I7" s="9">
        <v>41528</v>
      </c>
      <c r="J7" s="20"/>
      <c r="K7" s="20"/>
    </row>
    <row r="8" spans="1:11" x14ac:dyDescent="0.25">
      <c r="A8" s="8">
        <v>1007</v>
      </c>
      <c r="B8" s="8" t="s">
        <v>33</v>
      </c>
      <c r="C8" s="8" t="s">
        <v>34</v>
      </c>
      <c r="D8" s="8">
        <v>32</v>
      </c>
      <c r="E8" s="8" t="s">
        <v>28</v>
      </c>
      <c r="F8" s="8" t="s">
        <v>32</v>
      </c>
      <c r="G8" s="18">
        <v>41000</v>
      </c>
      <c r="H8" s="9">
        <v>37933</v>
      </c>
      <c r="I8" s="9">
        <v>41551</v>
      </c>
      <c r="J8" s="20"/>
      <c r="K8" s="20"/>
    </row>
    <row r="9" spans="1:11" x14ac:dyDescent="0.25">
      <c r="A9" s="8">
        <v>1008</v>
      </c>
      <c r="B9" s="8" t="s">
        <v>16</v>
      </c>
      <c r="C9" s="8" t="s">
        <v>17</v>
      </c>
      <c r="D9" s="8">
        <v>38</v>
      </c>
      <c r="E9" s="8" t="s">
        <v>26</v>
      </c>
      <c r="F9" s="8" t="s">
        <v>25</v>
      </c>
      <c r="G9" s="18">
        <v>48000</v>
      </c>
      <c r="H9" s="9">
        <v>37416</v>
      </c>
      <c r="I9" s="9">
        <v>42116</v>
      </c>
      <c r="J9" s="20"/>
      <c r="K9" s="20"/>
    </row>
    <row r="10" spans="1:11" x14ac:dyDescent="0.25">
      <c r="A10" s="8">
        <v>1009</v>
      </c>
      <c r="B10" s="8" t="s">
        <v>10</v>
      </c>
      <c r="C10" s="8" t="s">
        <v>11</v>
      </c>
      <c r="D10" s="8">
        <v>31</v>
      </c>
      <c r="E10" s="8" t="s">
        <v>26</v>
      </c>
      <c r="F10" s="8" t="s">
        <v>29</v>
      </c>
      <c r="G10" s="18">
        <v>42000</v>
      </c>
      <c r="H10" s="9">
        <v>37843</v>
      </c>
      <c r="I10" s="9">
        <v>40800</v>
      </c>
      <c r="J10" s="20"/>
      <c r="K10" s="2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K10"/>
  <sheetViews>
    <sheetView showGridLines="0" topLeftCell="F1" zoomScale="175" zoomScaleNormal="175" workbookViewId="0">
      <selection activeCell="L10" sqref="L10"/>
    </sheetView>
  </sheetViews>
  <sheetFormatPr defaultColWidth="13.7109375" defaultRowHeight="15" x14ac:dyDescent="0.25"/>
  <cols>
    <col min="1" max="1" width="15.140625" customWidth="1"/>
    <col min="4" max="4" width="7.7109375" customWidth="1"/>
    <col min="6" max="6" width="20" customWidth="1"/>
    <col min="11" max="11" width="21.7109375" customWidth="1"/>
  </cols>
  <sheetData>
    <row r="1" spans="1:11" x14ac:dyDescent="0.25">
      <c r="A1" s="6" t="s">
        <v>20</v>
      </c>
      <c r="B1" s="6" t="s">
        <v>0</v>
      </c>
      <c r="C1" s="6" t="s">
        <v>1</v>
      </c>
      <c r="D1" s="6" t="s">
        <v>23</v>
      </c>
      <c r="E1" s="6" t="s">
        <v>24</v>
      </c>
      <c r="F1" s="6" t="s">
        <v>21</v>
      </c>
      <c r="G1" s="6" t="s">
        <v>22</v>
      </c>
      <c r="H1" s="6" t="s">
        <v>35</v>
      </c>
      <c r="I1" s="6" t="s">
        <v>36</v>
      </c>
      <c r="J1" s="15" t="s">
        <v>69</v>
      </c>
      <c r="K1" s="15" t="s">
        <v>70</v>
      </c>
    </row>
    <row r="2" spans="1:11" x14ac:dyDescent="0.25">
      <c r="A2" s="8">
        <v>1001</v>
      </c>
      <c r="B2" s="8" t="s">
        <v>2</v>
      </c>
      <c r="C2" s="8" t="s">
        <v>3</v>
      </c>
      <c r="D2" s="8">
        <v>30</v>
      </c>
      <c r="E2" s="8" t="s">
        <v>26</v>
      </c>
      <c r="F2" s="8" t="s">
        <v>25</v>
      </c>
      <c r="G2" s="18">
        <v>45000</v>
      </c>
      <c r="H2" s="9">
        <v>37197</v>
      </c>
      <c r="I2" s="9">
        <v>42253</v>
      </c>
      <c r="J2" s="19"/>
      <c r="K2" s="19"/>
    </row>
    <row r="3" spans="1:11" x14ac:dyDescent="0.25">
      <c r="A3" s="8">
        <v>1002</v>
      </c>
      <c r="B3" s="8" t="s">
        <v>4</v>
      </c>
      <c r="C3" s="8" t="s">
        <v>5</v>
      </c>
      <c r="D3" s="8">
        <v>30</v>
      </c>
      <c r="E3" s="8" t="s">
        <v>28</v>
      </c>
      <c r="F3" s="8" t="s">
        <v>27</v>
      </c>
      <c r="G3" s="18">
        <v>36000</v>
      </c>
      <c r="H3" s="9">
        <v>36436</v>
      </c>
      <c r="I3" s="9">
        <v>42287</v>
      </c>
      <c r="J3" s="19"/>
      <c r="K3" s="19"/>
    </row>
    <row r="4" spans="1:11" x14ac:dyDescent="0.25">
      <c r="A4" s="8">
        <v>1003</v>
      </c>
      <c r="B4" s="8" t="s">
        <v>6</v>
      </c>
      <c r="C4" s="8" t="s">
        <v>7</v>
      </c>
      <c r="D4" s="8">
        <v>29</v>
      </c>
      <c r="E4" s="8" t="s">
        <v>26</v>
      </c>
      <c r="F4" s="8" t="s">
        <v>25</v>
      </c>
      <c r="G4" s="18">
        <v>63000</v>
      </c>
      <c r="H4" s="9">
        <v>36711</v>
      </c>
      <c r="I4" s="9">
        <v>42986</v>
      </c>
      <c r="J4" s="19"/>
      <c r="K4" s="19"/>
    </row>
    <row r="5" spans="1:11" x14ac:dyDescent="0.25">
      <c r="A5" s="8">
        <v>1004</v>
      </c>
      <c r="B5" s="8" t="s">
        <v>13</v>
      </c>
      <c r="C5" s="8" t="s">
        <v>12</v>
      </c>
      <c r="D5" s="8">
        <v>31</v>
      </c>
      <c r="E5" s="8" t="s">
        <v>28</v>
      </c>
      <c r="F5" s="8" t="s">
        <v>29</v>
      </c>
      <c r="G5" s="18">
        <v>47000</v>
      </c>
      <c r="H5" s="9">
        <v>36530</v>
      </c>
      <c r="I5" s="9">
        <v>42341</v>
      </c>
      <c r="J5" s="19"/>
      <c r="K5" s="19"/>
    </row>
    <row r="6" spans="1:11" x14ac:dyDescent="0.25">
      <c r="A6" s="8">
        <v>1005</v>
      </c>
      <c r="B6" s="8" t="s">
        <v>14</v>
      </c>
      <c r="C6" s="8" t="s">
        <v>15</v>
      </c>
      <c r="D6" s="8">
        <v>32</v>
      </c>
      <c r="E6" s="8" t="s">
        <v>26</v>
      </c>
      <c r="F6" s="8" t="s">
        <v>30</v>
      </c>
      <c r="G6" s="18">
        <v>50000</v>
      </c>
      <c r="H6" s="9">
        <v>37017</v>
      </c>
      <c r="I6" s="9">
        <v>42977</v>
      </c>
      <c r="J6" s="19"/>
      <c r="K6" s="19"/>
    </row>
    <row r="7" spans="1:11" x14ac:dyDescent="0.25">
      <c r="A7" s="8">
        <v>1006</v>
      </c>
      <c r="B7" s="8" t="s">
        <v>8</v>
      </c>
      <c r="C7" s="8" t="s">
        <v>9</v>
      </c>
      <c r="D7" s="8">
        <v>35</v>
      </c>
      <c r="E7" s="8" t="s">
        <v>26</v>
      </c>
      <c r="F7" s="8" t="s">
        <v>31</v>
      </c>
      <c r="G7" s="18">
        <v>65000</v>
      </c>
      <c r="H7" s="9">
        <v>35040</v>
      </c>
      <c r="I7" s="9">
        <v>41528</v>
      </c>
      <c r="J7" s="19"/>
      <c r="K7" s="19"/>
    </row>
    <row r="8" spans="1:11" x14ac:dyDescent="0.25">
      <c r="A8" s="8">
        <v>1007</v>
      </c>
      <c r="B8" s="8" t="s">
        <v>33</v>
      </c>
      <c r="C8" s="8" t="s">
        <v>34</v>
      </c>
      <c r="D8" s="8">
        <v>32</v>
      </c>
      <c r="E8" s="8" t="s">
        <v>28</v>
      </c>
      <c r="F8" s="8" t="s">
        <v>32</v>
      </c>
      <c r="G8" s="18">
        <v>41000</v>
      </c>
      <c r="H8" s="9">
        <v>37933</v>
      </c>
      <c r="I8" s="9">
        <v>41551</v>
      </c>
      <c r="J8" s="19"/>
      <c r="K8" s="19"/>
    </row>
    <row r="9" spans="1:11" x14ac:dyDescent="0.25">
      <c r="A9" s="8">
        <v>1008</v>
      </c>
      <c r="B9" s="8" t="s">
        <v>16</v>
      </c>
      <c r="C9" s="8" t="s">
        <v>17</v>
      </c>
      <c r="D9" s="8">
        <v>38</v>
      </c>
      <c r="E9" s="8" t="s">
        <v>26</v>
      </c>
      <c r="F9" s="8" t="s">
        <v>25</v>
      </c>
      <c r="G9" s="18">
        <v>48000</v>
      </c>
      <c r="H9" s="9">
        <v>37416</v>
      </c>
      <c r="I9" s="9">
        <v>42116</v>
      </c>
      <c r="J9" s="19"/>
      <c r="K9" s="19"/>
    </row>
    <row r="10" spans="1:11" x14ac:dyDescent="0.25">
      <c r="A10" s="8">
        <v>1009</v>
      </c>
      <c r="B10" s="8" t="s">
        <v>10</v>
      </c>
      <c r="C10" s="8" t="s">
        <v>11</v>
      </c>
      <c r="D10" s="8">
        <v>31</v>
      </c>
      <c r="E10" s="8" t="s">
        <v>26</v>
      </c>
      <c r="F10" s="8" t="s">
        <v>29</v>
      </c>
      <c r="G10" s="18">
        <v>42000</v>
      </c>
      <c r="H10" s="9">
        <v>37843</v>
      </c>
      <c r="I10" s="9">
        <v>40800</v>
      </c>
      <c r="J10" s="19"/>
      <c r="K10" s="1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J10"/>
  <sheetViews>
    <sheetView showGridLines="0" topLeftCell="B1" zoomScale="145" zoomScaleNormal="145" workbookViewId="0">
      <selection activeCell="J14" sqref="J14"/>
    </sheetView>
  </sheetViews>
  <sheetFormatPr defaultColWidth="10.85546875" defaultRowHeight="15" x14ac:dyDescent="0.25"/>
  <cols>
    <col min="1" max="1" width="10.7109375" bestFit="1" customWidth="1"/>
    <col min="6" max="6" width="13.28515625" customWidth="1"/>
    <col min="9" max="9" width="17.42578125" customWidth="1"/>
    <col min="10" max="10" width="22.5703125" customWidth="1"/>
  </cols>
  <sheetData>
    <row r="1" spans="1:10" x14ac:dyDescent="0.25">
      <c r="A1" s="6" t="s">
        <v>20</v>
      </c>
      <c r="B1" s="6" t="s">
        <v>0</v>
      </c>
      <c r="C1" s="6" t="s">
        <v>1</v>
      </c>
      <c r="D1" s="6" t="s">
        <v>23</v>
      </c>
      <c r="E1" s="6" t="s">
        <v>24</v>
      </c>
      <c r="F1" s="6" t="s">
        <v>21</v>
      </c>
      <c r="G1" s="6" t="s">
        <v>22</v>
      </c>
      <c r="H1" s="6" t="s">
        <v>35</v>
      </c>
      <c r="I1" s="6" t="s">
        <v>36</v>
      </c>
      <c r="J1" s="7" t="s">
        <v>19</v>
      </c>
    </row>
    <row r="2" spans="1:10" x14ac:dyDescent="0.25">
      <c r="A2" s="8">
        <v>1001</v>
      </c>
      <c r="B2" s="8" t="s">
        <v>2</v>
      </c>
      <c r="C2" s="8" t="s">
        <v>3</v>
      </c>
      <c r="D2" s="8">
        <v>30</v>
      </c>
      <c r="E2" s="8" t="s">
        <v>26</v>
      </c>
      <c r="F2" s="8" t="s">
        <v>25</v>
      </c>
      <c r="G2" s="18">
        <v>45000</v>
      </c>
      <c r="H2" s="9">
        <v>37197</v>
      </c>
      <c r="I2" s="9">
        <v>42253</v>
      </c>
      <c r="J2" s="20"/>
    </row>
    <row r="3" spans="1:10" x14ac:dyDescent="0.25">
      <c r="A3" s="8">
        <v>1002</v>
      </c>
      <c r="B3" s="8" t="s">
        <v>4</v>
      </c>
      <c r="C3" s="8" t="s">
        <v>5</v>
      </c>
      <c r="D3" s="8">
        <v>30</v>
      </c>
      <c r="E3" s="8" t="s">
        <v>28</v>
      </c>
      <c r="F3" s="8" t="s">
        <v>27</v>
      </c>
      <c r="G3" s="18">
        <v>36000</v>
      </c>
      <c r="H3" s="9">
        <v>36436</v>
      </c>
      <c r="I3" s="9">
        <v>42287</v>
      </c>
      <c r="J3" s="20"/>
    </row>
    <row r="4" spans="1:10" x14ac:dyDescent="0.25">
      <c r="A4" s="8">
        <v>1003</v>
      </c>
      <c r="B4" s="8" t="s">
        <v>6</v>
      </c>
      <c r="C4" s="8" t="s">
        <v>7</v>
      </c>
      <c r="D4" s="8">
        <v>29</v>
      </c>
      <c r="E4" s="8" t="s">
        <v>26</v>
      </c>
      <c r="F4" s="8" t="s">
        <v>25</v>
      </c>
      <c r="G4" s="18">
        <v>63000</v>
      </c>
      <c r="H4" s="9">
        <v>36711</v>
      </c>
      <c r="I4" s="9">
        <v>42986</v>
      </c>
      <c r="J4" s="20"/>
    </row>
    <row r="5" spans="1:10" x14ac:dyDescent="0.25">
      <c r="A5" s="8">
        <v>1004</v>
      </c>
      <c r="B5" s="8" t="s">
        <v>13</v>
      </c>
      <c r="C5" s="8" t="s">
        <v>12</v>
      </c>
      <c r="D5" s="8">
        <v>31</v>
      </c>
      <c r="E5" s="8" t="s">
        <v>28</v>
      </c>
      <c r="F5" s="8" t="s">
        <v>29</v>
      </c>
      <c r="G5" s="18">
        <v>47000</v>
      </c>
      <c r="H5" s="9">
        <v>36530</v>
      </c>
      <c r="I5" s="9">
        <v>42341</v>
      </c>
      <c r="J5" s="20"/>
    </row>
    <row r="6" spans="1:10" x14ac:dyDescent="0.25">
      <c r="A6" s="8">
        <v>1005</v>
      </c>
      <c r="B6" s="8" t="s">
        <v>14</v>
      </c>
      <c r="C6" s="8" t="s">
        <v>15</v>
      </c>
      <c r="D6" s="8">
        <v>32</v>
      </c>
      <c r="E6" s="8" t="s">
        <v>26</v>
      </c>
      <c r="F6" s="8" t="s">
        <v>30</v>
      </c>
      <c r="G6" s="18">
        <v>50000</v>
      </c>
      <c r="H6" s="9">
        <v>37017</v>
      </c>
      <c r="I6" s="9">
        <v>42977</v>
      </c>
      <c r="J6" s="20"/>
    </row>
    <row r="7" spans="1:10" x14ac:dyDescent="0.25">
      <c r="A7" s="8">
        <v>1006</v>
      </c>
      <c r="B7" s="8" t="s">
        <v>8</v>
      </c>
      <c r="C7" s="8" t="s">
        <v>9</v>
      </c>
      <c r="D7" s="8">
        <v>35</v>
      </c>
      <c r="E7" s="8" t="s">
        <v>26</v>
      </c>
      <c r="F7" s="8" t="s">
        <v>31</v>
      </c>
      <c r="G7" s="18">
        <v>65000</v>
      </c>
      <c r="H7" s="9">
        <v>35040</v>
      </c>
      <c r="I7" s="9">
        <v>41528</v>
      </c>
      <c r="J7" s="20"/>
    </row>
    <row r="8" spans="1:10" x14ac:dyDescent="0.25">
      <c r="A8" s="8">
        <v>1007</v>
      </c>
      <c r="B8" s="8" t="s">
        <v>33</v>
      </c>
      <c r="C8" s="8" t="s">
        <v>34</v>
      </c>
      <c r="D8" s="8">
        <v>32</v>
      </c>
      <c r="E8" s="8" t="s">
        <v>28</v>
      </c>
      <c r="F8" s="8" t="s">
        <v>32</v>
      </c>
      <c r="G8" s="18">
        <v>41000</v>
      </c>
      <c r="H8" s="9">
        <v>37933</v>
      </c>
      <c r="I8" s="9">
        <v>41551</v>
      </c>
      <c r="J8" s="20"/>
    </row>
    <row r="9" spans="1:10" x14ac:dyDescent="0.25">
      <c r="A9" s="8">
        <v>1008</v>
      </c>
      <c r="B9" s="8" t="s">
        <v>16</v>
      </c>
      <c r="C9" s="8" t="s">
        <v>17</v>
      </c>
      <c r="D9" s="8">
        <v>38</v>
      </c>
      <c r="E9" s="8" t="s">
        <v>26</v>
      </c>
      <c r="F9" s="8" t="s">
        <v>25</v>
      </c>
      <c r="G9" s="18">
        <v>48000</v>
      </c>
      <c r="H9" s="9">
        <v>37416</v>
      </c>
      <c r="I9" s="9">
        <v>42116</v>
      </c>
      <c r="J9" s="20"/>
    </row>
    <row r="10" spans="1:10" x14ac:dyDescent="0.25">
      <c r="A10" s="8">
        <v>1009</v>
      </c>
      <c r="B10" s="8" t="s">
        <v>10</v>
      </c>
      <c r="C10" s="8" t="s">
        <v>11</v>
      </c>
      <c r="D10" s="8">
        <v>31</v>
      </c>
      <c r="E10" s="8" t="s">
        <v>26</v>
      </c>
      <c r="F10" s="8" t="s">
        <v>29</v>
      </c>
      <c r="G10" s="18">
        <v>42000</v>
      </c>
      <c r="H10" s="9">
        <v>37843</v>
      </c>
      <c r="I10" s="9">
        <v>40800</v>
      </c>
      <c r="J10" s="2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L10"/>
  <sheetViews>
    <sheetView showGridLines="0" topLeftCell="E1" zoomScale="145" zoomScaleNormal="145" workbookViewId="0">
      <selection activeCell="K13" sqref="K13"/>
    </sheetView>
  </sheetViews>
  <sheetFormatPr defaultColWidth="14.5703125" defaultRowHeight="15" x14ac:dyDescent="0.25"/>
  <cols>
    <col min="4" max="4" width="8" customWidth="1"/>
    <col min="10" max="10" width="21.42578125" customWidth="1"/>
    <col min="11" max="11" width="21.5703125" style="3" customWidth="1"/>
  </cols>
  <sheetData>
    <row r="1" spans="1:12" x14ac:dyDescent="0.25">
      <c r="A1" s="6" t="s">
        <v>20</v>
      </c>
      <c r="B1" s="6" t="s">
        <v>0</v>
      </c>
      <c r="C1" s="6" t="s">
        <v>1</v>
      </c>
      <c r="D1" s="6" t="s">
        <v>23</v>
      </c>
      <c r="E1" s="6" t="s">
        <v>24</v>
      </c>
      <c r="F1" s="6" t="s">
        <v>21</v>
      </c>
      <c r="G1" s="6" t="s">
        <v>22</v>
      </c>
      <c r="H1" s="6" t="s">
        <v>35</v>
      </c>
      <c r="I1" s="6" t="s">
        <v>36</v>
      </c>
      <c r="J1" s="10" t="s">
        <v>73</v>
      </c>
      <c r="K1" s="11" t="s">
        <v>74</v>
      </c>
      <c r="L1" s="10" t="s">
        <v>74</v>
      </c>
    </row>
    <row r="2" spans="1:12" x14ac:dyDescent="0.25">
      <c r="A2" s="8">
        <v>1001</v>
      </c>
      <c r="B2" s="8" t="s">
        <v>2</v>
      </c>
      <c r="C2" s="8" t="s">
        <v>3</v>
      </c>
      <c r="D2" s="8">
        <v>30</v>
      </c>
      <c r="E2" s="8" t="s">
        <v>26</v>
      </c>
      <c r="F2" s="8" t="s">
        <v>25</v>
      </c>
      <c r="G2" s="8">
        <v>45000</v>
      </c>
      <c r="H2" s="12" t="s">
        <v>37</v>
      </c>
      <c r="I2" s="12" t="s">
        <v>45</v>
      </c>
      <c r="J2" s="20"/>
      <c r="K2" s="21"/>
      <c r="L2" s="20"/>
    </row>
    <row r="3" spans="1:12" x14ac:dyDescent="0.25">
      <c r="A3" s="8">
        <v>1002</v>
      </c>
      <c r="B3" s="8" t="s">
        <v>4</v>
      </c>
      <c r="C3" s="8" t="s">
        <v>5</v>
      </c>
      <c r="D3" s="8">
        <v>30</v>
      </c>
      <c r="E3" s="8" t="s">
        <v>28</v>
      </c>
      <c r="F3" s="8" t="s">
        <v>27</v>
      </c>
      <c r="G3" s="8">
        <v>36000</v>
      </c>
      <c r="H3" s="12" t="s">
        <v>38</v>
      </c>
      <c r="I3" s="12" t="s">
        <v>46</v>
      </c>
      <c r="J3" s="20"/>
      <c r="K3" s="21"/>
      <c r="L3" s="20"/>
    </row>
    <row r="4" spans="1:12" x14ac:dyDescent="0.25">
      <c r="A4" s="8">
        <v>1003</v>
      </c>
      <c r="B4" s="8" t="s">
        <v>6</v>
      </c>
      <c r="C4" s="8" t="s">
        <v>7</v>
      </c>
      <c r="D4" s="8">
        <v>29</v>
      </c>
      <c r="E4" s="8" t="s">
        <v>26</v>
      </c>
      <c r="F4" s="8" t="s">
        <v>25</v>
      </c>
      <c r="G4" s="8">
        <v>63000</v>
      </c>
      <c r="H4" s="12" t="s">
        <v>39</v>
      </c>
      <c r="I4" s="12" t="s">
        <v>47</v>
      </c>
      <c r="J4" s="20"/>
      <c r="K4" s="21"/>
      <c r="L4" s="20"/>
    </row>
    <row r="5" spans="1:12" x14ac:dyDescent="0.25">
      <c r="A5" s="8">
        <v>1004</v>
      </c>
      <c r="B5" s="8" t="s">
        <v>13</v>
      </c>
      <c r="C5" s="8" t="s">
        <v>12</v>
      </c>
      <c r="D5" s="8">
        <v>31</v>
      </c>
      <c r="E5" s="8" t="s">
        <v>28</v>
      </c>
      <c r="F5" s="8" t="s">
        <v>29</v>
      </c>
      <c r="G5" s="8">
        <v>47000</v>
      </c>
      <c r="H5" s="12" t="s">
        <v>40</v>
      </c>
      <c r="I5" s="12" t="s">
        <v>48</v>
      </c>
      <c r="J5" s="20"/>
      <c r="K5" s="21"/>
      <c r="L5" s="20"/>
    </row>
    <row r="6" spans="1:12" x14ac:dyDescent="0.25">
      <c r="A6" s="8">
        <v>1005</v>
      </c>
      <c r="B6" s="8" t="s">
        <v>14</v>
      </c>
      <c r="C6" s="8" t="s">
        <v>15</v>
      </c>
      <c r="D6" s="8">
        <v>32</v>
      </c>
      <c r="E6" s="8" t="s">
        <v>26</v>
      </c>
      <c r="F6" s="8" t="s">
        <v>30</v>
      </c>
      <c r="G6" s="8">
        <v>50000</v>
      </c>
      <c r="H6" s="12" t="s">
        <v>41</v>
      </c>
      <c r="I6" s="12" t="s">
        <v>49</v>
      </c>
      <c r="J6" s="20"/>
      <c r="K6" s="21"/>
      <c r="L6" s="20"/>
    </row>
    <row r="7" spans="1:12" x14ac:dyDescent="0.25">
      <c r="A7" s="8">
        <v>1006</v>
      </c>
      <c r="B7" s="8" t="s">
        <v>8</v>
      </c>
      <c r="C7" s="8" t="s">
        <v>9</v>
      </c>
      <c r="D7" s="8">
        <v>35</v>
      </c>
      <c r="E7" s="8" t="s">
        <v>26</v>
      </c>
      <c r="F7" s="8" t="s">
        <v>31</v>
      </c>
      <c r="G7" s="8">
        <v>65000</v>
      </c>
      <c r="H7" s="12" t="s">
        <v>41</v>
      </c>
      <c r="I7" s="12" t="s">
        <v>50</v>
      </c>
      <c r="J7" s="20"/>
      <c r="K7" s="21"/>
      <c r="L7" s="20"/>
    </row>
    <row r="8" spans="1:12" x14ac:dyDescent="0.25">
      <c r="A8" s="8">
        <v>1007</v>
      </c>
      <c r="B8" s="8" t="s">
        <v>33</v>
      </c>
      <c r="C8" s="8" t="s">
        <v>34</v>
      </c>
      <c r="D8" s="8">
        <v>32</v>
      </c>
      <c r="E8" s="8" t="s">
        <v>28</v>
      </c>
      <c r="F8" s="8" t="s">
        <v>32</v>
      </c>
      <c r="G8" s="8">
        <v>41000</v>
      </c>
      <c r="H8" s="12" t="s">
        <v>42</v>
      </c>
      <c r="I8" s="12" t="s">
        <v>50</v>
      </c>
      <c r="J8" s="20"/>
      <c r="K8" s="21"/>
      <c r="L8" s="20"/>
    </row>
    <row r="9" spans="1:12" x14ac:dyDescent="0.25">
      <c r="A9" s="8">
        <v>1008</v>
      </c>
      <c r="B9" s="8" t="s">
        <v>16</v>
      </c>
      <c r="C9" s="8" t="s">
        <v>17</v>
      </c>
      <c r="D9" s="8">
        <v>38</v>
      </c>
      <c r="E9" s="8" t="s">
        <v>26</v>
      </c>
      <c r="F9" s="8" t="s">
        <v>25</v>
      </c>
      <c r="G9" s="8">
        <v>48000</v>
      </c>
      <c r="H9" s="12" t="s">
        <v>43</v>
      </c>
      <c r="I9" s="12" t="s">
        <v>51</v>
      </c>
      <c r="J9" s="20"/>
      <c r="K9" s="21"/>
      <c r="L9" s="20"/>
    </row>
    <row r="10" spans="1:12" x14ac:dyDescent="0.25">
      <c r="A10" s="8">
        <v>1009</v>
      </c>
      <c r="B10" s="8" t="s">
        <v>10</v>
      </c>
      <c r="C10" s="8" t="s">
        <v>11</v>
      </c>
      <c r="D10" s="8">
        <v>31</v>
      </c>
      <c r="E10" s="8" t="s">
        <v>26</v>
      </c>
      <c r="F10" s="8" t="s">
        <v>29</v>
      </c>
      <c r="G10" s="8">
        <v>42000</v>
      </c>
      <c r="H10" s="12" t="s">
        <v>44</v>
      </c>
      <c r="I10" s="12" t="s">
        <v>51</v>
      </c>
      <c r="J10" s="20"/>
      <c r="K10" s="21"/>
      <c r="L10" s="2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O21"/>
  <sheetViews>
    <sheetView showGridLines="0" topLeftCell="H1" zoomScale="160" zoomScaleNormal="160" workbookViewId="0">
      <selection activeCell="J2" sqref="J2:K10"/>
    </sheetView>
  </sheetViews>
  <sheetFormatPr defaultColWidth="13.7109375" defaultRowHeight="15" x14ac:dyDescent="0.25"/>
  <cols>
    <col min="1" max="1" width="10.7109375" bestFit="1" customWidth="1"/>
    <col min="4" max="4" width="7.7109375" customWidth="1"/>
  </cols>
  <sheetData>
    <row r="1" spans="1:15" x14ac:dyDescent="0.25">
      <c r="A1" s="6" t="s">
        <v>20</v>
      </c>
      <c r="B1" s="6" t="s">
        <v>0</v>
      </c>
      <c r="C1" s="6" t="s">
        <v>1</v>
      </c>
      <c r="D1" s="6" t="s">
        <v>23</v>
      </c>
      <c r="E1" s="6" t="s">
        <v>24</v>
      </c>
      <c r="F1" s="6" t="s">
        <v>21</v>
      </c>
      <c r="G1" s="6" t="s">
        <v>22</v>
      </c>
      <c r="H1" s="6" t="s">
        <v>35</v>
      </c>
      <c r="I1" s="6" t="s">
        <v>36</v>
      </c>
      <c r="J1" s="7" t="s">
        <v>57</v>
      </c>
      <c r="K1" s="7"/>
    </row>
    <row r="2" spans="1:15" x14ac:dyDescent="0.25">
      <c r="A2" s="8">
        <v>1001</v>
      </c>
      <c r="B2" s="8" t="s">
        <v>2</v>
      </c>
      <c r="C2" s="8" t="s">
        <v>3</v>
      </c>
      <c r="D2" s="8">
        <v>30</v>
      </c>
      <c r="E2" s="8" t="s">
        <v>26</v>
      </c>
      <c r="F2" s="8" t="s">
        <v>25</v>
      </c>
      <c r="G2" s="8">
        <v>45000</v>
      </c>
      <c r="H2" s="9">
        <v>37197</v>
      </c>
      <c r="I2" s="9">
        <v>42253</v>
      </c>
      <c r="J2" s="42"/>
      <c r="K2" s="43"/>
      <c r="L2" t="str">
        <f t="array" ref="L2">TEXT(H2, "dd/mm/yyyy")</f>
        <v>02/11/2001</v>
      </c>
      <c r="M2" s="22"/>
    </row>
    <row r="3" spans="1:15" x14ac:dyDescent="0.25">
      <c r="A3" s="8">
        <v>1002</v>
      </c>
      <c r="B3" s="8" t="s">
        <v>4</v>
      </c>
      <c r="C3" s="8" t="s">
        <v>5</v>
      </c>
      <c r="D3" s="8">
        <v>30</v>
      </c>
      <c r="E3" s="8" t="s">
        <v>28</v>
      </c>
      <c r="F3" s="8" t="s">
        <v>27</v>
      </c>
      <c r="G3" s="8">
        <v>36000</v>
      </c>
      <c r="H3" s="9">
        <v>36436</v>
      </c>
      <c r="I3" s="9">
        <v>42287</v>
      </c>
      <c r="J3" s="42"/>
      <c r="K3" s="43"/>
    </row>
    <row r="4" spans="1:15" x14ac:dyDescent="0.25">
      <c r="A4" s="8">
        <v>1003</v>
      </c>
      <c r="B4" s="8" t="s">
        <v>6</v>
      </c>
      <c r="C4" s="8" t="s">
        <v>7</v>
      </c>
      <c r="D4" s="8">
        <v>29</v>
      </c>
      <c r="E4" s="8" t="s">
        <v>26</v>
      </c>
      <c r="F4" s="8" t="s">
        <v>25</v>
      </c>
      <c r="G4" s="8">
        <v>63000</v>
      </c>
      <c r="H4" s="9">
        <v>36711</v>
      </c>
      <c r="I4" s="9">
        <v>42986</v>
      </c>
      <c r="J4" s="42"/>
      <c r="K4" s="43"/>
    </row>
    <row r="5" spans="1:15" x14ac:dyDescent="0.25">
      <c r="A5" s="8">
        <v>1004</v>
      </c>
      <c r="B5" s="8" t="s">
        <v>13</v>
      </c>
      <c r="C5" s="8" t="s">
        <v>12</v>
      </c>
      <c r="D5" s="8">
        <v>31</v>
      </c>
      <c r="E5" s="8" t="s">
        <v>28</v>
      </c>
      <c r="F5" s="8" t="s">
        <v>29</v>
      </c>
      <c r="G5" s="8">
        <v>47000</v>
      </c>
      <c r="H5" s="9">
        <v>36530</v>
      </c>
      <c r="I5" s="9">
        <v>42341</v>
      </c>
      <c r="J5" s="42"/>
      <c r="K5" s="43"/>
      <c r="L5" s="24"/>
      <c r="M5" s="25"/>
      <c r="N5" s="31"/>
      <c r="O5" s="1"/>
    </row>
    <row r="6" spans="1:15" x14ac:dyDescent="0.25">
      <c r="A6" s="8">
        <v>1005</v>
      </c>
      <c r="B6" s="8" t="s">
        <v>14</v>
      </c>
      <c r="C6" s="8" t="s">
        <v>15</v>
      </c>
      <c r="D6" s="8">
        <v>32</v>
      </c>
      <c r="E6" s="8" t="s">
        <v>26</v>
      </c>
      <c r="F6" s="8" t="s">
        <v>30</v>
      </c>
      <c r="G6" s="8">
        <v>50000</v>
      </c>
      <c r="H6" s="9">
        <v>37017</v>
      </c>
      <c r="I6" s="9">
        <v>42977</v>
      </c>
      <c r="J6" s="42"/>
      <c r="K6" s="43"/>
      <c r="L6" s="24"/>
      <c r="M6" s="25"/>
      <c r="N6" s="31"/>
    </row>
    <row r="7" spans="1:15" x14ac:dyDescent="0.25">
      <c r="A7" s="8">
        <v>1006</v>
      </c>
      <c r="B7" s="8" t="s">
        <v>8</v>
      </c>
      <c r="C7" s="8" t="s">
        <v>9</v>
      </c>
      <c r="D7" s="8">
        <v>35</v>
      </c>
      <c r="E7" s="8" t="s">
        <v>26</v>
      </c>
      <c r="F7" s="8" t="s">
        <v>31</v>
      </c>
      <c r="G7" s="8">
        <v>65000</v>
      </c>
      <c r="H7" s="9">
        <v>35040</v>
      </c>
      <c r="I7" s="9">
        <v>41528</v>
      </c>
      <c r="J7" s="42"/>
      <c r="K7" s="43"/>
      <c r="M7" s="23"/>
      <c r="N7" s="31"/>
    </row>
    <row r="8" spans="1:15" x14ac:dyDescent="0.25">
      <c r="A8" s="8">
        <v>1007</v>
      </c>
      <c r="B8" s="8" t="s">
        <v>33</v>
      </c>
      <c r="C8" s="8" t="s">
        <v>34</v>
      </c>
      <c r="D8" s="8">
        <v>32</v>
      </c>
      <c r="E8" s="8" t="s">
        <v>28</v>
      </c>
      <c r="F8" s="8" t="s">
        <v>32</v>
      </c>
      <c r="G8" s="8">
        <v>41000</v>
      </c>
      <c r="H8" s="9">
        <v>37933</v>
      </c>
      <c r="I8" s="9">
        <v>41551</v>
      </c>
      <c r="J8" s="42"/>
      <c r="K8" s="43"/>
    </row>
    <row r="9" spans="1:15" x14ac:dyDescent="0.25">
      <c r="A9" s="8">
        <v>1008</v>
      </c>
      <c r="B9" s="8" t="s">
        <v>16</v>
      </c>
      <c r="C9" s="8" t="s">
        <v>17</v>
      </c>
      <c r="D9" s="8">
        <v>38</v>
      </c>
      <c r="E9" s="8" t="s">
        <v>26</v>
      </c>
      <c r="F9" s="8" t="s">
        <v>25</v>
      </c>
      <c r="G9" s="8">
        <v>48000</v>
      </c>
      <c r="H9" s="9">
        <v>37416</v>
      </c>
      <c r="I9" s="9">
        <v>42116</v>
      </c>
      <c r="J9" s="42"/>
      <c r="K9" s="43"/>
      <c r="M9" s="1"/>
      <c r="N9" s="24"/>
    </row>
    <row r="10" spans="1:15" x14ac:dyDescent="0.25">
      <c r="A10" s="8">
        <v>1009</v>
      </c>
      <c r="B10" s="8" t="s">
        <v>10</v>
      </c>
      <c r="C10" s="8" t="s">
        <v>11</v>
      </c>
      <c r="D10" s="8">
        <v>31</v>
      </c>
      <c r="E10" s="8" t="s">
        <v>26</v>
      </c>
      <c r="F10" s="8" t="s">
        <v>29</v>
      </c>
      <c r="G10" s="8">
        <v>42000</v>
      </c>
      <c r="H10" s="9">
        <v>37843</v>
      </c>
      <c r="I10" s="9">
        <v>40800</v>
      </c>
      <c r="J10" s="42"/>
      <c r="K10" s="43"/>
    </row>
    <row r="11" spans="1:15" x14ac:dyDescent="0.25">
      <c r="H11" s="1"/>
      <c r="M11" s="24"/>
      <c r="N11" s="25"/>
      <c r="O11" s="25"/>
    </row>
    <row r="12" spans="1:15" x14ac:dyDescent="0.25">
      <c r="H12" s="2"/>
      <c r="N12" s="23"/>
      <c r="O12" s="33">
        <v>0.48194444444444445</v>
      </c>
    </row>
    <row r="18" spans="13:15" x14ac:dyDescent="0.25">
      <c r="M18" s="1"/>
      <c r="N18" s="24"/>
    </row>
    <row r="20" spans="13:15" x14ac:dyDescent="0.25">
      <c r="M20" s="24"/>
      <c r="N20" s="25"/>
      <c r="O20" s="25"/>
    </row>
    <row r="21" spans="13:15" x14ac:dyDescent="0.25">
      <c r="N21" s="23"/>
      <c r="O21" s="2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91FEE-693E-4B35-8612-4DC46E8E8024}">
  <sheetPr>
    <tabColor theme="9"/>
  </sheetPr>
  <dimension ref="B2:H17"/>
  <sheetViews>
    <sheetView topLeftCell="A4" zoomScale="130" zoomScaleNormal="130" workbookViewId="0">
      <selection activeCell="E16" sqref="E16"/>
    </sheetView>
  </sheetViews>
  <sheetFormatPr defaultRowHeight="15" x14ac:dyDescent="0.25"/>
  <cols>
    <col min="2" max="2" width="18.85546875" customWidth="1"/>
    <col min="3" max="3" width="15.28515625" customWidth="1"/>
    <col min="4" max="4" width="20.5703125" customWidth="1"/>
    <col min="5" max="5" width="18" customWidth="1"/>
    <col min="6" max="6" width="10.7109375" bestFit="1" customWidth="1"/>
    <col min="8" max="8" width="10.7109375" bestFit="1" customWidth="1"/>
  </cols>
  <sheetData>
    <row r="2" spans="2:8" x14ac:dyDescent="0.25">
      <c r="B2" s="27" t="s">
        <v>106</v>
      </c>
      <c r="C2" s="27" t="s">
        <v>107</v>
      </c>
      <c r="D2" s="27" t="s">
        <v>108</v>
      </c>
      <c r="E2" s="26" t="s">
        <v>117</v>
      </c>
      <c r="H2" s="1"/>
    </row>
    <row r="3" spans="2:8" x14ac:dyDescent="0.25">
      <c r="B3" s="29" t="s">
        <v>109</v>
      </c>
      <c r="C3" s="32">
        <f ca="1">TODAY()</f>
        <v>45151</v>
      </c>
      <c r="D3" s="28">
        <v>5</v>
      </c>
      <c r="E3" s="34">
        <f ca="1">C3+D3</f>
        <v>45156</v>
      </c>
      <c r="F3" s="1"/>
      <c r="H3" s="1"/>
    </row>
    <row r="4" spans="2:8" x14ac:dyDescent="0.25">
      <c r="B4" s="29" t="s">
        <v>110</v>
      </c>
      <c r="C4" s="32">
        <f t="shared" ref="C4:C5" ca="1" si="0">TODAY()</f>
        <v>45151</v>
      </c>
      <c r="D4" s="28">
        <v>17</v>
      </c>
      <c r="E4" s="34">
        <f t="shared" ref="E4:E5" ca="1" si="1">C4+D4</f>
        <v>45168</v>
      </c>
      <c r="F4" s="1"/>
      <c r="H4" s="1"/>
    </row>
    <row r="5" spans="2:8" x14ac:dyDescent="0.25">
      <c r="B5" s="29" t="s">
        <v>111</v>
      </c>
      <c r="C5" s="32">
        <f t="shared" ca="1" si="0"/>
        <v>45151</v>
      </c>
      <c r="D5" s="28">
        <v>4</v>
      </c>
      <c r="E5" s="34">
        <f t="shared" ca="1" si="1"/>
        <v>45155</v>
      </c>
      <c r="F5" s="1"/>
      <c r="H5" s="1"/>
    </row>
    <row r="10" spans="2:8" ht="34.5" customHeight="1" x14ac:dyDescent="0.25">
      <c r="B10" s="30" t="s">
        <v>105</v>
      </c>
      <c r="C10" s="30"/>
      <c r="D10" s="35">
        <f ca="1">TODAY()</f>
        <v>45151</v>
      </c>
      <c r="E10" s="30"/>
    </row>
    <row r="11" spans="2:8" ht="26.25" customHeight="1" x14ac:dyDescent="0.25">
      <c r="B11" s="30" t="s">
        <v>112</v>
      </c>
      <c r="C11" s="30"/>
      <c r="D11" s="36">
        <v>45272</v>
      </c>
      <c r="E11" s="30"/>
    </row>
    <row r="12" spans="2:8" ht="28.5" customHeight="1" x14ac:dyDescent="0.25">
      <c r="B12" s="30" t="s">
        <v>113</v>
      </c>
      <c r="C12" s="30"/>
      <c r="D12" s="30">
        <f ca="1">D11-D10</f>
        <v>121</v>
      </c>
      <c r="E12" s="30"/>
    </row>
    <row r="15" spans="2:8" x14ac:dyDescent="0.25">
      <c r="B15" s="30" t="s">
        <v>114</v>
      </c>
    </row>
    <row r="16" spans="2:8" x14ac:dyDescent="0.25">
      <c r="B16" s="30" t="s">
        <v>115</v>
      </c>
      <c r="D16" s="38">
        <v>12</v>
      </c>
    </row>
    <row r="17" spans="2:4" x14ac:dyDescent="0.25">
      <c r="B17" s="30" t="s">
        <v>116</v>
      </c>
      <c r="D17" s="37">
        <f ca="1">D10+D16</f>
        <v>45163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J10"/>
  <sheetViews>
    <sheetView showGridLines="0" workbookViewId="0">
      <selection activeCell="K19" sqref="K19"/>
    </sheetView>
  </sheetViews>
  <sheetFormatPr defaultColWidth="13.7109375" defaultRowHeight="15" x14ac:dyDescent="0.25"/>
  <cols>
    <col min="1" max="1" width="10.7109375" bestFit="1" customWidth="1"/>
    <col min="4" max="4" width="7.7109375" customWidth="1"/>
    <col min="10" max="10" width="20.85546875" customWidth="1"/>
  </cols>
  <sheetData>
    <row r="1" spans="1:10" x14ac:dyDescent="0.25">
      <c r="A1" s="6" t="s">
        <v>20</v>
      </c>
      <c r="B1" s="6" t="s">
        <v>0</v>
      </c>
      <c r="C1" s="6" t="s">
        <v>1</v>
      </c>
      <c r="D1" s="6" t="s">
        <v>23</v>
      </c>
      <c r="E1" s="6" t="s">
        <v>24</v>
      </c>
      <c r="F1" s="6" t="s">
        <v>21</v>
      </c>
      <c r="G1" s="6" t="s">
        <v>22</v>
      </c>
      <c r="H1" s="6" t="s">
        <v>35</v>
      </c>
      <c r="I1" s="6" t="s">
        <v>36</v>
      </c>
      <c r="J1" s="7" t="s">
        <v>56</v>
      </c>
    </row>
    <row r="2" spans="1:10" x14ac:dyDescent="0.25">
      <c r="A2" s="8">
        <v>1001</v>
      </c>
      <c r="B2" s="12" t="s">
        <v>2</v>
      </c>
      <c r="C2" s="12" t="s">
        <v>100</v>
      </c>
      <c r="D2" s="8">
        <v>30</v>
      </c>
      <c r="E2" s="8" t="s">
        <v>26</v>
      </c>
      <c r="F2" s="8" t="s">
        <v>25</v>
      </c>
      <c r="G2" s="8">
        <v>45000</v>
      </c>
      <c r="H2" s="9">
        <v>37197</v>
      </c>
      <c r="I2" s="9">
        <v>42253</v>
      </c>
      <c r="J2" s="20"/>
    </row>
    <row r="3" spans="1:10" x14ac:dyDescent="0.25">
      <c r="A3" s="8">
        <v>1002</v>
      </c>
      <c r="B3" s="12" t="s">
        <v>4</v>
      </c>
      <c r="C3" s="12" t="s">
        <v>5</v>
      </c>
      <c r="D3" s="8">
        <v>30</v>
      </c>
      <c r="E3" s="8" t="s">
        <v>28</v>
      </c>
      <c r="F3" s="8" t="s">
        <v>27</v>
      </c>
      <c r="G3" s="8">
        <v>36000</v>
      </c>
      <c r="H3" s="9">
        <v>36436</v>
      </c>
      <c r="I3" s="9">
        <v>42287</v>
      </c>
      <c r="J3" s="20"/>
    </row>
    <row r="4" spans="1:10" x14ac:dyDescent="0.25">
      <c r="A4" s="8">
        <v>1003</v>
      </c>
      <c r="B4" s="12" t="s">
        <v>6</v>
      </c>
      <c r="C4" s="12" t="s">
        <v>99</v>
      </c>
      <c r="D4" s="8">
        <v>29</v>
      </c>
      <c r="E4" s="8" t="s">
        <v>26</v>
      </c>
      <c r="F4" s="8" t="s">
        <v>25</v>
      </c>
      <c r="G4" s="8">
        <v>63000</v>
      </c>
      <c r="H4" s="9">
        <v>36711</v>
      </c>
      <c r="I4" s="9">
        <v>42986</v>
      </c>
      <c r="J4" s="20"/>
    </row>
    <row r="5" spans="1:10" x14ac:dyDescent="0.25">
      <c r="A5" s="8">
        <v>1004</v>
      </c>
      <c r="B5" s="12" t="s">
        <v>13</v>
      </c>
      <c r="C5" s="12" t="s">
        <v>12</v>
      </c>
      <c r="D5" s="8">
        <v>31</v>
      </c>
      <c r="E5" s="8" t="s">
        <v>28</v>
      </c>
      <c r="F5" s="8" t="s">
        <v>29</v>
      </c>
      <c r="G5" s="8">
        <v>47000</v>
      </c>
      <c r="H5" s="9">
        <v>36530</v>
      </c>
      <c r="I5" s="9">
        <v>42341</v>
      </c>
      <c r="J5" s="20"/>
    </row>
    <row r="6" spans="1:10" x14ac:dyDescent="0.25">
      <c r="A6" s="8">
        <v>1005</v>
      </c>
      <c r="B6" s="12" t="s">
        <v>14</v>
      </c>
      <c r="C6" s="12" t="s">
        <v>55</v>
      </c>
      <c r="D6" s="8">
        <v>32</v>
      </c>
      <c r="E6" s="8" t="s">
        <v>26</v>
      </c>
      <c r="F6" s="8" t="s">
        <v>30</v>
      </c>
      <c r="G6" s="8">
        <v>50000</v>
      </c>
      <c r="H6" s="9">
        <v>37017</v>
      </c>
      <c r="I6" s="9">
        <v>42977</v>
      </c>
      <c r="J6" s="20"/>
    </row>
    <row r="7" spans="1:10" x14ac:dyDescent="0.25">
      <c r="A7" s="8">
        <v>1006</v>
      </c>
      <c r="B7" s="12" t="s">
        <v>8</v>
      </c>
      <c r="C7" s="12" t="s">
        <v>54</v>
      </c>
      <c r="D7" s="8">
        <v>35</v>
      </c>
      <c r="E7" s="8" t="s">
        <v>26</v>
      </c>
      <c r="F7" s="8" t="s">
        <v>31</v>
      </c>
      <c r="G7" s="8">
        <v>65000</v>
      </c>
      <c r="H7" s="9">
        <v>35040</v>
      </c>
      <c r="I7" s="9">
        <v>41528</v>
      </c>
      <c r="J7" s="20"/>
    </row>
    <row r="8" spans="1:10" x14ac:dyDescent="0.25">
      <c r="A8" s="8">
        <v>1007</v>
      </c>
      <c r="B8" s="12" t="s">
        <v>33</v>
      </c>
      <c r="C8" s="12" t="s">
        <v>34</v>
      </c>
      <c r="D8" s="8">
        <v>32</v>
      </c>
      <c r="E8" s="8" t="s">
        <v>28</v>
      </c>
      <c r="F8" s="8" t="s">
        <v>32</v>
      </c>
      <c r="G8" s="8">
        <v>41000</v>
      </c>
      <c r="H8" s="9">
        <v>37933</v>
      </c>
      <c r="I8" s="9">
        <v>41551</v>
      </c>
      <c r="J8" s="20"/>
    </row>
    <row r="9" spans="1:10" x14ac:dyDescent="0.25">
      <c r="A9" s="8">
        <v>1008</v>
      </c>
      <c r="B9" s="12" t="s">
        <v>16</v>
      </c>
      <c r="C9" s="12" t="s">
        <v>53</v>
      </c>
      <c r="D9" s="8">
        <v>38</v>
      </c>
      <c r="E9" s="8" t="s">
        <v>26</v>
      </c>
      <c r="F9" s="8" t="s">
        <v>25</v>
      </c>
      <c r="G9" s="8">
        <v>48000</v>
      </c>
      <c r="H9" s="9">
        <v>37416</v>
      </c>
      <c r="I9" s="9">
        <v>42116</v>
      </c>
      <c r="J9" s="20"/>
    </row>
    <row r="10" spans="1:10" x14ac:dyDescent="0.25">
      <c r="A10" s="8">
        <v>1009</v>
      </c>
      <c r="B10" s="12" t="s">
        <v>10</v>
      </c>
      <c r="C10" s="12" t="s">
        <v>52</v>
      </c>
      <c r="D10" s="8">
        <v>31</v>
      </c>
      <c r="E10" s="8" t="s">
        <v>26</v>
      </c>
      <c r="F10" s="8" t="s">
        <v>29</v>
      </c>
      <c r="G10" s="8">
        <v>42000</v>
      </c>
      <c r="H10" s="9">
        <v>37843</v>
      </c>
      <c r="I10" s="9">
        <v>40800</v>
      </c>
      <c r="J10" s="20"/>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L20"/>
  <sheetViews>
    <sheetView workbookViewId="0">
      <selection activeCell="E26" sqref="E26"/>
    </sheetView>
  </sheetViews>
  <sheetFormatPr defaultColWidth="13.7109375" defaultRowHeight="15" x14ac:dyDescent="0.25"/>
  <cols>
    <col min="1" max="1" width="10.7109375" bestFit="1" customWidth="1"/>
    <col min="4" max="4" width="7.7109375" customWidth="1"/>
  </cols>
  <sheetData>
    <row r="1" spans="1:12" x14ac:dyDescent="0.25">
      <c r="A1" t="s">
        <v>20</v>
      </c>
      <c r="B1" t="s">
        <v>0</v>
      </c>
      <c r="C1" t="s">
        <v>1</v>
      </c>
      <c r="D1" t="s">
        <v>23</v>
      </c>
      <c r="E1" t="s">
        <v>24</v>
      </c>
      <c r="F1" t="s">
        <v>21</v>
      </c>
      <c r="G1" t="s">
        <v>22</v>
      </c>
      <c r="H1" t="s">
        <v>35</v>
      </c>
      <c r="I1" t="s">
        <v>36</v>
      </c>
      <c r="J1" t="s">
        <v>58</v>
      </c>
      <c r="K1" t="s">
        <v>59</v>
      </c>
      <c r="L1" t="s">
        <v>60</v>
      </c>
    </row>
    <row r="2" spans="1:12" x14ac:dyDescent="0.25">
      <c r="A2">
        <v>1001</v>
      </c>
      <c r="B2" t="s">
        <v>2</v>
      </c>
      <c r="C2" t="s">
        <v>3</v>
      </c>
      <c r="D2">
        <v>30</v>
      </c>
      <c r="E2" t="s">
        <v>26</v>
      </c>
      <c r="F2" t="s">
        <v>25</v>
      </c>
      <c r="G2">
        <v>45000</v>
      </c>
      <c r="H2" s="2" t="s">
        <v>37</v>
      </c>
      <c r="I2" s="2" t="s">
        <v>45</v>
      </c>
    </row>
    <row r="3" spans="1:12" x14ac:dyDescent="0.25">
      <c r="A3">
        <v>1002</v>
      </c>
      <c r="B3" t="s">
        <v>4</v>
      </c>
      <c r="C3" t="s">
        <v>5</v>
      </c>
      <c r="D3">
        <v>30</v>
      </c>
      <c r="E3" t="s">
        <v>28</v>
      </c>
      <c r="F3" t="s">
        <v>27</v>
      </c>
      <c r="G3">
        <v>36000</v>
      </c>
      <c r="H3" s="2" t="s">
        <v>38</v>
      </c>
      <c r="I3" s="2" t="s">
        <v>46</v>
      </c>
    </row>
    <row r="4" spans="1:12" x14ac:dyDescent="0.25">
      <c r="A4">
        <v>1003</v>
      </c>
      <c r="B4" t="s">
        <v>6</v>
      </c>
      <c r="C4" t="s">
        <v>7</v>
      </c>
      <c r="D4">
        <v>29</v>
      </c>
      <c r="E4" t="s">
        <v>26</v>
      </c>
      <c r="F4" t="s">
        <v>25</v>
      </c>
      <c r="G4">
        <v>63000</v>
      </c>
      <c r="H4" s="2" t="s">
        <v>39</v>
      </c>
      <c r="I4" s="2" t="s">
        <v>47</v>
      </c>
    </row>
    <row r="5" spans="1:12" x14ac:dyDescent="0.25">
      <c r="A5">
        <v>1004</v>
      </c>
      <c r="B5" t="s">
        <v>13</v>
      </c>
      <c r="C5" t="s">
        <v>12</v>
      </c>
      <c r="D5">
        <v>31</v>
      </c>
      <c r="E5" t="s">
        <v>28</v>
      </c>
      <c r="F5" t="s">
        <v>29</v>
      </c>
      <c r="G5">
        <v>47000</v>
      </c>
      <c r="H5" s="2" t="s">
        <v>40</v>
      </c>
      <c r="I5" s="2" t="s">
        <v>48</v>
      </c>
    </row>
    <row r="6" spans="1:12" x14ac:dyDescent="0.25">
      <c r="A6">
        <v>1005</v>
      </c>
      <c r="B6" t="s">
        <v>14</v>
      </c>
      <c r="C6" t="s">
        <v>15</v>
      </c>
      <c r="D6">
        <v>32</v>
      </c>
      <c r="E6" t="s">
        <v>26</v>
      </c>
      <c r="F6" t="s">
        <v>30</v>
      </c>
      <c r="G6">
        <v>50000</v>
      </c>
      <c r="H6" s="2" t="s">
        <v>41</v>
      </c>
      <c r="I6" s="2" t="s">
        <v>49</v>
      </c>
    </row>
    <row r="7" spans="1:12" x14ac:dyDescent="0.25">
      <c r="A7">
        <v>1006</v>
      </c>
      <c r="B7" t="s">
        <v>8</v>
      </c>
      <c r="C7" t="s">
        <v>9</v>
      </c>
      <c r="D7">
        <v>35</v>
      </c>
      <c r="E7" t="s">
        <v>26</v>
      </c>
      <c r="F7" t="s">
        <v>31</v>
      </c>
      <c r="G7">
        <v>65000</v>
      </c>
      <c r="H7" s="2" t="s">
        <v>41</v>
      </c>
      <c r="I7" s="2" t="s">
        <v>50</v>
      </c>
    </row>
    <row r="8" spans="1:12" x14ac:dyDescent="0.25">
      <c r="A8">
        <v>1007</v>
      </c>
      <c r="B8" t="s">
        <v>33</v>
      </c>
      <c r="C8" t="s">
        <v>34</v>
      </c>
      <c r="D8">
        <v>32</v>
      </c>
      <c r="E8" t="s">
        <v>28</v>
      </c>
      <c r="F8" t="s">
        <v>32</v>
      </c>
      <c r="G8">
        <v>41000</v>
      </c>
      <c r="H8" s="2" t="s">
        <v>42</v>
      </c>
      <c r="I8" s="2" t="s">
        <v>50</v>
      </c>
    </row>
    <row r="9" spans="1:12" x14ac:dyDescent="0.25">
      <c r="A9">
        <v>1008</v>
      </c>
      <c r="B9" t="s">
        <v>16</v>
      </c>
      <c r="C9" t="s">
        <v>17</v>
      </c>
      <c r="D9">
        <v>38</v>
      </c>
      <c r="E9" t="s">
        <v>26</v>
      </c>
      <c r="F9" t="s">
        <v>25</v>
      </c>
      <c r="G9">
        <v>48000</v>
      </c>
      <c r="H9" s="2" t="s">
        <v>43</v>
      </c>
      <c r="I9" s="2" t="s">
        <v>51</v>
      </c>
    </row>
    <row r="10" spans="1:12" x14ac:dyDescent="0.25">
      <c r="A10">
        <v>1009</v>
      </c>
      <c r="B10" t="s">
        <v>10</v>
      </c>
      <c r="C10" t="s">
        <v>11</v>
      </c>
      <c r="D10">
        <v>31</v>
      </c>
      <c r="E10" t="s">
        <v>26</v>
      </c>
      <c r="F10" t="s">
        <v>29</v>
      </c>
      <c r="G10">
        <v>42000</v>
      </c>
      <c r="H10" s="2" t="s">
        <v>44</v>
      </c>
      <c r="I10" s="2" t="s">
        <v>51</v>
      </c>
    </row>
    <row r="12" spans="1:12" x14ac:dyDescent="0.25">
      <c r="H12" s="2"/>
      <c r="I12" s="2"/>
    </row>
    <row r="13" spans="1:12" x14ac:dyDescent="0.25">
      <c r="H13" s="2"/>
      <c r="I13" s="2"/>
    </row>
    <row r="14" spans="1:12" x14ac:dyDescent="0.25">
      <c r="H14" s="2"/>
      <c r="I14" s="2"/>
    </row>
    <row r="15" spans="1:12" x14ac:dyDescent="0.25">
      <c r="H15" s="2"/>
      <c r="I15" s="2"/>
    </row>
    <row r="16" spans="1:12" x14ac:dyDescent="0.25">
      <c r="H16" s="2"/>
      <c r="I16" s="2"/>
    </row>
    <row r="17" spans="8:9" x14ac:dyDescent="0.25">
      <c r="H17" s="2"/>
      <c r="I17" s="2"/>
    </row>
    <row r="18" spans="8:9" x14ac:dyDescent="0.25">
      <c r="H18" s="2"/>
      <c r="I18" s="2"/>
    </row>
    <row r="19" spans="8:9" x14ac:dyDescent="0.25">
      <c r="H19" s="2"/>
      <c r="I19" s="2"/>
    </row>
    <row r="20" spans="8:9" x14ac:dyDescent="0.25">
      <c r="H20" s="2"/>
      <c r="I20" s="2"/>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L10"/>
  <sheetViews>
    <sheetView showGridLines="0" topLeftCell="C1" workbookViewId="0">
      <selection activeCell="J2" sqref="J2:L10"/>
    </sheetView>
  </sheetViews>
  <sheetFormatPr defaultColWidth="13" defaultRowHeight="15" x14ac:dyDescent="0.25"/>
  <cols>
    <col min="6" max="6" width="20.140625" customWidth="1"/>
  </cols>
  <sheetData>
    <row r="1" spans="1:12" x14ac:dyDescent="0.25">
      <c r="A1" s="6" t="s">
        <v>20</v>
      </c>
      <c r="B1" s="6" t="s">
        <v>0</v>
      </c>
      <c r="C1" s="6" t="s">
        <v>1</v>
      </c>
      <c r="D1" s="6" t="s">
        <v>23</v>
      </c>
      <c r="E1" s="6" t="s">
        <v>24</v>
      </c>
      <c r="F1" s="6" t="s">
        <v>21</v>
      </c>
      <c r="G1" s="6" t="s">
        <v>22</v>
      </c>
      <c r="H1" s="6" t="s">
        <v>35</v>
      </c>
      <c r="I1" s="6" t="s">
        <v>36</v>
      </c>
      <c r="J1" s="7" t="s">
        <v>61</v>
      </c>
      <c r="K1" s="7" t="s">
        <v>62</v>
      </c>
      <c r="L1" s="7" t="s">
        <v>63</v>
      </c>
    </row>
    <row r="2" spans="1:12" x14ac:dyDescent="0.25">
      <c r="A2" s="8">
        <v>1001</v>
      </c>
      <c r="B2" s="8" t="s">
        <v>2</v>
      </c>
      <c r="C2" s="8" t="s">
        <v>3</v>
      </c>
      <c r="D2" s="8">
        <v>30</v>
      </c>
      <c r="E2" s="8" t="s">
        <v>26</v>
      </c>
      <c r="F2" s="8" t="s">
        <v>25</v>
      </c>
      <c r="G2" s="18">
        <v>56386</v>
      </c>
      <c r="H2" s="9">
        <v>37197</v>
      </c>
      <c r="I2" s="9">
        <v>42253</v>
      </c>
      <c r="J2" s="39"/>
      <c r="K2" s="20"/>
      <c r="L2" s="20"/>
    </row>
    <row r="3" spans="1:12" x14ac:dyDescent="0.25">
      <c r="A3" s="8">
        <v>1002</v>
      </c>
      <c r="B3" s="8" t="s">
        <v>4</v>
      </c>
      <c r="C3" s="8" t="s">
        <v>5</v>
      </c>
      <c r="D3" s="8">
        <v>30</v>
      </c>
      <c r="E3" s="8" t="s">
        <v>28</v>
      </c>
      <c r="F3" s="8" t="s">
        <v>27</v>
      </c>
      <c r="G3" s="18">
        <v>81238</v>
      </c>
      <c r="H3" s="9">
        <v>36436</v>
      </c>
      <c r="I3" s="9">
        <v>42287</v>
      </c>
      <c r="J3" s="39"/>
      <c r="K3" s="20"/>
      <c r="L3" s="20"/>
    </row>
    <row r="4" spans="1:12" x14ac:dyDescent="0.25">
      <c r="A4" s="8">
        <v>1003</v>
      </c>
      <c r="B4" s="8" t="s">
        <v>6</v>
      </c>
      <c r="C4" s="8" t="s">
        <v>7</v>
      </c>
      <c r="D4" s="8">
        <v>29</v>
      </c>
      <c r="E4" s="8" t="s">
        <v>26</v>
      </c>
      <c r="F4" s="8" t="s">
        <v>25</v>
      </c>
      <c r="G4" s="18">
        <v>49062</v>
      </c>
      <c r="H4" s="9">
        <v>36711</v>
      </c>
      <c r="I4" s="9">
        <v>42986</v>
      </c>
      <c r="J4" s="39"/>
      <c r="K4" s="20"/>
      <c r="L4" s="20"/>
    </row>
    <row r="5" spans="1:12" x14ac:dyDescent="0.25">
      <c r="A5" s="8">
        <v>1004</v>
      </c>
      <c r="B5" s="8" t="s">
        <v>13</v>
      </c>
      <c r="C5" s="8" t="s">
        <v>12</v>
      </c>
      <c r="D5" s="8">
        <v>31</v>
      </c>
      <c r="E5" s="8" t="s">
        <v>28</v>
      </c>
      <c r="F5" s="8" t="s">
        <v>29</v>
      </c>
      <c r="G5" s="18">
        <v>64810</v>
      </c>
      <c r="H5" s="9">
        <v>36530</v>
      </c>
      <c r="I5" s="9">
        <v>42341</v>
      </c>
      <c r="J5" s="39"/>
      <c r="K5" s="20"/>
      <c r="L5" s="20"/>
    </row>
    <row r="6" spans="1:12" x14ac:dyDescent="0.25">
      <c r="A6" s="8">
        <v>1005</v>
      </c>
      <c r="B6" s="8" t="s">
        <v>14</v>
      </c>
      <c r="C6" s="8" t="s">
        <v>15</v>
      </c>
      <c r="D6" s="8">
        <v>32</v>
      </c>
      <c r="E6" s="8" t="s">
        <v>26</v>
      </c>
      <c r="F6" s="8" t="s">
        <v>30</v>
      </c>
      <c r="G6" s="18">
        <v>56641</v>
      </c>
      <c r="H6" s="9">
        <v>37017</v>
      </c>
      <c r="I6" s="9">
        <v>42977</v>
      </c>
      <c r="J6" s="39"/>
      <c r="K6" s="20"/>
      <c r="L6" s="20"/>
    </row>
    <row r="7" spans="1:12" x14ac:dyDescent="0.25">
      <c r="A7" s="8">
        <v>1006</v>
      </c>
      <c r="B7" s="8" t="s">
        <v>8</v>
      </c>
      <c r="C7" s="8" t="s">
        <v>9</v>
      </c>
      <c r="D7" s="8">
        <v>35</v>
      </c>
      <c r="E7" s="8" t="s">
        <v>26</v>
      </c>
      <c r="F7" s="8" t="s">
        <v>31</v>
      </c>
      <c r="G7" s="18">
        <v>74521</v>
      </c>
      <c r="H7" s="9">
        <v>35040</v>
      </c>
      <c r="I7" s="9">
        <v>41528</v>
      </c>
      <c r="J7" s="39"/>
      <c r="K7" s="20"/>
      <c r="L7" s="20"/>
    </row>
    <row r="8" spans="1:12" x14ac:dyDescent="0.25">
      <c r="A8" s="8">
        <v>1007</v>
      </c>
      <c r="B8" s="8" t="s">
        <v>33</v>
      </c>
      <c r="C8" s="8" t="s">
        <v>34</v>
      </c>
      <c r="D8" s="8">
        <v>32</v>
      </c>
      <c r="E8" s="8" t="s">
        <v>28</v>
      </c>
      <c r="F8" s="8" t="s">
        <v>32</v>
      </c>
      <c r="G8" s="18">
        <v>46374</v>
      </c>
      <c r="H8" s="9">
        <v>37933</v>
      </c>
      <c r="I8" s="9">
        <v>41551</v>
      </c>
      <c r="J8" s="39"/>
      <c r="K8" s="20"/>
      <c r="L8" s="20"/>
    </row>
    <row r="9" spans="1:12" x14ac:dyDescent="0.25">
      <c r="A9" s="8">
        <v>1008</v>
      </c>
      <c r="B9" s="8" t="s">
        <v>16</v>
      </c>
      <c r="C9" s="8" t="s">
        <v>17</v>
      </c>
      <c r="D9" s="8">
        <v>38</v>
      </c>
      <c r="E9" s="8" t="s">
        <v>26</v>
      </c>
      <c r="F9" s="8" t="s">
        <v>25</v>
      </c>
      <c r="G9" s="18">
        <v>66255</v>
      </c>
      <c r="H9" s="9">
        <v>37416</v>
      </c>
      <c r="I9" s="9">
        <v>42116</v>
      </c>
      <c r="J9" s="39"/>
      <c r="K9" s="20"/>
      <c r="L9" s="20"/>
    </row>
    <row r="10" spans="1:12" x14ac:dyDescent="0.25">
      <c r="A10" s="8">
        <v>1009</v>
      </c>
      <c r="B10" s="8" t="s">
        <v>10</v>
      </c>
      <c r="C10" s="8" t="s">
        <v>11</v>
      </c>
      <c r="D10" s="8">
        <v>31</v>
      </c>
      <c r="E10" s="8" t="s">
        <v>26</v>
      </c>
      <c r="F10" s="8" t="s">
        <v>29</v>
      </c>
      <c r="G10" s="18">
        <v>83464</v>
      </c>
      <c r="H10" s="9">
        <v>37843</v>
      </c>
      <c r="I10" s="9">
        <v>40800</v>
      </c>
      <c r="J10" s="39"/>
      <c r="K10" s="20"/>
      <c r="L10" s="20"/>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2"/>
  <sheetViews>
    <sheetView showGridLines="0" topLeftCell="C1" zoomScale="130" zoomScaleNormal="130" zoomScalePageLayoutView="175" workbookViewId="0">
      <selection activeCell="J2" sqref="J2:L12"/>
    </sheetView>
  </sheetViews>
  <sheetFormatPr defaultColWidth="13.7109375" defaultRowHeight="15" x14ac:dyDescent="0.25"/>
  <cols>
    <col min="1" max="1" width="10.7109375" bestFit="1" customWidth="1"/>
    <col min="4" max="4" width="7.7109375" customWidth="1"/>
  </cols>
  <sheetData>
    <row r="1" spans="1:12" x14ac:dyDescent="0.25">
      <c r="A1" s="6" t="s">
        <v>20</v>
      </c>
      <c r="B1" s="6" t="s">
        <v>0</v>
      </c>
      <c r="C1" s="6" t="s">
        <v>1</v>
      </c>
      <c r="D1" s="6" t="s">
        <v>23</v>
      </c>
      <c r="E1" s="6" t="s">
        <v>24</v>
      </c>
      <c r="F1" s="6" t="s">
        <v>21</v>
      </c>
      <c r="G1" s="6" t="s">
        <v>22</v>
      </c>
      <c r="H1" s="6" t="s">
        <v>35</v>
      </c>
      <c r="I1" s="6" t="s">
        <v>36</v>
      </c>
      <c r="J1" s="7" t="s">
        <v>64</v>
      </c>
      <c r="K1" s="7" t="s">
        <v>65</v>
      </c>
      <c r="L1" s="7" t="s">
        <v>66</v>
      </c>
    </row>
    <row r="2" spans="1:12" x14ac:dyDescent="0.25">
      <c r="A2" s="8">
        <v>1001</v>
      </c>
      <c r="B2" s="8" t="s">
        <v>2</v>
      </c>
      <c r="C2" s="8" t="s">
        <v>3</v>
      </c>
      <c r="D2" s="8">
        <v>30</v>
      </c>
      <c r="E2" s="8" t="s">
        <v>26</v>
      </c>
      <c r="F2" s="8" t="s">
        <v>25</v>
      </c>
      <c r="G2" s="18">
        <v>45000</v>
      </c>
      <c r="H2" s="9">
        <v>37197</v>
      </c>
      <c r="I2" s="9">
        <v>42253</v>
      </c>
      <c r="J2" s="20"/>
      <c r="K2" s="20"/>
      <c r="L2" s="20"/>
    </row>
    <row r="3" spans="1:12" x14ac:dyDescent="0.25">
      <c r="A3" s="8">
        <v>1002</v>
      </c>
      <c r="B3" s="8" t="s">
        <v>4</v>
      </c>
      <c r="C3" s="8" t="s">
        <v>5</v>
      </c>
      <c r="D3" s="8">
        <v>30</v>
      </c>
      <c r="E3" s="8" t="s">
        <v>28</v>
      </c>
      <c r="F3" s="8" t="s">
        <v>27</v>
      </c>
      <c r="G3" s="18">
        <v>36000</v>
      </c>
      <c r="H3" s="9">
        <v>36436</v>
      </c>
      <c r="I3" s="9">
        <v>42287</v>
      </c>
      <c r="J3" s="20"/>
      <c r="K3" s="20"/>
      <c r="L3" s="20"/>
    </row>
    <row r="4" spans="1:12" x14ac:dyDescent="0.25">
      <c r="A4" s="8">
        <v>1003</v>
      </c>
      <c r="B4" s="8" t="s">
        <v>6</v>
      </c>
      <c r="C4" s="8" t="s">
        <v>7</v>
      </c>
      <c r="D4" s="8">
        <v>29</v>
      </c>
      <c r="E4" s="8" t="s">
        <v>26</v>
      </c>
      <c r="F4" s="8" t="s">
        <v>25</v>
      </c>
      <c r="G4" s="18">
        <v>63000</v>
      </c>
      <c r="H4" s="9">
        <v>36711</v>
      </c>
      <c r="I4" s="9">
        <v>42986</v>
      </c>
      <c r="J4" s="20"/>
      <c r="K4" s="20"/>
      <c r="L4" s="20"/>
    </row>
    <row r="5" spans="1:12" x14ac:dyDescent="0.25">
      <c r="A5" s="8"/>
      <c r="B5" s="8"/>
      <c r="C5" s="8"/>
      <c r="D5" s="8"/>
      <c r="E5" s="8"/>
      <c r="F5" s="8"/>
      <c r="G5" s="18"/>
      <c r="H5" s="9"/>
      <c r="I5" s="9"/>
      <c r="J5" s="20"/>
      <c r="K5" s="20"/>
      <c r="L5" s="20"/>
    </row>
    <row r="6" spans="1:12" x14ac:dyDescent="0.25">
      <c r="A6" s="8">
        <v>1004</v>
      </c>
      <c r="B6" s="8" t="s">
        <v>13</v>
      </c>
      <c r="C6" s="8" t="s">
        <v>12</v>
      </c>
      <c r="D6" s="8">
        <v>31</v>
      </c>
      <c r="E6" s="8" t="s">
        <v>28</v>
      </c>
      <c r="F6" s="8" t="s">
        <v>29</v>
      </c>
      <c r="G6" s="18">
        <v>47000</v>
      </c>
      <c r="H6" s="9">
        <v>36530</v>
      </c>
      <c r="I6" s="9">
        <v>42341</v>
      </c>
      <c r="J6" s="20"/>
      <c r="K6" s="20"/>
      <c r="L6" s="20"/>
    </row>
    <row r="7" spans="1:12" x14ac:dyDescent="0.25">
      <c r="A7" s="8">
        <v>1005</v>
      </c>
      <c r="B7" s="8" t="s">
        <v>14</v>
      </c>
      <c r="C7" s="8" t="s">
        <v>15</v>
      </c>
      <c r="D7" s="8">
        <v>32</v>
      </c>
      <c r="E7" s="8" t="s">
        <v>26</v>
      </c>
      <c r="F7" s="8" t="s">
        <v>30</v>
      </c>
      <c r="G7" s="18">
        <v>50000</v>
      </c>
      <c r="H7" s="9">
        <v>37017</v>
      </c>
      <c r="I7" s="9">
        <v>42977</v>
      </c>
      <c r="J7" s="20"/>
      <c r="K7" s="20"/>
      <c r="L7" s="20"/>
    </row>
    <row r="8" spans="1:12" x14ac:dyDescent="0.25">
      <c r="A8" s="8"/>
      <c r="B8" s="8"/>
      <c r="C8" s="8"/>
      <c r="D8" s="8"/>
      <c r="E8" s="8"/>
      <c r="F8" s="8"/>
      <c r="G8" s="18"/>
      <c r="H8" s="9"/>
      <c r="I8" s="9"/>
      <c r="J8" s="20"/>
      <c r="K8" s="20"/>
      <c r="L8" s="20"/>
    </row>
    <row r="9" spans="1:12" x14ac:dyDescent="0.25">
      <c r="A9" s="8">
        <v>1006</v>
      </c>
      <c r="B9" s="8" t="s">
        <v>8</v>
      </c>
      <c r="C9" s="8" t="s">
        <v>9</v>
      </c>
      <c r="D9" s="8">
        <v>35</v>
      </c>
      <c r="E9" s="8" t="s">
        <v>26</v>
      </c>
      <c r="F9" s="8" t="s">
        <v>31</v>
      </c>
      <c r="G9" s="18">
        <v>65000</v>
      </c>
      <c r="H9" s="9">
        <v>35040</v>
      </c>
      <c r="I9" s="9">
        <v>41528</v>
      </c>
      <c r="J9" s="20"/>
      <c r="K9" s="20"/>
      <c r="L9" s="20"/>
    </row>
    <row r="10" spans="1:12" x14ac:dyDescent="0.25">
      <c r="A10" s="8">
        <v>1007</v>
      </c>
      <c r="B10" s="8" t="s">
        <v>33</v>
      </c>
      <c r="C10" s="8" t="s">
        <v>34</v>
      </c>
      <c r="D10" s="8">
        <v>32</v>
      </c>
      <c r="E10" s="8" t="s">
        <v>28</v>
      </c>
      <c r="F10" s="8" t="s">
        <v>32</v>
      </c>
      <c r="G10" s="18">
        <v>41000</v>
      </c>
      <c r="H10" s="9">
        <v>37933</v>
      </c>
      <c r="I10" s="9">
        <v>41551</v>
      </c>
      <c r="J10" s="20"/>
      <c r="K10" s="20"/>
      <c r="L10" s="20"/>
    </row>
    <row r="11" spans="1:12" x14ac:dyDescent="0.25">
      <c r="A11" s="8">
        <v>1008</v>
      </c>
      <c r="B11" s="8" t="s">
        <v>16</v>
      </c>
      <c r="C11" s="8" t="s">
        <v>17</v>
      </c>
      <c r="D11" s="8">
        <v>38</v>
      </c>
      <c r="E11" s="8" t="s">
        <v>26</v>
      </c>
      <c r="F11" s="8" t="s">
        <v>25</v>
      </c>
      <c r="G11" s="18">
        <v>48000</v>
      </c>
      <c r="H11" s="9">
        <v>37416</v>
      </c>
      <c r="I11" s="9">
        <v>42116</v>
      </c>
      <c r="J11" s="20"/>
      <c r="K11" s="20"/>
      <c r="L11" s="20"/>
    </row>
    <row r="12" spans="1:12" x14ac:dyDescent="0.25">
      <c r="A12" s="8">
        <v>1009</v>
      </c>
      <c r="B12" s="8" t="s">
        <v>10</v>
      </c>
      <c r="C12" s="8" t="s">
        <v>11</v>
      </c>
      <c r="D12" s="8">
        <v>31</v>
      </c>
      <c r="E12" s="8" t="s">
        <v>26</v>
      </c>
      <c r="F12" s="8" t="s">
        <v>29</v>
      </c>
      <c r="G12" s="18">
        <v>42000</v>
      </c>
      <c r="H12" s="9">
        <v>37843</v>
      </c>
      <c r="I12" s="9">
        <v>40800</v>
      </c>
      <c r="J12" s="20"/>
      <c r="K12" s="20"/>
      <c r="L12" s="20"/>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E255-53AB-459A-B5F6-6D4A3DBEBA57}">
  <sheetPr>
    <tabColor rgb="FF92D050"/>
  </sheetPr>
  <dimension ref="A1:J11"/>
  <sheetViews>
    <sheetView showGridLines="0" topLeftCell="B1" zoomScale="130" zoomScaleNormal="130" workbookViewId="0">
      <selection activeCell="J2" sqref="J2:J10"/>
    </sheetView>
  </sheetViews>
  <sheetFormatPr defaultRowHeight="15" x14ac:dyDescent="0.25"/>
  <cols>
    <col min="1" max="1" width="14" customWidth="1"/>
    <col min="2" max="2" width="15" customWidth="1"/>
    <col min="3" max="3" width="13.140625" customWidth="1"/>
    <col min="7" max="7" width="15.28515625" customWidth="1"/>
    <col min="8" max="8" width="11.7109375" customWidth="1"/>
    <col min="9" max="9" width="12.42578125" customWidth="1"/>
    <col min="10" max="10" width="15.42578125" customWidth="1"/>
  </cols>
  <sheetData>
    <row r="1" spans="1:10" x14ac:dyDescent="0.25">
      <c r="A1" s="6" t="s">
        <v>20</v>
      </c>
      <c r="B1" s="6" t="s">
        <v>0</v>
      </c>
      <c r="C1" s="6" t="s">
        <v>1</v>
      </c>
      <c r="D1" s="6" t="s">
        <v>23</v>
      </c>
      <c r="E1" s="6" t="s">
        <v>24</v>
      </c>
      <c r="F1" s="6" t="s">
        <v>21</v>
      </c>
      <c r="G1" s="6" t="s">
        <v>22</v>
      </c>
      <c r="H1" s="6" t="s">
        <v>35</v>
      </c>
      <c r="I1" s="6" t="s">
        <v>36</v>
      </c>
      <c r="J1" s="7" t="s">
        <v>75</v>
      </c>
    </row>
    <row r="2" spans="1:10" x14ac:dyDescent="0.25">
      <c r="A2" s="8">
        <v>1001</v>
      </c>
      <c r="B2" s="8" t="s">
        <v>2</v>
      </c>
      <c r="C2" s="8" t="s">
        <v>3</v>
      </c>
      <c r="D2" s="8">
        <v>30</v>
      </c>
      <c r="E2" s="8" t="s">
        <v>26</v>
      </c>
      <c r="F2" s="8" t="s">
        <v>25</v>
      </c>
      <c r="G2" s="18">
        <v>45000</v>
      </c>
      <c r="H2" s="12" t="s">
        <v>37</v>
      </c>
      <c r="I2" s="12" t="s">
        <v>45</v>
      </c>
      <c r="J2" s="20"/>
    </row>
    <row r="3" spans="1:10" x14ac:dyDescent="0.25">
      <c r="A3" s="8">
        <v>1002</v>
      </c>
      <c r="B3" s="8" t="s">
        <v>4</v>
      </c>
      <c r="C3" s="8" t="s">
        <v>5</v>
      </c>
      <c r="D3" s="13">
        <v>30</v>
      </c>
      <c r="E3" s="8" t="s">
        <v>28</v>
      </c>
      <c r="F3" s="8" t="s">
        <v>27</v>
      </c>
      <c r="G3" s="18">
        <v>36000</v>
      </c>
      <c r="H3" s="12" t="s">
        <v>38</v>
      </c>
      <c r="I3" s="12" t="s">
        <v>46</v>
      </c>
      <c r="J3" s="20"/>
    </row>
    <row r="4" spans="1:10" x14ac:dyDescent="0.25">
      <c r="A4" s="8">
        <v>1003</v>
      </c>
      <c r="B4" s="8" t="s">
        <v>6</v>
      </c>
      <c r="C4" s="8" t="s">
        <v>7</v>
      </c>
      <c r="D4" s="8">
        <v>29</v>
      </c>
      <c r="E4" s="8" t="s">
        <v>26</v>
      </c>
      <c r="F4" s="8" t="s">
        <v>25</v>
      </c>
      <c r="G4" s="18">
        <v>63000</v>
      </c>
      <c r="H4" s="12" t="s">
        <v>39</v>
      </c>
      <c r="I4" s="12" t="s">
        <v>47</v>
      </c>
      <c r="J4" s="39"/>
    </row>
    <row r="5" spans="1:10" x14ac:dyDescent="0.25">
      <c r="A5" s="8">
        <v>1004</v>
      </c>
      <c r="B5" s="8" t="s">
        <v>13</v>
      </c>
      <c r="C5" s="8" t="s">
        <v>12</v>
      </c>
      <c r="D5" s="8">
        <v>31</v>
      </c>
      <c r="E5" s="8" t="s">
        <v>28</v>
      </c>
      <c r="F5" s="8" t="s">
        <v>29</v>
      </c>
      <c r="G5" s="18">
        <v>47000</v>
      </c>
      <c r="H5" s="12" t="s">
        <v>40</v>
      </c>
      <c r="I5" s="12" t="s">
        <v>48</v>
      </c>
      <c r="J5" s="20"/>
    </row>
    <row r="6" spans="1:10" x14ac:dyDescent="0.25">
      <c r="A6" s="8">
        <v>1005</v>
      </c>
      <c r="B6" s="8" t="s">
        <v>14</v>
      </c>
      <c r="C6" s="8" t="s">
        <v>15</v>
      </c>
      <c r="D6" s="8">
        <v>32</v>
      </c>
      <c r="E6" s="8" t="s">
        <v>26</v>
      </c>
      <c r="F6" s="8" t="s">
        <v>30</v>
      </c>
      <c r="G6" s="18">
        <v>50000</v>
      </c>
      <c r="H6" s="12" t="s">
        <v>41</v>
      </c>
      <c r="I6" s="12" t="s">
        <v>49</v>
      </c>
      <c r="J6" s="20"/>
    </row>
    <row r="7" spans="1:10" x14ac:dyDescent="0.25">
      <c r="A7" s="8">
        <v>1006</v>
      </c>
      <c r="B7" s="8" t="s">
        <v>8</v>
      </c>
      <c r="C7" s="8" t="s">
        <v>9</v>
      </c>
      <c r="D7" s="8">
        <v>35</v>
      </c>
      <c r="E7" s="8" t="s">
        <v>26</v>
      </c>
      <c r="F7" s="8" t="s">
        <v>31</v>
      </c>
      <c r="G7" s="18">
        <v>65000</v>
      </c>
      <c r="H7" s="12" t="s">
        <v>41</v>
      </c>
      <c r="I7" s="12" t="s">
        <v>50</v>
      </c>
      <c r="J7" s="20"/>
    </row>
    <row r="8" spans="1:10" x14ac:dyDescent="0.25">
      <c r="A8" s="8">
        <v>1007</v>
      </c>
      <c r="B8" s="8" t="s">
        <v>33</v>
      </c>
      <c r="C8" s="8" t="s">
        <v>34</v>
      </c>
      <c r="D8" s="8">
        <v>32</v>
      </c>
      <c r="E8" s="8" t="s">
        <v>28</v>
      </c>
      <c r="F8" s="8" t="s">
        <v>32</v>
      </c>
      <c r="G8" s="18">
        <v>41000</v>
      </c>
      <c r="H8" s="12" t="s">
        <v>42</v>
      </c>
      <c r="I8" s="12" t="s">
        <v>50</v>
      </c>
      <c r="J8" s="20"/>
    </row>
    <row r="9" spans="1:10" x14ac:dyDescent="0.25">
      <c r="A9" s="8">
        <v>1008</v>
      </c>
      <c r="B9" s="8" t="s">
        <v>16</v>
      </c>
      <c r="C9" s="8" t="s">
        <v>17</v>
      </c>
      <c r="D9" s="8">
        <v>38</v>
      </c>
      <c r="E9" s="8" t="s">
        <v>26</v>
      </c>
      <c r="F9" s="8" t="s">
        <v>25</v>
      </c>
      <c r="G9" s="18">
        <v>48000</v>
      </c>
      <c r="H9" s="12" t="s">
        <v>43</v>
      </c>
      <c r="I9" s="12" t="s">
        <v>51</v>
      </c>
      <c r="J9" s="20"/>
    </row>
    <row r="10" spans="1:10" x14ac:dyDescent="0.25">
      <c r="A10" s="8">
        <v>1009</v>
      </c>
      <c r="B10" s="8" t="s">
        <v>10</v>
      </c>
      <c r="C10" s="8" t="s">
        <v>11</v>
      </c>
      <c r="D10" s="8">
        <v>31</v>
      </c>
      <c r="E10" s="8" t="s">
        <v>26</v>
      </c>
      <c r="F10" s="8" t="s">
        <v>29</v>
      </c>
      <c r="G10" s="18">
        <v>42000</v>
      </c>
      <c r="H10" s="12" t="s">
        <v>44</v>
      </c>
      <c r="I10" s="12" t="s">
        <v>51</v>
      </c>
      <c r="J10" s="20"/>
    </row>
    <row r="11" spans="1:10" x14ac:dyDescent="0.25">
      <c r="D11">
        <v>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8D502-22FE-4A6A-9A3B-7BC50E6F090C}">
  <sheetPr>
    <tabColor rgb="FF92D050"/>
  </sheetPr>
  <dimension ref="A1:J10"/>
  <sheetViews>
    <sheetView showGridLines="0" zoomScale="130" zoomScaleNormal="130" workbookViewId="0">
      <selection activeCell="J2" sqref="J2:J10"/>
    </sheetView>
  </sheetViews>
  <sheetFormatPr defaultRowHeight="15" x14ac:dyDescent="0.25"/>
  <cols>
    <col min="1" max="2" width="13.140625" customWidth="1"/>
    <col min="5" max="5" width="11" customWidth="1"/>
    <col min="6" max="6" width="12.140625" customWidth="1"/>
    <col min="7" max="7" width="16.7109375" customWidth="1"/>
    <col min="8" max="8" width="15.28515625" customWidth="1"/>
    <col min="9" max="9" width="18.28515625" customWidth="1"/>
    <col min="10" max="10" width="14.140625" customWidth="1"/>
  </cols>
  <sheetData>
    <row r="1" spans="1:10" x14ac:dyDescent="0.25">
      <c r="A1" s="6" t="s">
        <v>20</v>
      </c>
      <c r="B1" s="6" t="s">
        <v>0</v>
      </c>
      <c r="C1" s="6" t="s">
        <v>1</v>
      </c>
      <c r="D1" s="6" t="s">
        <v>23</v>
      </c>
      <c r="E1" s="6" t="s">
        <v>24</v>
      </c>
      <c r="F1" s="6" t="s">
        <v>21</v>
      </c>
      <c r="G1" s="6" t="s">
        <v>22</v>
      </c>
      <c r="H1" s="6" t="s">
        <v>35</v>
      </c>
      <c r="I1" s="6" t="s">
        <v>36</v>
      </c>
      <c r="J1" s="7" t="s">
        <v>76</v>
      </c>
    </row>
    <row r="2" spans="1:10" ht="18.75" x14ac:dyDescent="0.3">
      <c r="A2" s="8">
        <v>1001</v>
      </c>
      <c r="B2" s="8" t="s">
        <v>2</v>
      </c>
      <c r="C2" s="8" t="s">
        <v>3</v>
      </c>
      <c r="D2" s="8">
        <v>30</v>
      </c>
      <c r="E2" s="8" t="s">
        <v>26</v>
      </c>
      <c r="F2" s="8" t="s">
        <v>25</v>
      </c>
      <c r="G2" s="18">
        <v>45000</v>
      </c>
      <c r="H2" s="12" t="s">
        <v>37</v>
      </c>
      <c r="I2" s="12" t="s">
        <v>45</v>
      </c>
      <c r="J2" s="40"/>
    </row>
    <row r="3" spans="1:10" x14ac:dyDescent="0.25">
      <c r="A3" s="8">
        <v>1002</v>
      </c>
      <c r="B3" s="8" t="s">
        <v>4</v>
      </c>
      <c r="C3" s="8" t="s">
        <v>5</v>
      </c>
      <c r="D3" s="13">
        <v>30</v>
      </c>
      <c r="E3" s="8" t="s">
        <v>28</v>
      </c>
      <c r="F3" s="8" t="s">
        <v>27</v>
      </c>
      <c r="G3" s="18">
        <v>36000</v>
      </c>
      <c r="H3" s="12" t="s">
        <v>38</v>
      </c>
      <c r="I3" s="12" t="s">
        <v>46</v>
      </c>
      <c r="J3" s="20"/>
    </row>
    <row r="4" spans="1:10" x14ac:dyDescent="0.25">
      <c r="A4" s="8">
        <v>1003</v>
      </c>
      <c r="B4" s="8" t="s">
        <v>6</v>
      </c>
      <c r="C4" s="8" t="s">
        <v>7</v>
      </c>
      <c r="D4" s="8">
        <v>29</v>
      </c>
      <c r="E4" s="8" t="s">
        <v>26</v>
      </c>
      <c r="F4" s="8" t="s">
        <v>25</v>
      </c>
      <c r="G4" s="18">
        <v>63000</v>
      </c>
      <c r="H4" s="12" t="s">
        <v>39</v>
      </c>
      <c r="I4" s="12" t="s">
        <v>47</v>
      </c>
      <c r="J4" s="39"/>
    </row>
    <row r="5" spans="1:10" x14ac:dyDescent="0.25">
      <c r="A5" s="8">
        <v>1004</v>
      </c>
      <c r="B5" s="8" t="s">
        <v>13</v>
      </c>
      <c r="C5" s="8" t="s">
        <v>12</v>
      </c>
      <c r="D5" s="8">
        <v>31</v>
      </c>
      <c r="E5" s="8" t="s">
        <v>28</v>
      </c>
      <c r="F5" s="8" t="s">
        <v>29</v>
      </c>
      <c r="G5" s="18">
        <v>47000</v>
      </c>
      <c r="H5" s="12" t="s">
        <v>40</v>
      </c>
      <c r="I5" s="12" t="s">
        <v>48</v>
      </c>
      <c r="J5" s="20"/>
    </row>
    <row r="6" spans="1:10" x14ac:dyDescent="0.25">
      <c r="A6" s="8">
        <v>1005</v>
      </c>
      <c r="B6" s="8" t="s">
        <v>14</v>
      </c>
      <c r="C6" s="8" t="s">
        <v>15</v>
      </c>
      <c r="D6" s="8">
        <v>32</v>
      </c>
      <c r="E6" s="8" t="s">
        <v>26</v>
      </c>
      <c r="F6" s="8" t="s">
        <v>30</v>
      </c>
      <c r="G6" s="18">
        <v>50000</v>
      </c>
      <c r="H6" s="12" t="s">
        <v>41</v>
      </c>
      <c r="I6" s="12" t="s">
        <v>49</v>
      </c>
      <c r="J6" s="20"/>
    </row>
    <row r="7" spans="1:10" x14ac:dyDescent="0.25">
      <c r="A7" s="8">
        <v>1006</v>
      </c>
      <c r="B7" s="8" t="s">
        <v>8</v>
      </c>
      <c r="C7" s="8" t="s">
        <v>9</v>
      </c>
      <c r="D7" s="8">
        <v>35</v>
      </c>
      <c r="E7" s="8" t="s">
        <v>26</v>
      </c>
      <c r="F7" s="8" t="s">
        <v>31</v>
      </c>
      <c r="G7" s="18">
        <v>65000</v>
      </c>
      <c r="H7" s="12" t="s">
        <v>41</v>
      </c>
      <c r="I7" s="12" t="s">
        <v>50</v>
      </c>
      <c r="J7" s="20"/>
    </row>
    <row r="8" spans="1:10" x14ac:dyDescent="0.25">
      <c r="A8" s="8">
        <v>1007</v>
      </c>
      <c r="B8" s="8" t="s">
        <v>33</v>
      </c>
      <c r="C8" s="8" t="s">
        <v>34</v>
      </c>
      <c r="D8" s="8">
        <v>32</v>
      </c>
      <c r="E8" s="8" t="s">
        <v>28</v>
      </c>
      <c r="F8" s="8" t="s">
        <v>32</v>
      </c>
      <c r="G8" s="18">
        <v>41000</v>
      </c>
      <c r="H8" s="12" t="s">
        <v>42</v>
      </c>
      <c r="I8" s="12" t="s">
        <v>50</v>
      </c>
      <c r="J8" s="20"/>
    </row>
    <row r="9" spans="1:10" x14ac:dyDescent="0.25">
      <c r="A9" s="8">
        <v>1008</v>
      </c>
      <c r="B9" s="8" t="s">
        <v>16</v>
      </c>
      <c r="C9" s="8" t="s">
        <v>17</v>
      </c>
      <c r="D9" s="8">
        <v>38</v>
      </c>
      <c r="E9" s="8" t="s">
        <v>26</v>
      </c>
      <c r="F9" s="8" t="s">
        <v>25</v>
      </c>
      <c r="G9" s="18">
        <v>48000</v>
      </c>
      <c r="H9" s="12" t="s">
        <v>43</v>
      </c>
      <c r="I9" s="12" t="s">
        <v>51</v>
      </c>
      <c r="J9" s="20"/>
    </row>
    <row r="10" spans="1:10" x14ac:dyDescent="0.25">
      <c r="A10" s="8">
        <v>1009</v>
      </c>
      <c r="B10" s="8" t="s">
        <v>10</v>
      </c>
      <c r="C10" s="8" t="s">
        <v>11</v>
      </c>
      <c r="D10" s="8">
        <v>31</v>
      </c>
      <c r="E10" s="8" t="s">
        <v>26</v>
      </c>
      <c r="F10" s="8" t="s">
        <v>29</v>
      </c>
      <c r="G10" s="18">
        <v>42000</v>
      </c>
      <c r="H10" s="12" t="s">
        <v>44</v>
      </c>
      <c r="I10" s="12" t="s">
        <v>51</v>
      </c>
      <c r="J10" s="20"/>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03ADD-52DA-4288-8520-710E9FEC7EA1}">
  <sheetPr>
    <tabColor rgb="FF92D050"/>
  </sheetPr>
  <dimension ref="A1:K10"/>
  <sheetViews>
    <sheetView showGridLines="0" tabSelected="1" workbookViewId="0">
      <selection activeCell="M20" sqref="M20"/>
    </sheetView>
  </sheetViews>
  <sheetFormatPr defaultRowHeight="15" x14ac:dyDescent="0.25"/>
  <cols>
    <col min="1" max="1" width="13.140625" customWidth="1"/>
    <col min="2" max="2" width="11.42578125" customWidth="1"/>
    <col min="3" max="3" width="11.85546875" customWidth="1"/>
    <col min="4" max="4" width="11.140625" customWidth="1"/>
    <col min="5" max="5" width="9.28515625" customWidth="1"/>
    <col min="6" max="6" width="11.42578125" customWidth="1"/>
    <col min="8" max="8" width="11" customWidth="1"/>
    <col min="9" max="9" width="11.7109375" customWidth="1"/>
    <col min="10" max="10" width="14.5703125" customWidth="1"/>
  </cols>
  <sheetData>
    <row r="1" spans="1:11" x14ac:dyDescent="0.25">
      <c r="A1" s="6" t="s">
        <v>20</v>
      </c>
      <c r="B1" s="6" t="s">
        <v>0</v>
      </c>
      <c r="C1" s="6" t="s">
        <v>1</v>
      </c>
      <c r="D1" s="6" t="s">
        <v>23</v>
      </c>
      <c r="E1" s="6" t="s">
        <v>24</v>
      </c>
      <c r="F1" s="6" t="s">
        <v>21</v>
      </c>
      <c r="G1" s="6" t="s">
        <v>22</v>
      </c>
      <c r="H1" s="6" t="s">
        <v>35</v>
      </c>
      <c r="I1" s="6" t="s">
        <v>36</v>
      </c>
      <c r="J1" s="14" t="s">
        <v>77</v>
      </c>
    </row>
    <row r="2" spans="1:11" ht="18.75" x14ac:dyDescent="0.3">
      <c r="A2" s="8">
        <v>1001</v>
      </c>
      <c r="B2" s="8" t="s">
        <v>2</v>
      </c>
      <c r="C2" s="8" t="s">
        <v>3</v>
      </c>
      <c r="D2" s="8">
        <v>30</v>
      </c>
      <c r="E2" s="8" t="s">
        <v>26</v>
      </c>
      <c r="F2" s="8" t="s">
        <v>25</v>
      </c>
      <c r="G2" s="18">
        <v>45000</v>
      </c>
      <c r="H2" s="12" t="s">
        <v>37</v>
      </c>
      <c r="I2" s="12" t="s">
        <v>45</v>
      </c>
      <c r="J2" s="40"/>
      <c r="K2" s="40"/>
    </row>
    <row r="3" spans="1:11" x14ac:dyDescent="0.25">
      <c r="A3" s="8">
        <v>1002</v>
      </c>
      <c r="B3" s="8" t="s">
        <v>4</v>
      </c>
      <c r="C3" s="8" t="s">
        <v>5</v>
      </c>
      <c r="D3" s="8">
        <v>30</v>
      </c>
      <c r="E3" s="8" t="s">
        <v>28</v>
      </c>
      <c r="F3" s="8" t="s">
        <v>27</v>
      </c>
      <c r="G3" s="18">
        <v>36000</v>
      </c>
      <c r="H3" s="12" t="s">
        <v>38</v>
      </c>
      <c r="I3" s="12" t="s">
        <v>46</v>
      </c>
      <c r="J3" s="41"/>
      <c r="K3" s="20"/>
    </row>
    <row r="4" spans="1:11" x14ac:dyDescent="0.25">
      <c r="A4" s="8">
        <v>1003</v>
      </c>
      <c r="B4" s="8" t="s">
        <v>6</v>
      </c>
      <c r="C4" s="8" t="s">
        <v>7</v>
      </c>
      <c r="D4" s="8">
        <v>29</v>
      </c>
      <c r="E4" s="8" t="s">
        <v>26</v>
      </c>
      <c r="F4" s="8" t="s">
        <v>25</v>
      </c>
      <c r="G4" s="18">
        <v>63000</v>
      </c>
      <c r="H4" s="12" t="s">
        <v>39</v>
      </c>
      <c r="I4" s="12" t="s">
        <v>47</v>
      </c>
      <c r="J4" s="20"/>
      <c r="K4" s="20"/>
    </row>
    <row r="5" spans="1:11" x14ac:dyDescent="0.25">
      <c r="A5" s="8">
        <v>1004</v>
      </c>
      <c r="B5" s="8" t="s">
        <v>13</v>
      </c>
      <c r="C5" s="8" t="s">
        <v>12</v>
      </c>
      <c r="D5" s="8">
        <v>31</v>
      </c>
      <c r="E5" s="8" t="s">
        <v>28</v>
      </c>
      <c r="F5" s="8" t="s">
        <v>29</v>
      </c>
      <c r="G5" s="18">
        <v>47000</v>
      </c>
      <c r="H5" s="12" t="s">
        <v>40</v>
      </c>
      <c r="I5" s="12" t="s">
        <v>48</v>
      </c>
      <c r="J5" s="20"/>
      <c r="K5" s="20"/>
    </row>
    <row r="6" spans="1:11" x14ac:dyDescent="0.25">
      <c r="A6" s="8">
        <v>1005</v>
      </c>
      <c r="B6" s="8" t="s">
        <v>14</v>
      </c>
      <c r="C6" s="8" t="s">
        <v>15</v>
      </c>
      <c r="D6" s="8">
        <v>32</v>
      </c>
      <c r="E6" s="8" t="s">
        <v>26</v>
      </c>
      <c r="F6" s="8" t="s">
        <v>30</v>
      </c>
      <c r="G6" s="18">
        <v>50000</v>
      </c>
      <c r="H6" s="12" t="s">
        <v>41</v>
      </c>
      <c r="I6" s="12" t="s">
        <v>49</v>
      </c>
      <c r="J6" s="20"/>
      <c r="K6" s="20"/>
    </row>
    <row r="7" spans="1:11" x14ac:dyDescent="0.25">
      <c r="A7" s="8">
        <v>1006</v>
      </c>
      <c r="B7" s="8" t="s">
        <v>8</v>
      </c>
      <c r="C7" s="8" t="s">
        <v>9</v>
      </c>
      <c r="D7" s="8">
        <v>35</v>
      </c>
      <c r="E7" s="8" t="s">
        <v>26</v>
      </c>
      <c r="F7" s="8" t="s">
        <v>31</v>
      </c>
      <c r="G7" s="18">
        <v>65000</v>
      </c>
      <c r="H7" s="12" t="s">
        <v>41</v>
      </c>
      <c r="I7" s="12" t="s">
        <v>50</v>
      </c>
      <c r="J7" s="20"/>
      <c r="K7" s="20"/>
    </row>
    <row r="8" spans="1:11" x14ac:dyDescent="0.25">
      <c r="A8" s="8">
        <v>1007</v>
      </c>
      <c r="B8" s="8" t="s">
        <v>33</v>
      </c>
      <c r="C8" s="8" t="s">
        <v>34</v>
      </c>
      <c r="D8" s="8">
        <v>32</v>
      </c>
      <c r="E8" s="8" t="s">
        <v>28</v>
      </c>
      <c r="F8" s="8" t="s">
        <v>32</v>
      </c>
      <c r="G8" s="18">
        <v>41000</v>
      </c>
      <c r="H8" s="12" t="s">
        <v>42</v>
      </c>
      <c r="I8" s="12" t="s">
        <v>50</v>
      </c>
      <c r="J8" s="20"/>
      <c r="K8" s="20"/>
    </row>
    <row r="9" spans="1:11" x14ac:dyDescent="0.25">
      <c r="A9" s="8">
        <v>1008</v>
      </c>
      <c r="B9" s="8" t="s">
        <v>16</v>
      </c>
      <c r="C9" s="8" t="s">
        <v>17</v>
      </c>
      <c r="D9" s="8">
        <v>38</v>
      </c>
      <c r="E9" s="8" t="s">
        <v>26</v>
      </c>
      <c r="F9" s="8" t="s">
        <v>25</v>
      </c>
      <c r="G9" s="18">
        <v>48000</v>
      </c>
      <c r="H9" s="12" t="s">
        <v>43</v>
      </c>
      <c r="I9" s="12" t="s">
        <v>51</v>
      </c>
      <c r="J9" s="20"/>
      <c r="K9" s="20"/>
    </row>
    <row r="10" spans="1:11" x14ac:dyDescent="0.25">
      <c r="A10" s="8">
        <v>1009</v>
      </c>
      <c r="B10" s="8" t="s">
        <v>10</v>
      </c>
      <c r="C10" s="8" t="s">
        <v>11</v>
      </c>
      <c r="D10" s="8">
        <v>31</v>
      </c>
      <c r="E10" s="8" t="s">
        <v>26</v>
      </c>
      <c r="F10" s="8" t="s">
        <v>29</v>
      </c>
      <c r="G10" s="18">
        <v>42000</v>
      </c>
      <c r="H10" s="12" t="s">
        <v>44</v>
      </c>
      <c r="I10" s="12" t="s">
        <v>51</v>
      </c>
      <c r="J10" s="20"/>
      <c r="K10" s="20"/>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J12"/>
  <sheetViews>
    <sheetView workbookViewId="0">
      <selection activeCell="H21" sqref="H21"/>
    </sheetView>
  </sheetViews>
  <sheetFormatPr defaultRowHeight="15" x14ac:dyDescent="0.25"/>
  <cols>
    <col min="2" max="2" width="10.42578125" customWidth="1"/>
    <col min="3" max="5" width="10.7109375" customWidth="1"/>
    <col min="6" max="6" width="16.5703125" customWidth="1"/>
    <col min="8" max="8" width="14.28515625" customWidth="1"/>
    <col min="9" max="9" width="14.7109375" customWidth="1"/>
    <col min="10" max="10" width="22" bestFit="1" customWidth="1"/>
  </cols>
  <sheetData>
    <row r="1" spans="1:10" x14ac:dyDescent="0.25">
      <c r="A1" t="s">
        <v>20</v>
      </c>
      <c r="B1" t="s">
        <v>0</v>
      </c>
      <c r="C1" t="s">
        <v>1</v>
      </c>
      <c r="D1" t="s">
        <v>23</v>
      </c>
      <c r="E1" t="s">
        <v>24</v>
      </c>
      <c r="F1" t="s">
        <v>21</v>
      </c>
      <c r="G1" t="s">
        <v>22</v>
      </c>
      <c r="H1" t="s">
        <v>35</v>
      </c>
      <c r="I1" t="s">
        <v>36</v>
      </c>
      <c r="J1" t="s">
        <v>18</v>
      </c>
    </row>
    <row r="2" spans="1:10" x14ac:dyDescent="0.25">
      <c r="A2">
        <v>1001</v>
      </c>
      <c r="B2" t="s">
        <v>2</v>
      </c>
      <c r="C2" t="s">
        <v>3</v>
      </c>
      <c r="D2">
        <v>30</v>
      </c>
      <c r="E2" t="s">
        <v>26</v>
      </c>
      <c r="F2" t="s">
        <v>25</v>
      </c>
      <c r="G2">
        <v>45000</v>
      </c>
      <c r="H2" s="1">
        <v>37197</v>
      </c>
      <c r="I2" s="1">
        <v>42253</v>
      </c>
    </row>
    <row r="3" spans="1:10" x14ac:dyDescent="0.25">
      <c r="A3">
        <v>1002</v>
      </c>
      <c r="B3" t="s">
        <v>4</v>
      </c>
      <c r="C3" t="s">
        <v>5</v>
      </c>
      <c r="D3">
        <v>30</v>
      </c>
      <c r="E3" t="s">
        <v>28</v>
      </c>
      <c r="F3" t="s">
        <v>27</v>
      </c>
      <c r="G3">
        <v>36000</v>
      </c>
      <c r="H3" s="1">
        <v>36436</v>
      </c>
      <c r="I3" s="1">
        <v>42287</v>
      </c>
    </row>
    <row r="4" spans="1:10" x14ac:dyDescent="0.25">
      <c r="A4">
        <v>1003</v>
      </c>
      <c r="B4" t="s">
        <v>6</v>
      </c>
      <c r="C4" t="s">
        <v>7</v>
      </c>
      <c r="D4">
        <v>29</v>
      </c>
      <c r="E4" t="s">
        <v>26</v>
      </c>
      <c r="F4" t="s">
        <v>25</v>
      </c>
      <c r="G4">
        <v>63000</v>
      </c>
      <c r="H4" s="1">
        <v>36711</v>
      </c>
      <c r="I4" s="1">
        <v>42986</v>
      </c>
    </row>
    <row r="5" spans="1:10" x14ac:dyDescent="0.25">
      <c r="A5">
        <v>1004</v>
      </c>
      <c r="B5" t="s">
        <v>13</v>
      </c>
      <c r="C5" t="s">
        <v>12</v>
      </c>
      <c r="D5">
        <v>31</v>
      </c>
      <c r="E5" t="s">
        <v>28</v>
      </c>
      <c r="F5" t="s">
        <v>29</v>
      </c>
      <c r="G5">
        <v>47000</v>
      </c>
      <c r="H5" s="1">
        <v>36530</v>
      </c>
      <c r="I5" s="1">
        <v>42341</v>
      </c>
    </row>
    <row r="6" spans="1:10" x14ac:dyDescent="0.25">
      <c r="A6">
        <v>1005</v>
      </c>
      <c r="B6" t="s">
        <v>14</v>
      </c>
      <c r="C6" t="s">
        <v>15</v>
      </c>
      <c r="D6">
        <v>32</v>
      </c>
      <c r="E6" t="s">
        <v>26</v>
      </c>
      <c r="F6" t="s">
        <v>30</v>
      </c>
      <c r="G6">
        <v>50000</v>
      </c>
      <c r="H6" s="1">
        <v>37017</v>
      </c>
      <c r="I6" s="1">
        <v>42977</v>
      </c>
    </row>
    <row r="7" spans="1:10" x14ac:dyDescent="0.25">
      <c r="A7">
        <v>1006</v>
      </c>
      <c r="B7" t="s">
        <v>8</v>
      </c>
      <c r="C7" t="s">
        <v>9</v>
      </c>
      <c r="D7">
        <v>35</v>
      </c>
      <c r="E7" t="s">
        <v>26</v>
      </c>
      <c r="F7" t="s">
        <v>31</v>
      </c>
      <c r="G7">
        <v>65000</v>
      </c>
      <c r="H7" s="1">
        <v>35040</v>
      </c>
      <c r="I7" s="1">
        <v>41528</v>
      </c>
    </row>
    <row r="8" spans="1:10" x14ac:dyDescent="0.25">
      <c r="A8">
        <v>1007</v>
      </c>
      <c r="B8" t="s">
        <v>33</v>
      </c>
      <c r="C8" t="s">
        <v>34</v>
      </c>
      <c r="D8">
        <v>32</v>
      </c>
      <c r="E8" t="s">
        <v>28</v>
      </c>
      <c r="F8" t="s">
        <v>32</v>
      </c>
      <c r="G8">
        <v>41000</v>
      </c>
      <c r="H8" s="1">
        <v>37933</v>
      </c>
      <c r="I8" s="1">
        <v>41551</v>
      </c>
    </row>
    <row r="9" spans="1:10" x14ac:dyDescent="0.25">
      <c r="A9">
        <v>1008</v>
      </c>
      <c r="B9" t="s">
        <v>16</v>
      </c>
      <c r="C9" t="s">
        <v>17</v>
      </c>
      <c r="D9">
        <v>38</v>
      </c>
      <c r="E9" t="s">
        <v>26</v>
      </c>
      <c r="F9" t="s">
        <v>25</v>
      </c>
      <c r="G9">
        <v>48000</v>
      </c>
      <c r="H9" s="1">
        <v>37416</v>
      </c>
      <c r="I9" s="1">
        <v>42116</v>
      </c>
    </row>
    <row r="10" spans="1:10" x14ac:dyDescent="0.25">
      <c r="A10">
        <v>1009</v>
      </c>
      <c r="B10" t="s">
        <v>10</v>
      </c>
      <c r="C10" t="s">
        <v>11</v>
      </c>
      <c r="D10">
        <v>31</v>
      </c>
      <c r="E10" t="s">
        <v>26</v>
      </c>
      <c r="F10" t="s">
        <v>29</v>
      </c>
      <c r="G10">
        <v>42000</v>
      </c>
      <c r="H10" s="1">
        <v>37843</v>
      </c>
      <c r="I10" s="1">
        <v>40800</v>
      </c>
    </row>
    <row r="11" spans="1:10" x14ac:dyDescent="0.25">
      <c r="H11" t="str">
        <f t="shared" ref="H11:H12" si="0">CONCATENATE(B11," ",C11)</f>
        <v xml:space="preserve"> </v>
      </c>
    </row>
    <row r="12" spans="1:10" x14ac:dyDescent="0.25">
      <c r="H12" t="str">
        <f t="shared" si="0"/>
        <v xml:space="preserve">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0"/>
  <sheetViews>
    <sheetView workbookViewId="0">
      <selection activeCell="J2" sqref="J2"/>
    </sheetView>
  </sheetViews>
  <sheetFormatPr defaultRowHeight="15" x14ac:dyDescent="0.25"/>
  <cols>
    <col min="8" max="8" width="14.42578125" customWidth="1"/>
    <col min="9" max="9" width="13.28515625" customWidth="1"/>
  </cols>
  <sheetData>
    <row r="1" spans="1:11" x14ac:dyDescent="0.25">
      <c r="A1" t="s">
        <v>20</v>
      </c>
      <c r="B1" t="s">
        <v>0</v>
      </c>
      <c r="C1" t="s">
        <v>1</v>
      </c>
      <c r="D1" t="s">
        <v>23</v>
      </c>
      <c r="E1" t="s">
        <v>24</v>
      </c>
      <c r="F1" t="s">
        <v>21</v>
      </c>
      <c r="G1" t="s">
        <v>22</v>
      </c>
      <c r="H1" t="s">
        <v>35</v>
      </c>
      <c r="I1" t="s">
        <v>36</v>
      </c>
      <c r="J1" t="s">
        <v>71</v>
      </c>
      <c r="K1" t="s">
        <v>72</v>
      </c>
    </row>
    <row r="2" spans="1:11" x14ac:dyDescent="0.25">
      <c r="A2">
        <v>1001</v>
      </c>
      <c r="B2" t="s">
        <v>2</v>
      </c>
      <c r="C2" t="s">
        <v>3</v>
      </c>
      <c r="D2">
        <v>30</v>
      </c>
      <c r="E2" t="s">
        <v>26</v>
      </c>
      <c r="F2" t="s">
        <v>25</v>
      </c>
      <c r="G2">
        <v>45000</v>
      </c>
      <c r="H2" s="2" t="s">
        <v>37</v>
      </c>
      <c r="I2" s="2" t="s">
        <v>45</v>
      </c>
    </row>
    <row r="3" spans="1:11" x14ac:dyDescent="0.25">
      <c r="A3">
        <v>1002</v>
      </c>
      <c r="B3" t="s">
        <v>4</v>
      </c>
      <c r="C3" t="s">
        <v>5</v>
      </c>
      <c r="D3">
        <v>30</v>
      </c>
      <c r="E3" t="s">
        <v>28</v>
      </c>
      <c r="F3" t="s">
        <v>27</v>
      </c>
      <c r="G3">
        <v>36000</v>
      </c>
      <c r="H3" s="2" t="s">
        <v>38</v>
      </c>
      <c r="I3" s="2" t="s">
        <v>46</v>
      </c>
    </row>
    <row r="4" spans="1:11" x14ac:dyDescent="0.25">
      <c r="A4">
        <v>1003</v>
      </c>
      <c r="B4" t="s">
        <v>6</v>
      </c>
      <c r="C4" t="s">
        <v>7</v>
      </c>
      <c r="D4">
        <v>29</v>
      </c>
      <c r="E4" t="s">
        <v>26</v>
      </c>
      <c r="F4" t="s">
        <v>25</v>
      </c>
      <c r="G4">
        <v>63000</v>
      </c>
      <c r="H4" s="2" t="s">
        <v>39</v>
      </c>
      <c r="I4" s="2" t="s">
        <v>47</v>
      </c>
    </row>
    <row r="5" spans="1:11" x14ac:dyDescent="0.25">
      <c r="A5">
        <v>1004</v>
      </c>
      <c r="B5" t="s">
        <v>13</v>
      </c>
      <c r="C5" t="s">
        <v>12</v>
      </c>
      <c r="D5">
        <v>31</v>
      </c>
      <c r="E5" t="s">
        <v>28</v>
      </c>
      <c r="F5" t="s">
        <v>29</v>
      </c>
      <c r="G5">
        <v>47000</v>
      </c>
      <c r="H5" s="2" t="s">
        <v>40</v>
      </c>
      <c r="I5" s="2" t="s">
        <v>48</v>
      </c>
    </row>
    <row r="6" spans="1:11" x14ac:dyDescent="0.25">
      <c r="A6">
        <v>1005</v>
      </c>
      <c r="B6" t="s">
        <v>14</v>
      </c>
      <c r="C6" t="s">
        <v>15</v>
      </c>
      <c r="D6">
        <v>32</v>
      </c>
      <c r="E6" t="s">
        <v>26</v>
      </c>
      <c r="F6" t="s">
        <v>30</v>
      </c>
      <c r="G6">
        <v>50000</v>
      </c>
      <c r="H6" s="2" t="s">
        <v>41</v>
      </c>
      <c r="I6" s="2" t="s">
        <v>49</v>
      </c>
    </row>
    <row r="7" spans="1:11" x14ac:dyDescent="0.25">
      <c r="A7">
        <v>1006</v>
      </c>
      <c r="B7" t="s">
        <v>8</v>
      </c>
      <c r="C7" t="s">
        <v>9</v>
      </c>
      <c r="D7">
        <v>35</v>
      </c>
      <c r="E7" t="s">
        <v>26</v>
      </c>
      <c r="F7" t="s">
        <v>31</v>
      </c>
      <c r="G7">
        <v>65000</v>
      </c>
      <c r="H7" s="2" t="s">
        <v>41</v>
      </c>
      <c r="I7" s="2" t="s">
        <v>50</v>
      </c>
    </row>
    <row r="8" spans="1:11" x14ac:dyDescent="0.25">
      <c r="A8">
        <v>1007</v>
      </c>
      <c r="B8" t="s">
        <v>33</v>
      </c>
      <c r="C8" t="s">
        <v>34</v>
      </c>
      <c r="D8">
        <v>32</v>
      </c>
      <c r="E8" t="s">
        <v>28</v>
      </c>
      <c r="F8" t="s">
        <v>32</v>
      </c>
      <c r="G8">
        <v>41000</v>
      </c>
      <c r="H8" s="2" t="s">
        <v>42</v>
      </c>
      <c r="I8" s="2" t="s">
        <v>50</v>
      </c>
    </row>
    <row r="9" spans="1:11" x14ac:dyDescent="0.25">
      <c r="A9">
        <v>1008</v>
      </c>
      <c r="B9" t="s">
        <v>16</v>
      </c>
      <c r="C9" t="s">
        <v>17</v>
      </c>
      <c r="D9">
        <v>38</v>
      </c>
      <c r="E9" t="s">
        <v>26</v>
      </c>
      <c r="F9" t="s">
        <v>25</v>
      </c>
      <c r="G9">
        <v>48000</v>
      </c>
      <c r="H9" s="2" t="s">
        <v>43</v>
      </c>
      <c r="I9" s="2" t="s">
        <v>51</v>
      </c>
    </row>
    <row r="10" spans="1:11" x14ac:dyDescent="0.25">
      <c r="A10">
        <v>1009</v>
      </c>
      <c r="B10" t="s">
        <v>10</v>
      </c>
      <c r="C10" t="s">
        <v>11</v>
      </c>
      <c r="D10">
        <v>31</v>
      </c>
      <c r="E10" t="s">
        <v>26</v>
      </c>
      <c r="F10" t="s">
        <v>29</v>
      </c>
      <c r="G10">
        <v>42000</v>
      </c>
      <c r="H10" s="2" t="s">
        <v>44</v>
      </c>
      <c r="I10"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Sheet3</vt:lpstr>
      <vt:lpstr>Max-Min</vt:lpstr>
      <vt:lpstr>IF-IFS</vt:lpstr>
      <vt:lpstr>Len</vt:lpstr>
      <vt:lpstr>LeftRight</vt:lpstr>
      <vt:lpstr>DateToText</vt:lpstr>
      <vt:lpstr>Sheet1</vt:lpstr>
      <vt:lpstr>TRIM</vt:lpstr>
      <vt:lpstr>Substitute</vt:lpstr>
      <vt:lpstr>SUM-SumIF</vt:lpstr>
      <vt:lpstr>Count-CountIF</vt:lpstr>
      <vt:lpstr>Average</vt:lpstr>
      <vt:lpstr>Averageif</vt:lpstr>
      <vt:lpstr>Averageifs</vt:lpstr>
      <vt:lpstr>Concatenate</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D.J</cp:lastModifiedBy>
  <dcterms:created xsi:type="dcterms:W3CDTF">2021-12-16T14:18:34Z</dcterms:created>
  <dcterms:modified xsi:type="dcterms:W3CDTF">2023-08-13T13:55:58Z</dcterms:modified>
</cp:coreProperties>
</file>