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zanneguy/R_Projects/Jay_Stats/R_Scripts/Jay_Stats/"/>
    </mc:Choice>
  </mc:AlternateContent>
  <xr:revisionPtr revIDLastSave="0" documentId="13_ncr:1_{44B9F1B6-6D56-434F-80F4-19E16929A051}" xr6:coauthVersionLast="47" xr6:coauthVersionMax="47" xr10:uidLastSave="{00000000-0000-0000-0000-000000000000}"/>
  <bookViews>
    <workbookView xWindow="380" yWindow="500" windowWidth="28040" windowHeight="16420" xr2:uid="{F138B281-8BD3-9047-8C8C-527C3419C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2" i="1"/>
  <c r="M6" i="1"/>
  <c r="M3" i="1"/>
  <c r="K12" i="1"/>
  <c r="K9" i="1"/>
  <c r="K6" i="1"/>
  <c r="K3" i="1"/>
  <c r="I3" i="1"/>
  <c r="H12" i="1"/>
  <c r="H9" i="1"/>
  <c r="F12" i="1"/>
  <c r="H6" i="1"/>
  <c r="H3" i="1"/>
  <c r="F9" i="1"/>
  <c r="F6" i="1"/>
  <c r="F3" i="1"/>
</calcChain>
</file>

<file path=xl/sharedStrings.xml><?xml version="1.0" encoding="utf-8"?>
<sst xmlns="http://schemas.openxmlformats.org/spreadsheetml/2006/main" count="36" uniqueCount="11">
  <si>
    <t>Copepod</t>
  </si>
  <si>
    <t>Shrimp</t>
  </si>
  <si>
    <t>Crab</t>
  </si>
  <si>
    <t>Barnacle</t>
  </si>
  <si>
    <t>Mean</t>
  </si>
  <si>
    <t>Sd</t>
  </si>
  <si>
    <t>Variance</t>
  </si>
  <si>
    <t>Count</t>
  </si>
  <si>
    <t xml:space="preserve">n-1 = </t>
  </si>
  <si>
    <t>t-value</t>
  </si>
  <si>
    <t>Estimated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</si>
</sst>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8F63-6B4A-9F44-8136-DD0C40E6AC1F}">
  <dimension ref="A1:M25"/>
  <sheetViews>
    <sheetView tabSelected="1" workbookViewId="0">
      <selection activeCell="M10" sqref="M1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</row>
    <row r="2" spans="1:13" x14ac:dyDescent="0.2">
      <c r="A2">
        <v>5.6020000000000003</v>
      </c>
      <c r="B2">
        <v>6.0789999999999997</v>
      </c>
      <c r="C2">
        <v>5</v>
      </c>
      <c r="D2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10</v>
      </c>
    </row>
    <row r="3" spans="1:13" x14ac:dyDescent="0.2">
      <c r="A3">
        <v>5.9029999999999996</v>
      </c>
      <c r="B3">
        <v>5.6989999999999998</v>
      </c>
      <c r="C3">
        <v>5.7779999999999996</v>
      </c>
      <c r="D3">
        <v>5</v>
      </c>
      <c r="F3">
        <f>AVERAGE(A2:A25)</f>
        <v>6.7285416666666649</v>
      </c>
      <c r="H3">
        <f>VAR(A2:A25)</f>
        <v>0.53545608514495457</v>
      </c>
      <c r="I3">
        <f>COUNT(A2:A25)</f>
        <v>24</v>
      </c>
      <c r="J3">
        <v>23</v>
      </c>
      <c r="K3">
        <f>_xlfn.T.INV.2T(0.05,J3)</f>
        <v>2.0686576104190491</v>
      </c>
      <c r="M3">
        <f>((K3^2)*H3)/((0.15*F3)^2)</f>
        <v>2.2494517316189602</v>
      </c>
    </row>
    <row r="4" spans="1:13" x14ac:dyDescent="0.2">
      <c r="A4">
        <v>5.7779999999999996</v>
      </c>
      <c r="B4">
        <v>5.9029999999999996</v>
      </c>
      <c r="C4">
        <v>5.6989999999999998</v>
      </c>
      <c r="D4">
        <v>4</v>
      </c>
      <c r="F4" t="s">
        <v>1</v>
      </c>
    </row>
    <row r="5" spans="1:13" x14ac:dyDescent="0.2">
      <c r="A5">
        <v>6.2789999999999999</v>
      </c>
      <c r="B5">
        <v>5.6989999999999998</v>
      </c>
      <c r="C5">
        <v>5.6989999999999998</v>
      </c>
      <c r="D5">
        <v>4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M5" t="s">
        <v>10</v>
      </c>
    </row>
    <row r="6" spans="1:13" x14ac:dyDescent="0.2">
      <c r="A6">
        <v>6.5309999999999997</v>
      </c>
      <c r="B6">
        <v>5.6020000000000003</v>
      </c>
      <c r="C6">
        <v>5.8449999999999998</v>
      </c>
      <c r="D6">
        <v>4</v>
      </c>
      <c r="F6">
        <f>AVERAGE(B2:B25)</f>
        <v>5.7569166666666689</v>
      </c>
      <c r="H6">
        <f>VAR(B2:B25)</f>
        <v>5.4060775362318771E-2</v>
      </c>
      <c r="I6">
        <v>24</v>
      </c>
      <c r="J6">
        <v>23</v>
      </c>
      <c r="K6">
        <f>_xlfn.T.INV.2T(0.05,J6)</f>
        <v>2.0686576104190491</v>
      </c>
      <c r="M6">
        <f>((K6^2)*H6)/((0.15*F6)^2)</f>
        <v>0.31023950355227109</v>
      </c>
    </row>
    <row r="7" spans="1:13" x14ac:dyDescent="0.2">
      <c r="A7">
        <v>6.3979999999999997</v>
      </c>
      <c r="B7">
        <v>5.4770000000000003</v>
      </c>
      <c r="C7">
        <v>5.6989999999999998</v>
      </c>
      <c r="D7">
        <v>4</v>
      </c>
      <c r="F7" t="s">
        <v>2</v>
      </c>
    </row>
    <row r="8" spans="1:13" x14ac:dyDescent="0.2">
      <c r="A8">
        <v>5.9539999999999997</v>
      </c>
      <c r="B8">
        <v>5.9029999999999996</v>
      </c>
      <c r="C8">
        <v>5</v>
      </c>
      <c r="D8">
        <v>4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M8" t="s">
        <v>10</v>
      </c>
    </row>
    <row r="9" spans="1:13" x14ac:dyDescent="0.2">
      <c r="A9">
        <v>5.9029999999999996</v>
      </c>
      <c r="B9">
        <v>5.6020000000000003</v>
      </c>
      <c r="C9">
        <v>5</v>
      </c>
      <c r="D9">
        <v>4</v>
      </c>
      <c r="F9">
        <f>AVERAGE(C2:C25)</f>
        <v>5.9874166666666673</v>
      </c>
      <c r="H9">
        <f>VAR(C2:C25)</f>
        <v>0.35091973188405801</v>
      </c>
      <c r="I9">
        <v>24</v>
      </c>
      <c r="J9">
        <v>23</v>
      </c>
      <c r="K9">
        <f>_xlfn.T.INV.2T(0.05,J9)</f>
        <v>2.0686576104190491</v>
      </c>
      <c r="M9">
        <f>((K9^2)*H9)/((0.15*F9)^2)</f>
        <v>1.8617593235777472</v>
      </c>
    </row>
    <row r="10" spans="1:13" x14ac:dyDescent="0.2">
      <c r="A10">
        <v>5.6989999999999998</v>
      </c>
      <c r="B10">
        <v>5.6989999999999998</v>
      </c>
      <c r="C10">
        <v>5</v>
      </c>
      <c r="D10">
        <v>4</v>
      </c>
      <c r="F10" t="s">
        <v>3</v>
      </c>
    </row>
    <row r="11" spans="1:13" x14ac:dyDescent="0.2">
      <c r="A11">
        <v>6.3620000000000001</v>
      </c>
      <c r="B11">
        <v>5.3010000000000002</v>
      </c>
      <c r="C11">
        <v>5.8449999999999998</v>
      </c>
      <c r="D11">
        <v>4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M11" t="s">
        <v>10</v>
      </c>
    </row>
    <row r="12" spans="1:13" x14ac:dyDescent="0.2">
      <c r="A12">
        <v>6.5679999999999996</v>
      </c>
      <c r="B12">
        <v>5.6020000000000003</v>
      </c>
      <c r="C12">
        <v>6.2789999999999999</v>
      </c>
      <c r="D12">
        <v>4</v>
      </c>
      <c r="F12">
        <f>AVERAGE(D2:D25)</f>
        <v>5.0452916666666674</v>
      </c>
      <c r="H12">
        <f>VAR(D2:D25)</f>
        <v>1.1597886503623109</v>
      </c>
      <c r="I12">
        <v>24</v>
      </c>
      <c r="J12">
        <v>23</v>
      </c>
      <c r="K12">
        <f>_xlfn.T.INV.2T(0.05,J12)</f>
        <v>2.0686576104190491</v>
      </c>
      <c r="M12">
        <f>((K12^2)*H12)/((0.15*F12)^2)</f>
        <v>8.6656473509523995</v>
      </c>
    </row>
    <row r="13" spans="1:13" x14ac:dyDescent="0.2">
      <c r="A13">
        <v>6.5049999999999999</v>
      </c>
      <c r="B13">
        <v>5.6020000000000003</v>
      </c>
      <c r="C13">
        <v>6.6630000000000003</v>
      </c>
      <c r="D13">
        <v>4</v>
      </c>
    </row>
    <row r="14" spans="1:13" x14ac:dyDescent="0.2">
      <c r="A14">
        <v>7.7050000000000001</v>
      </c>
      <c r="B14">
        <v>6.23</v>
      </c>
      <c r="C14">
        <v>6.2549999999999999</v>
      </c>
      <c r="D14">
        <v>5.6020000000000003</v>
      </c>
    </row>
    <row r="15" spans="1:13" x14ac:dyDescent="0.2">
      <c r="A15">
        <v>7.7190000000000003</v>
      </c>
      <c r="B15">
        <v>5.7779999999999996</v>
      </c>
      <c r="C15">
        <v>5.6020000000000003</v>
      </c>
      <c r="D15">
        <v>5.6020000000000003</v>
      </c>
    </row>
    <row r="16" spans="1:13" x14ac:dyDescent="0.2">
      <c r="A16">
        <v>7.726</v>
      </c>
      <c r="B16">
        <v>5.6020000000000003</v>
      </c>
      <c r="C16">
        <v>5.7779999999999996</v>
      </c>
      <c r="D16">
        <v>5.6989999999999998</v>
      </c>
    </row>
    <row r="17" spans="1:4" x14ac:dyDescent="0.2">
      <c r="A17">
        <v>7.6920000000000002</v>
      </c>
      <c r="B17">
        <v>5.9029999999999996</v>
      </c>
      <c r="C17">
        <v>6.6529999999999996</v>
      </c>
      <c r="D17">
        <v>7.0449999999999999</v>
      </c>
    </row>
    <row r="18" spans="1:4" x14ac:dyDescent="0.2">
      <c r="A18">
        <v>7.6230000000000002</v>
      </c>
      <c r="B18">
        <v>5.8449999999999998</v>
      </c>
      <c r="C18">
        <v>6.6989999999999998</v>
      </c>
      <c r="D18">
        <v>6.7990000000000004</v>
      </c>
    </row>
    <row r="19" spans="1:4" x14ac:dyDescent="0.2">
      <c r="A19">
        <v>7.6929999999999996</v>
      </c>
      <c r="B19">
        <v>6.1139999999999999</v>
      </c>
      <c r="C19">
        <v>6.4770000000000003</v>
      </c>
      <c r="D19">
        <v>6.5309999999999997</v>
      </c>
    </row>
    <row r="20" spans="1:4" x14ac:dyDescent="0.2">
      <c r="A20">
        <v>6.7560000000000002</v>
      </c>
      <c r="B20">
        <v>6</v>
      </c>
      <c r="C20">
        <v>6.415</v>
      </c>
      <c r="D20">
        <v>5.8449999999999998</v>
      </c>
    </row>
    <row r="21" spans="1:4" x14ac:dyDescent="0.2">
      <c r="A21">
        <v>6.7779999999999996</v>
      </c>
      <c r="B21">
        <v>5.9029999999999996</v>
      </c>
      <c r="C21">
        <v>6.3220000000000001</v>
      </c>
      <c r="D21">
        <v>5.7779999999999996</v>
      </c>
    </row>
    <row r="22" spans="1:4" x14ac:dyDescent="0.2">
      <c r="A22">
        <v>6.4909999999999997</v>
      </c>
      <c r="B22">
        <v>5.7779999999999996</v>
      </c>
      <c r="C22">
        <v>6</v>
      </c>
      <c r="D22">
        <v>6.0789999999999997</v>
      </c>
    </row>
    <row r="23" spans="1:4" x14ac:dyDescent="0.2">
      <c r="A23">
        <v>7.3890000000000002</v>
      </c>
      <c r="B23">
        <v>5.3010000000000002</v>
      </c>
      <c r="C23">
        <v>6.3220000000000001</v>
      </c>
      <c r="D23">
        <v>5</v>
      </c>
    </row>
    <row r="24" spans="1:4" x14ac:dyDescent="0.2">
      <c r="A24">
        <v>7.2430000000000003</v>
      </c>
      <c r="B24">
        <v>5.8449999999999998</v>
      </c>
      <c r="C24">
        <v>6.8689999999999998</v>
      </c>
      <c r="D24">
        <v>5.9029999999999996</v>
      </c>
    </row>
    <row r="25" spans="1:4" x14ac:dyDescent="0.2">
      <c r="A25">
        <v>7.1879999999999997</v>
      </c>
      <c r="B25">
        <v>5.6989999999999998</v>
      </c>
      <c r="C25">
        <v>6.7990000000000004</v>
      </c>
      <c r="D25">
        <v>6.2039999999999997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Guy, Henry</dc:creator>
  <cp:lastModifiedBy>Guy, Henry</cp:lastModifiedBy>
  <dcterms:created xsi:type="dcterms:W3CDTF">2025-05-28T13:39:09Z</dcterms:created>
  <dcterms:modified xsi:type="dcterms:W3CDTF">2025-05-28T13:46:54Z</dcterms:modified>
</cp:coreProperties>
</file>