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O:\Zone99 Galloper all\New Method\Zone99_M05_S01_D01_19\Dayle\"/>
    </mc:Choice>
  </mc:AlternateContent>
  <xr:revisionPtr revIDLastSave="0" documentId="13_ncr:1_{C7B97841-9D45-4F87-9747-D261BCC068AF}" xr6:coauthVersionLast="45" xr6:coauthVersionMax="45" xr10:uidLastSave="{00000000-0000-0000-0000-000000000000}"/>
  <bookViews>
    <workbookView xWindow="1170" yWindow="1170" windowWidth="16200" windowHeight="9360"/>
  </bookViews>
  <sheets>
    <sheet name="Data" sheetId="1" r:id="rId1"/>
    <sheet name="Count Data" sheetId="2" r:id="rId2"/>
  </sheets>
  <definedNames>
    <definedName name="_xlnm._FilterDatabase" localSheetId="0" hidden="true">Data!$A$1:$AQ$245</definedName>
  </definedNames>
  <calcPr calcId="191029" fullCalcOnLoad="true" concurrentCalc="fals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<sst xmlns="http://schemas.openxmlformats.org/spreadsheetml/2006/main" count="7228" uniqueCount="467">
  <si>
    <t>Location</t>
  </si>
  <si>
    <t>Date</t>
  </si>
  <si>
    <t>Camera</t>
  </si>
  <si>
    <t>Reel Name</t>
  </si>
  <si>
    <t>Observer</t>
  </si>
  <si>
    <t>Time</t>
  </si>
  <si>
    <t>Frame</t>
  </si>
  <si>
    <t>Category</t>
  </si>
  <si>
    <t>Behaviour</t>
  </si>
  <si>
    <t>Species</t>
  </si>
  <si>
    <t>Species Confidence</t>
  </si>
  <si>
    <t>Species Group</t>
  </si>
  <si>
    <t>Group Confidence</t>
  </si>
  <si>
    <t>Broad Category</t>
  </si>
  <si>
    <t>Flying at Sea Level</t>
  </si>
  <si>
    <t>Approximate Age</t>
  </si>
  <si>
    <t>Probable Sex</t>
  </si>
  <si>
    <t>Measurements</t>
  </si>
  <si>
    <t>Flag</t>
  </si>
  <si>
    <t>Comments</t>
  </si>
  <si>
    <t>Identification Date</t>
  </si>
  <si>
    <t>Identifier</t>
  </si>
  <si>
    <t>Flying Height (m)</t>
  </si>
  <si>
    <t>Flying Height Confidence</t>
  </si>
  <si>
    <t>Count</t>
  </si>
  <si>
    <t>Bird</t>
  </si>
  <si>
    <t>Non-Avian Animal</t>
  </si>
  <si>
    <t>Fishing Boat</t>
  </si>
  <si>
    <t>Other Boat</t>
  </si>
  <si>
    <t>Man-Made Object</t>
  </si>
  <si>
    <t>Flotsam / Jetsam</t>
  </si>
  <si>
    <t>ID Impossible</t>
  </si>
  <si>
    <t>Nothing</t>
  </si>
  <si>
    <t>Start of Reel</t>
  </si>
  <si>
    <t>End of Reel</t>
  </si>
  <si>
    <t>Mute Swan</t>
  </si>
  <si>
    <t>Bewick's Swan</t>
  </si>
  <si>
    <t>Whooper Swan</t>
  </si>
  <si>
    <t>Bean Goose</t>
  </si>
  <si>
    <t>Pink-footed Goose</t>
  </si>
  <si>
    <t>White-fronted Goose</t>
  </si>
  <si>
    <t>Greylag Goose</t>
  </si>
  <si>
    <t>Canada Goose</t>
  </si>
  <si>
    <t>Barnacle Goose</t>
  </si>
  <si>
    <t>Brent Goose</t>
  </si>
  <si>
    <t>Shelduck</t>
  </si>
  <si>
    <t>Wigeon</t>
  </si>
  <si>
    <t>Gadwall</t>
  </si>
  <si>
    <t>Mallard</t>
  </si>
  <si>
    <t>Pintail</t>
  </si>
  <si>
    <t>Shoveler</t>
  </si>
  <si>
    <t>Pochard</t>
  </si>
  <si>
    <t>Tufted Duck</t>
  </si>
  <si>
    <t>Scaup</t>
  </si>
  <si>
    <t>Long-tailed Duck</t>
  </si>
  <si>
    <t>Eider</t>
  </si>
  <si>
    <t>Common Scoter</t>
  </si>
  <si>
    <t>Smew</t>
  </si>
  <si>
    <t>Surf Scoter</t>
  </si>
  <si>
    <t>Velvet Scoter</t>
  </si>
  <si>
    <t>Goldeneye</t>
  </si>
  <si>
    <t>Red-breasted Merganser</t>
  </si>
  <si>
    <t>Goosander</t>
  </si>
  <si>
    <t>Red-throated Diver</t>
  </si>
  <si>
    <t>Black-throated Diver</t>
  </si>
  <si>
    <t>Great Northern Diver</t>
  </si>
  <si>
    <t>Little Grebe</t>
  </si>
  <si>
    <t>Great Crested Grebe</t>
  </si>
  <si>
    <t>Red-necked Grebe</t>
  </si>
  <si>
    <t>Slavonian Grebe</t>
  </si>
  <si>
    <t>Black-necked Grebe</t>
  </si>
  <si>
    <t>Fulmar</t>
  </si>
  <si>
    <t>British Storm-petrel</t>
  </si>
  <si>
    <t>Leach's Petrel</t>
  </si>
  <si>
    <t>Gannet</t>
  </si>
  <si>
    <t>Cormorant</t>
  </si>
  <si>
    <t>Shag</t>
  </si>
  <si>
    <t>Marsh Harrier</t>
  </si>
  <si>
    <t>Hen Harrier</t>
  </si>
  <si>
    <t>Osprey</t>
  </si>
  <si>
    <t>Kestrel</t>
  </si>
  <si>
    <t>Peregrine</t>
  </si>
  <si>
    <t>Oystercatcher</t>
  </si>
  <si>
    <t>Avocet</t>
  </si>
  <si>
    <t>Ringed Plover</t>
  </si>
  <si>
    <t>Golden Plover</t>
  </si>
  <si>
    <t>Grey Plover</t>
  </si>
  <si>
    <t>Lapwing</t>
  </si>
  <si>
    <t>Knot</t>
  </si>
  <si>
    <t>Sanderling</t>
  </si>
  <si>
    <t>Little Stint</t>
  </si>
  <si>
    <t>Curlew Sandpiper</t>
  </si>
  <si>
    <t>Purple Sandpiper</t>
  </si>
  <si>
    <t>Dunlin</t>
  </si>
  <si>
    <t>Jack Snipe</t>
  </si>
  <si>
    <t>Snipe</t>
  </si>
  <si>
    <t>Woodcock</t>
  </si>
  <si>
    <t>Black-tailed Godwit</t>
  </si>
  <si>
    <t>Bar-tailed Godwit</t>
  </si>
  <si>
    <t>Whimbrel</t>
  </si>
  <si>
    <t>Curlew</t>
  </si>
  <si>
    <t>Common Sandpiper</t>
  </si>
  <si>
    <t>Green Sandpiper</t>
  </si>
  <si>
    <t>Spotted Redshank</t>
  </si>
  <si>
    <t>Greenshank</t>
  </si>
  <si>
    <t>Wood Sandpiper</t>
  </si>
  <si>
    <t>Redshank</t>
  </si>
  <si>
    <t>Turnstone</t>
  </si>
  <si>
    <t>Pomarine Skua</t>
  </si>
  <si>
    <t>Arctic Skua</t>
  </si>
  <si>
    <t>Long-tailed Skua</t>
  </si>
  <si>
    <t>Great Skua</t>
  </si>
  <si>
    <t>Kittiwake</t>
  </si>
  <si>
    <t>Black-headed Gull</t>
  </si>
  <si>
    <t>Little Gull</t>
  </si>
  <si>
    <t>Common Gull</t>
  </si>
  <si>
    <t>Lesser black-backed Gull</t>
  </si>
  <si>
    <t>Herring Gull</t>
  </si>
  <si>
    <t>Glaucous Gull</t>
  </si>
  <si>
    <t>Great Black-backed Gull</t>
  </si>
  <si>
    <t>Little Tern</t>
  </si>
  <si>
    <t>Sandwich Tern</t>
  </si>
  <si>
    <t>Common Tern</t>
  </si>
  <si>
    <t>Arctic Tern</t>
  </si>
  <si>
    <t>Guillemot</t>
  </si>
  <si>
    <t>Razorbill</t>
  </si>
  <si>
    <t>Black Guillemot</t>
  </si>
  <si>
    <t>Little Auk</t>
  </si>
  <si>
    <t>Puffin</t>
  </si>
  <si>
    <t>Feral Pigeon</t>
  </si>
  <si>
    <t>Swift</t>
  </si>
  <si>
    <t>Swallow</t>
  </si>
  <si>
    <t>Waxwing</t>
  </si>
  <si>
    <t>Blackbird</t>
  </si>
  <si>
    <t>Fieldfare</t>
  </si>
  <si>
    <t>Jay</t>
  </si>
  <si>
    <t>Magpie</t>
  </si>
  <si>
    <t>Raven</t>
  </si>
  <si>
    <t>Starling</t>
  </si>
  <si>
    <t>Harbour Seal</t>
  </si>
  <si>
    <t>Grey Seal</t>
  </si>
  <si>
    <t>Harbour Porpoise</t>
  </si>
  <si>
    <t>Bottle-nosed Dolphin</t>
  </si>
  <si>
    <t>Common Dolphin</t>
  </si>
  <si>
    <t>White-beaked Dolphin</t>
  </si>
  <si>
    <t>White-sided Dolphin</t>
  </si>
  <si>
    <t>Risso's Dolphin</t>
  </si>
  <si>
    <t>Minke Whale</t>
  </si>
  <si>
    <t>Killer Whale</t>
  </si>
  <si>
    <t>Basking Shark</t>
  </si>
  <si>
    <t>Ocean Sunfish</t>
  </si>
  <si>
    <t>Yes</t>
  </si>
  <si>
    <t>No</t>
  </si>
  <si>
    <t>Non-Avian Animal - Species</t>
  </si>
  <si>
    <t>Bird - Species</t>
  </si>
  <si>
    <t>Bird - Species Group</t>
  </si>
  <si>
    <t>Non-Avian Animal - Species Group</t>
  </si>
  <si>
    <t>Of Which, No ID</t>
  </si>
  <si>
    <t>Resolution</t>
  </si>
  <si>
    <t>White-billed Diver</t>
  </si>
  <si>
    <t>Submerged</t>
  </si>
  <si>
    <t>Marker Number</t>
  </si>
  <si>
    <t>Auk_species</t>
  </si>
  <si>
    <t>Large_auk</t>
  </si>
  <si>
    <t>Small_auk</t>
  </si>
  <si>
    <t>Auk_or_small_gull</t>
  </si>
  <si>
    <t>Gull_species</t>
  </si>
  <si>
    <t>Small_gull_species</t>
  </si>
  <si>
    <t>Large_gull_species</t>
  </si>
  <si>
    <t>Owl_species</t>
  </si>
  <si>
    <t>Black-backed_gull_species</t>
  </si>
  <si>
    <t>Fulmar_or_gull_species</t>
  </si>
  <si>
    <t>Gannet_species</t>
  </si>
  <si>
    <t>Small_bird</t>
  </si>
  <si>
    <t>Diver_species</t>
  </si>
  <si>
    <t>Large_auk_or_diver_species</t>
  </si>
  <si>
    <t>Duck_species</t>
  </si>
  <si>
    <t>Grebe_species</t>
  </si>
  <si>
    <t>Shearwater_species</t>
  </si>
  <si>
    <t>Auk_or_shearwater_species</t>
  </si>
  <si>
    <t>Tern_species</t>
  </si>
  <si>
    <t>Arctic_or_common_tern</t>
  </si>
  <si>
    <t>Tern_or_small_gull</t>
  </si>
  <si>
    <t>Skua_species</t>
  </si>
  <si>
    <t>Skua_excluding_great</t>
  </si>
  <si>
    <t>Cormorant_or_shag</t>
  </si>
  <si>
    <t>Storm_petrel_species</t>
  </si>
  <si>
    <t>Wader_species</t>
  </si>
  <si>
    <t>Passerine_species</t>
  </si>
  <si>
    <t>Swan_species</t>
  </si>
  <si>
    <t>Goose_species</t>
  </si>
  <si>
    <t>Raptor_species</t>
  </si>
  <si>
    <t>Seal_species</t>
  </si>
  <si>
    <t>Dolphin_species</t>
  </si>
  <si>
    <t>Cetacean_species</t>
  </si>
  <si>
    <t>Shark_species</t>
  </si>
  <si>
    <t>Seal_or_small_cetecean_species</t>
  </si>
  <si>
    <t>Jellyfish</t>
  </si>
  <si>
    <t>Turtle_species</t>
  </si>
  <si>
    <t>Fish_species</t>
  </si>
  <si>
    <t>Cory's shearwater</t>
  </si>
  <si>
    <t>Great shearwater</t>
  </si>
  <si>
    <t>Long-eared Owl</t>
  </si>
  <si>
    <t>Manx shearwater</t>
  </si>
  <si>
    <t>No ID</t>
  </si>
  <si>
    <t>Short-eared Owl</t>
  </si>
  <si>
    <t>Sooty shearwater</t>
  </si>
  <si>
    <t>Spare Category</t>
  </si>
  <si>
    <t>Leatherback turtle</t>
  </si>
  <si>
    <t>Lion's mane jellyfish</t>
  </si>
  <si>
    <t>Moon jellyfish</t>
  </si>
  <si>
    <t>N/A</t>
  </si>
  <si>
    <t>Weather</t>
  </si>
  <si>
    <t>Added Frame Number</t>
  </si>
  <si>
    <t>Frame X</t>
  </si>
  <si>
    <t>Frame Y</t>
  </si>
  <si>
    <t>Zone 99</t>
  </si>
  <si>
    <t>2cm</t>
  </si>
  <si>
    <t>10-20-13.890</t>
  </si>
  <si>
    <t>GHC</t>
  </si>
  <si>
    <t xml:space="preserve">Start of Transect  </t>
  </si>
  <si>
    <t>Start of Transect</t>
  </si>
  <si>
    <t>MW</t>
  </si>
  <si>
    <t>System</t>
  </si>
  <si>
    <t>Glare</t>
  </si>
  <si>
    <t>x8</t>
  </si>
  <si>
    <t>x9</t>
  </si>
  <si>
    <t xml:space="preserve">Buoy    </t>
  </si>
  <si>
    <t>Marker buoy</t>
  </si>
  <si>
    <t>x10</t>
  </si>
  <si>
    <t xml:space="preserve">Bird    </t>
  </si>
  <si>
    <t>Flying DR</t>
  </si>
  <si>
    <t>Definite</t>
  </si>
  <si>
    <t>Not Done</t>
  </si>
  <si>
    <t xml:space="preserve">End of Transect  </t>
  </si>
  <si>
    <t>End of Transect</t>
  </si>
  <si>
    <t>10-28-02.533</t>
  </si>
  <si>
    <t>VL</t>
  </si>
  <si>
    <t>x7</t>
  </si>
  <si>
    <t>10-35-38.384</t>
  </si>
  <si>
    <t>x6</t>
  </si>
  <si>
    <t>Immature</t>
  </si>
  <si>
    <t>10-45-08.885</t>
  </si>
  <si>
    <t>AC</t>
  </si>
  <si>
    <t>x5</t>
  </si>
  <si>
    <t>10-54-38.577</t>
  </si>
  <si>
    <t>11-04-18.203</t>
  </si>
  <si>
    <t>Flying UR</t>
  </si>
  <si>
    <t>Adult</t>
  </si>
  <si>
    <t>x11</t>
  </si>
  <si>
    <t>11-13-29.154</t>
  </si>
  <si>
    <t>Flying D</t>
  </si>
  <si>
    <t>Flying R</t>
  </si>
  <si>
    <t>Flying L</t>
  </si>
  <si>
    <t>x12</t>
  </si>
  <si>
    <t>x13</t>
  </si>
  <si>
    <t>x14</t>
  </si>
  <si>
    <t>x15</t>
  </si>
  <si>
    <t>11-26-56.553</t>
  </si>
  <si>
    <t>x16</t>
  </si>
  <si>
    <t>x17</t>
  </si>
  <si>
    <t>x18</t>
  </si>
  <si>
    <t>11-38-23.760</t>
  </si>
  <si>
    <t>BP</t>
  </si>
  <si>
    <t xml:space="preserve">Wind Turbine   </t>
  </si>
  <si>
    <t>Wind turbine</t>
  </si>
  <si>
    <t>11-51-43.658</t>
  </si>
  <si>
    <t xml:space="preserve">Turbine Blade   </t>
  </si>
  <si>
    <t>x19</t>
  </si>
  <si>
    <t>Sitting</t>
  </si>
  <si>
    <t>Probable</t>
  </si>
  <si>
    <t>x20</t>
  </si>
  <si>
    <t xml:space="preserve">Bird?    </t>
  </si>
  <si>
    <t>12-04-39.436</t>
  </si>
  <si>
    <t>Flying U</t>
  </si>
  <si>
    <t>12-17-49.570</t>
  </si>
  <si>
    <t xml:space="preserve">Other Boat   </t>
  </si>
  <si>
    <t>12-31-23.415</t>
  </si>
  <si>
    <t>12-45-33.299</t>
  </si>
  <si>
    <t>RF</t>
  </si>
  <si>
    <t>12-59-44.896</t>
  </si>
  <si>
    <t>x21</t>
  </si>
  <si>
    <t>x22</t>
  </si>
  <si>
    <t>13-12-09.074</t>
  </si>
  <si>
    <t>13-24-26.768</t>
  </si>
  <si>
    <t>13-32-01.164</t>
  </si>
  <si>
    <t>13-39-04.208</t>
  </si>
  <si>
    <t>13-45-51.524</t>
  </si>
  <si>
    <t>13-52-37.158</t>
  </si>
  <si>
    <t>13-59-14.638</t>
  </si>
  <si>
    <t>14-05-18.308</t>
  </si>
  <si>
    <t>14-10-43.654</t>
  </si>
  <si>
    <t>Plane Height</t>
  </si>
  <si>
    <t>Calibration</t>
  </si>
  <si>
    <t>Frame 1</t>
  </si>
  <si>
    <t>Frame 2</t>
  </si>
  <si>
    <t>Frame 3</t>
  </si>
  <si>
    <t>Frame 4</t>
  </si>
  <si>
    <t>Frame 5</t>
  </si>
  <si>
    <t>Frame 6</t>
  </si>
  <si>
    <t>Frame 7</t>
  </si>
  <si>
    <t>Frame 8</t>
  </si>
  <si>
    <t>Reflection?</t>
  </si>
  <si>
    <t>Frame 2 not recorded due to measuring small.</t>
  </si>
  <si>
    <t>Frame 1 lengths in R</t>
  </si>
  <si>
    <t>31.7498</t>
  </si>
  <si>
    <t>Frame 1 lengths in G</t>
  </si>
  <si>
    <t>27.1199</t>
  </si>
  <si>
    <t>Frame 1 lengths in B</t>
  </si>
  <si>
    <t>31.2      29.9982      27.1199</t>
  </si>
  <si>
    <t>Frame 2 lengths in R</t>
  </si>
  <si>
    <t>23.5325      22.1107         20.8      27.9835      26.4741      25.0465</t>
  </si>
  <si>
    <t>Frame 2 lengths in G</t>
  </si>
  <si>
    <t>25.3896      23.7156      22.4986      29.5624      27.9835       26.637      32.4906      30.9214      29.5624</t>
  </si>
  <si>
    <t>Frame 2 lengths in B</t>
  </si>
  <si>
    <t>32.4906      30.9214      29.5624      28.2911      33.8599      32.3572      30.9214      29.5624</t>
  </si>
  <si>
    <t>Frame 3 lengths in R</t>
  </si>
  <si>
    <t>28.2911      29.5624         31.2</t>
  </si>
  <si>
    <t>Frame 3 lengths in G</t>
  </si>
  <si>
    <t>31.2      29.5624      28.2911      32.8877         31.2      29.9982</t>
  </si>
  <si>
    <t>Frame 3 lengths in B</t>
  </si>
  <si>
    <t>31.7498      29.9982</t>
  </si>
  <si>
    <t>Frame 4 lengths in R</t>
  </si>
  <si>
    <t>32.4906      30.9214      27.9835       26.637      34.1145      32.4906      29.5624      28.2911</t>
  </si>
  <si>
    <t>Frame 4 lengths in G</t>
  </si>
  <si>
    <t>31.2      28.2911      32.8877      29.9982</t>
  </si>
  <si>
    <t>Frame 4 lengths in B</t>
  </si>
  <si>
    <t>30.9214      29.4156      26.4741      25.0465</t>
  </si>
  <si>
    <t>Frame 5 lengths in R</t>
  </si>
  <si>
    <t>26.637      30.9214      32.4906</t>
  </si>
  <si>
    <t>Frame 5 lengths in G</t>
  </si>
  <si>
    <t>28.2911      27.1199      25.3896      32.4906         31.2      29.5624      34.1145      32.8877         31.2      35.4211      34.1145      32.4906</t>
  </si>
  <si>
    <t>Frame 5 lengths in B</t>
  </si>
  <si>
    <t>32.4906         31.2      34.1145      32.8877</t>
  </si>
  <si>
    <t>32.6683      31.2187</t>
  </si>
  <si>
    <t>35.6382      34.1855</t>
  </si>
  <si>
    <t>38.608      37.1528</t>
  </si>
  <si>
    <t>34.1855</t>
  </si>
  <si>
    <t>31.2187      29.8466</t>
  </si>
  <si>
    <t>29.6985      28.2526</t>
  </si>
  <si>
    <t>37.1528</t>
  </si>
  <si>
    <t>25.2873      25.5476      25.9756      26.5631         27.3</t>
  </si>
  <si>
    <t>29.4749      29.6985      30.0674</t>
  </si>
  <si>
    <t>33.6656      33.8615      34.1855</t>
  </si>
  <si>
    <t>23.4787      23.1953         23.1      23.9437      23.4787      23.1953      24.5799      23.9437      23.4787      25.3744      24.5799      23.9437</t>
  </si>
  <si>
    <t>25.5476      25.2873         25.2      25.9756      25.5476      25.2873      26.5631      25.9756      25.5476</t>
  </si>
  <si>
    <t>25.5476         25.2      25.9756      25.2873      26.5631      25.5476         27.3      25.9756      28.1745      26.5631</t>
  </si>
  <si>
    <t>23.4787      23.1953         23.1      23.9437      23.4787      23.1953      24.5799      23.9437      23.4787      25.3744      24.5799      23.9437      26.3129      25.3744      24.5799      29.1741      28.1745         27.3</t>
  </si>
  <si>
    <t>25.5476      25.2873         25.2      25.9756      25.5476      25.2873      26.5631      25.9756      25.5476         27.3      26.5631      25.9756      30.0674      29.2496      28.5631</t>
  </si>
  <si>
    <t>29.6985      29.4749         29.4      30.0674      29.6985      29.4749      32.6008      32.1238      31.7788</t>
  </si>
  <si>
    <t>29.6985         29.4      30.5765      29.6985</t>
  </si>
  <si>
    <t>33.8615         33.6</t>
  </si>
  <si>
    <t>29.6985      29.4749         29.4      30.0674      29.6985      29.4749      30.5765      30.0674      29.6985</t>
  </si>
  <si>
    <t>25.5476      25.2873         25.2      25.9756      25.5476      25.2873      26.5631      25.9756      25.5476         27.3      26.5631      25.9756      28.1745         27.3      26.5631</t>
  </si>
  <si>
    <t>33.6      33.6656      33.8615</t>
  </si>
  <si>
    <t>33.8599</t>
  </si>
  <si>
    <t>31.4761      31.8179      34.3042</t>
  </si>
  <si>
    <t>26.3102      25.7282      25.3043        27.04      26.3102      25.7282      27.9061        27.04      26.3102      28.8963      27.9061        27.04      31.7498      30.7108      29.7811</t>
  </si>
  <si>
    <t>29.12      31.4761</t>
  </si>
  <si>
    <t>33.28</t>
  </si>
  <si>
    <t>33.28      35.6039</t>
  </si>
  <si>
    <t>33.539</t>
  </si>
  <si>
    <t>31.8179      31.4761      32.2903      31.8179</t>
  </si>
  <si>
    <t>33.539      33.8599      34.3042</t>
  </si>
  <si>
    <t>34.8672      34.3042      33.8599</t>
  </si>
  <si>
    <t>31.8179      31.4761      32.2903      31.8179      34.8672      34.3042</t>
  </si>
  <si>
    <t>33.539      33.8599      36.3256</t>
  </si>
  <si>
    <t>29.7811      29.4156      29.1942</t>
  </si>
  <si>
    <t>27.04      26.3102      25.7282      25.3043      25.0465</t>
  </si>
  <si>
    <t>33.3449      35.9064</t>
  </si>
  <si>
    <t>33.8615      37.8583</t>
  </si>
  <si>
    <t>33.2039      32.0551</t>
  </si>
  <si>
    <t>33.8615</t>
  </si>
  <si>
    <t>36.6749</t>
  </si>
  <si>
    <t>34.7612      31.9862</t>
  </si>
  <si>
    <t>31.9862      32.8702         35.7      39.6227</t>
  </si>
  <si>
    <t>32.0551      33.2039       34.951      37.3894      39.0623      40.3397</t>
  </si>
  <si>
    <t>40.3943      39.4554      37.5659</t>
  </si>
  <si>
    <t>39.6227      38.5509       36.735      34.7612      32.8702      41.4185      40.3943      38.5509      36.6749      34.7612</t>
  </si>
  <si>
    <t>32.0551      33.2039      34.4426      37.3894      40.3397</t>
  </si>
  <si>
    <t>40.7746      39.6227      38.5509</t>
  </si>
  <si>
    <t>39.6227      38.5509      37.5659      40.7746      39.6227      38.5509</t>
  </si>
  <si>
    <t>33.8615      32.8702      31.9862       36.735         35.7      34.7612      39.0623      37.8583       36.735      40.7746      39.6227      38.5509           42      40.7746      39.6227</t>
  </si>
  <si>
    <t>32.8702      31.9862      33.8615      32.8702       36.735         35.7      39.0623      37.8583      40.7746      39.6227</t>
  </si>
  <si>
    <t>46.7338      45.9156      45.1625</t>
  </si>
  <si>
    <t>46.7338      48.4407</t>
  </si>
  <si>
    <t>41.6703</t>
  </si>
  <si>
    <t>45.9156</t>
  </si>
  <si>
    <t>42.4853      41.6703      40.9273</t>
  </si>
  <si>
    <t>45.3221</t>
  </si>
  <si>
    <t>38.4721      37.4739</t>
  </si>
  <si>
    <t>42.6972      41.7135</t>
  </si>
  <si>
    <t>34.2527        36.15</t>
  </si>
  <si>
    <t>31.8498      30.9298      30.4593      32.4672      31.3356      30.6366      33.1821      31.8498      30.9298      34.9311      33.6681      32.7991</t>
  </si>
  <si>
    <t>34.6717      34.2527      35.0343      34.4105      35.4949      34.6717      37.3291      36.5472</t>
  </si>
  <si>
    <t>30.9298      30.6366      30.4593      33.6681      33.1821      32.7991</t>
  </si>
  <si>
    <t>31.3356      29.0644      28.7522      28.5633      32.4672      30.0416      29.4959      29.0644</t>
  </si>
  <si>
    <t>32.7991      30.6366      30.4593      33.6681      31.3356      30.9298      36.6951      34.2527      33.6681</t>
  </si>
  <si>
    <t>34.9311      31.8498</t>
  </si>
  <si>
    <t>33.9882      32.4672      35.8491      33.9882</t>
  </si>
  <si>
    <t>35.6978      33.9882      32.4672      37.4739      35.8491      33.9882</t>
  </si>
  <si>
    <t>22.9578      23.8069      27.4022      31.1623</t>
  </si>
  <si>
    <t>28.9399</t>
  </si>
  <si>
    <t>32.3      28.9399      35.8491         32.3</t>
  </si>
  <si>
    <t>50.88</t>
  </si>
  <si>
    <t>48.8061        48.76       48.944      48.8061       49.173       48.944</t>
  </si>
  <si>
    <t>53.1693      50.9241        50.88      53.3802      51.0564      50.9241      53.6741       51.276      51.0564</t>
  </si>
  <si>
    <t>50.9241      50.9241      53.0424      53.0424</t>
  </si>
  <si>
    <t>51.0564        50.88      51.5818      51.0564</t>
  </si>
  <si>
    <t>51.0564        50.88</t>
  </si>
  <si>
    <t>46.8323        46.64      47.4046      46.8323</t>
  </si>
  <si>
    <t>51.276      51.0564      50.9241</t>
  </si>
  <si>
    <t>48.944      48.8061      49.4919       49.173</t>
  </si>
  <si>
    <t>51.276      51.0564      50.9241      51.9724      51.5818       51.276</t>
  </si>
  <si>
    <t>Frame 6 lengths in R</t>
  </si>
  <si>
    <t>46.64      46.6882      46.8323</t>
  </si>
  <si>
    <t>Frame 6 lengths in G</t>
  </si>
  <si>
    <t>46.8323      46.6882        46.64      47.0716      46.8323      46.6882      47.4046      47.0716      46.8323</t>
  </si>
  <si>
    <t>Frame 6 lengths in B</t>
  </si>
  <si>
    <t>33.9862        33.92      33.9862</t>
  </si>
  <si>
    <t>27.56      27.6414      27.8842      27.6414</t>
  </si>
  <si>
    <t>38.2188</t>
  </si>
  <si>
    <t>29.9813        29.68</t>
  </si>
  <si>
    <t>29.68      29.9813      30.8677</t>
  </si>
  <si>
    <t>34.184        33.92</t>
  </si>
  <si>
    <t>34.5111      33.9862</t>
  </si>
  <si>
    <t>25.7909        25.44      26.8161      25.7909      30.3538      28.8351</t>
  </si>
  <si>
    <t>34.5111      33.9862      34.9639       34.184      35.5377      34.5111</t>
  </si>
  <si>
    <t>28.8351</t>
  </si>
  <si>
    <t>31.3014      29.5282      32.3604      30.3538</t>
  </si>
  <si>
    <t>33.1832      31.5161</t>
  </si>
  <si>
    <t>26.5635      25.6161       24.814      27.6414      26.5635      25.6161      28.8351      27.6414      26.5635         31.8      30.5751       29.452</t>
  </si>
  <si>
    <t>30.8677      30.3538      28.2843      33.5201      32.9113      30.8677</t>
  </si>
  <si>
    <t>28.4428        27.56      26.8161       29.452      28.4428        27.56      32.3604      31.3014      30.3538      34.7706      33.5201      32.3604</t>
  </si>
  <si>
    <t>29.3289      30.8299      27.9176      29.3289</t>
  </si>
  <si>
    <t>35.4878      34.0527</t>
  </si>
  <si>
    <t>32.408</t>
  </si>
  <si>
    <t>32.408      34.0527      33.9128      35.4878</t>
  </si>
  <si>
    <t>33.9128</t>
  </si>
  <si>
    <t>30.8299      29.3289</t>
  </si>
  <si>
    <t>33.9128       32.408</t>
  </si>
  <si>
    <t>29.3289</t>
  </si>
  <si>
    <t>34.0527</t>
  </si>
  <si>
    <t>24.6639</t>
  </si>
  <si>
    <t>32.408      30.9836</t>
  </si>
  <si>
    <t>29.3289      27.9176</t>
  </si>
  <si>
    <t>32.408      30.8299</t>
  </si>
  <si>
    <t>27.7469</t>
  </si>
  <si>
    <t>30.9836       32.408      29.6512      30.9836</t>
  </si>
  <si>
    <t>37.1241      35.7547</t>
  </si>
  <si>
    <t>24.8558</t>
  </si>
  <si>
    <t>30.9836</t>
  </si>
  <si>
    <t>30.9836       32.408</t>
  </si>
  <si>
    <t>Frame 7 lengths in R</t>
  </si>
  <si>
    <t>32.7</t>
  </si>
  <si>
    <t>Frame 7 lengths in G</t>
  </si>
  <si>
    <t>30.9836      29.6512</t>
  </si>
  <si>
    <t>Frame 7 lengths in B</t>
  </si>
  <si>
    <t>79.4222      77.9653</t>
  </si>
  <si>
    <t>82.3638      80.9064</t>
  </si>
  <si>
    <t>79.4222</t>
  </si>
  <si>
    <t>63.2607</t>
  </si>
  <si>
    <t>70.6588</t>
  </si>
  <si>
    <t>80.9064</t>
  </si>
  <si>
    <t>75.0243</t>
  </si>
  <si>
    <t>76.5372      75.1396</t>
  </si>
  <si>
    <t>82.4163      83.8475      81.0133      82.4163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</si>
</sst>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3"/>
        <bgColor indexed="64"/>
      </patternFill>
    </fill>
    <fill>
      <patternFill patternType="solid">
        <fgColor theme="0" tint="-0.49995422223579"/>
        <bgColor indexed="64"/>
      </patternFill>
    </fill>
    <fill>
      <patternFill patternType="solid">
        <fgColor theme="0" tint="-0.34998626667074"/>
        <bgColor indexed="64"/>
      </patternFill>
    </fill>
    <fill>
      <patternFill patternType="solid">
        <fgColor theme="0" tint="-0.24994659260842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  <border/>
    <border/>
    <border/>
    <border/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0" fillId="0" borderId="1" xfId="0" applyBorder="true"/>
    <xf numFmtId="10" fontId="0" fillId="0" borderId="1" xfId="0" applyNumberFormat="true" applyBorder="true"/>
    <xf numFmtId="0" fontId="0" fillId="2" borderId="1" xfId="0" applyFill="true" applyBorder="true"/>
    <xf numFmtId="49" fontId="0" fillId="2" borderId="1" xfId="0" applyNumberFormat="true" applyFill="true" applyBorder="true"/>
    <xf numFmtId="14" fontId="0" fillId="2" borderId="1" xfId="0" applyNumberFormat="true" applyFill="true" applyBorder="true"/>
    <xf numFmtId="0" fontId="0" fillId="2" borderId="1" xfId="0" applyNumberFormat="true" applyFill="true" applyBorder="true"/>
    <xf numFmtId="164" fontId="0" fillId="2" borderId="1" xfId="0" applyNumberFormat="true" applyFill="true" applyBorder="true"/>
    <xf numFmtId="14" fontId="0" fillId="0" borderId="1" xfId="0" applyNumberFormat="true" applyBorder="true"/>
    <xf numFmtId="0" fontId="0" fillId="2" borderId="2" xfId="0" applyFill="true" applyBorder="true" applyAlignment="true">
      <alignment horizontal="center"/>
    </xf>
    <xf numFmtId="0" fontId="0" fillId="0" borderId="0" xfId="0" applyAlignment="true">
      <alignment horizontal="center"/>
    </xf>
    <xf numFmtId="0" fontId="0" fillId="3" borderId="0" xfId="0" applyFill="true"/>
    <xf numFmtId="0" fontId="0" fillId="3" borderId="0" xfId="0" applyFill="true" applyAlignment="true">
      <alignment horizontal="center"/>
    </xf>
    <xf numFmtId="0" fontId="0" fillId="0" borderId="0" xfId="0" applyFill="true"/>
    <xf numFmtId="0" fontId="0" fillId="0" borderId="0" xfId="0" applyFill="true" applyAlignment="true">
      <alignment horizontal="center"/>
    </xf>
    <xf numFmtId="0" fontId="2" fillId="4" borderId="2" xfId="0" applyFont="true" applyFill="true" applyBorder="true" applyAlignment="true">
      <alignment horizontal="center"/>
    </xf>
    <xf numFmtId="0" fontId="3" fillId="3" borderId="0" xfId="0" applyFont="true" applyFill="true"/>
    <xf numFmtId="0" fontId="3" fillId="0" borderId="0" xfId="0" applyFont="true"/>
    <xf numFmtId="0" fontId="3" fillId="3" borderId="0" xfId="0" applyFont="true" applyFill="true" applyAlignment="true">
      <alignment horizontal="center"/>
    </xf>
    <xf numFmtId="0" fontId="0" fillId="5" borderId="2" xfId="0" applyFill="true" applyBorder="true" applyAlignment="true">
      <alignment horizontal="center"/>
    </xf>
    <xf numFmtId="0" fontId="0" fillId="0" borderId="0" xfId="0" applyFill="true" applyBorder="true" applyAlignment="true" applyProtection="true">
      <alignment horizontal="center"/>
      <protection hidden="true"/>
    </xf>
    <xf numFmtId="0" fontId="0" fillId="0" borderId="0" xfId="0" applyBorder="true" applyAlignment="true" applyProtection="true">
      <alignment horizontal="center"/>
      <protection hidden="true"/>
    </xf>
    <xf numFmtId="0" fontId="0" fillId="0" borderId="0" xfId="0" applyBorder="true" applyAlignment="true">
      <alignment horizontal="center"/>
    </xf>
    <xf numFmtId="0" fontId="0" fillId="3" borderId="0" xfId="0" applyFill="true" applyAlignment="true">
      <alignment horizontal="center" vertical="center"/>
    </xf>
    <xf numFmtId="2" fontId="0" fillId="0" borderId="0" xfId="0" applyNumberFormat="true" applyFill="true"/>
    <xf numFmtId="165" fontId="0" fillId="0" borderId="0" xfId="0" applyNumberFormat="true"/>
    <xf numFmtId="49" fontId="0" fillId="0" borderId="3" xfId="0" applyNumberFormat="true" applyBorder="true"/>
    <xf numFmtId="49" fontId="0" fillId="0" borderId="4" xfId="0" applyNumberFormat="true"/>
    <xf numFmtId="22" fontId="0" fillId="0" borderId="5" xfId="0" applyNumberFormat="true"/>
    <xf numFmtId="49" fontId="0" fillId="0" borderId="6" xfId="0" applyNumberFormat="true"/>
    <xf numFmtId="22" fontId="0" fillId="0" borderId="7" xfId="0" applyNumberFormat="true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true"/>
  <dimension ref="A1:BL245"/>
  <sheetViews>
    <sheetView tabSelected="true" zoomScale="145" zoomScaleNormal="145" workbookViewId="0">
      <pane xSplit="10" ySplit="1" topLeftCell="L2" activePane="bottomRight" state="frozenSplit"/>
      <selection pane="topRight" activeCell="I1" sqref="I1"/>
      <selection pane="bottomLeft" activeCell="A2" sqref="A2"/>
      <selection pane="bottomRight" activeCell="T105" sqref="T105"/>
    </sheetView>
  </sheetViews>
  <sheetFormatPr defaultColWidth="0.0" defaultRowHeight="15" x14ac:dyDescent="0.25"/>
  <cols>
    <col min="1" max="1" width="8.5703125" style="4" hidden="true" customWidth="true"/>
    <col min="2" max="2" width="10.28515625" style="5" hidden="true" customWidth="true"/>
    <col min="3" max="3" width="7.85546875" style="6" hidden="true" customWidth="true"/>
    <col min="4" max="4" width="10.7109375" style="6" hidden="true" customWidth="true"/>
    <col min="5" max="5" width="12.140625" style="4" customWidth="true"/>
    <col min="6" max="6" width="9.28515625" style="3" hidden="true" customWidth="true"/>
    <col min="7" max="7" width="11.85546875" style="7" hidden="true" customWidth="true"/>
    <col min="8" max="8" width="6.7109375" style="3" customWidth="true"/>
    <col min="9" max="9" width="16.28515625" style="3" hidden="true" customWidth="true"/>
    <col min="10" max="10" width="15.140625" style="3" customWidth="true"/>
    <col min="11" max="11" width="10.140625" style="1" customWidth="true"/>
    <col min="12" max="12" width="22.7109375" style="1" customWidth="true"/>
    <col min="13" max="13" width="18.42578125" style="1" hidden="true" customWidth="true"/>
    <col min="14" max="14" width="22" style="1" hidden="true" customWidth="true"/>
    <col min="15" max="15" width="17.140625" style="1" hidden="true" customWidth="true"/>
    <col min="16" max="16" width="17" style="1" hidden="true" customWidth="true"/>
    <col min="17" max="17" width="8.85546875" style="1" hidden="true" customWidth="true"/>
    <col min="18" max="18" width="20.7109375" style="1" hidden="true" customWidth="true"/>
    <col min="19" max="19" width="12.42578125" customWidth="true"/>
    <col min="20" max="20" width="10.85546875" style="24" customWidth="true"/>
    <col min="21" max="21" width="8.140625" style="25" customWidth="true"/>
    <col min="29" max="29" width="11.28515625" customWidth="true"/>
    <col min="30" max="30" width="41.5703125" customWidth="true"/>
    <col min="31" max="31" width="16.28515625" style="1" hidden="true" customWidth="true"/>
    <col min="32" max="32" width="23.28515625" style="2" hidden="true" customWidth="true"/>
    <col min="33" max="33" width="11.28515625" style="2" hidden="true" customWidth="true"/>
    <col min="34" max="34" width="16.5703125" style="1" hidden="true" customWidth="true"/>
    <col min="35" max="35" width="12.7109375" style="1" hidden="true" customWidth="true"/>
    <col min="36" max="36" width="14.42578125" style="1" hidden="true" customWidth="true"/>
    <col min="37" max="37" width="4.7109375" style="1" hidden="true" customWidth="true"/>
    <col min="38" max="38" width="12.85546875" style="1" hidden="true" customWidth="true"/>
    <col min="39" max="39" width="17.7109375" style="8" hidden="true" customWidth="true"/>
    <col min="40" max="40" width="9.5703125" style="1" hidden="true" customWidth="true"/>
    <col min="41" max="41" width="0.0" hidden="true" customWidth="true"/>
    <col min="42" max="42" width="8.28515625" hidden="true" customWidth="true"/>
    <col min="43" max="43" width="8.140625" hidden="true" customWidth="true"/>
    <col min="44" max="44" width="42.5703125" hidden="true" customWidth="true"/>
    <col min="45" max="45" width="108.28515625" hidden="true" customWidth="true"/>
    <col min="46" max="46" width="132.28515625" hidden="true" customWidth="true"/>
    <col min="47" max="47" width="106.5703125" hidden="true" customWidth="true"/>
    <col min="48" max="48" width="80.28515625" hidden="true" customWidth="true"/>
    <col min="49" max="49" width="86.5703125" hidden="true" customWidth="true"/>
    <col min="50" max="50" width="159.7109375" hidden="true" customWidth="true"/>
    <col min="51" max="51" width="132.28515625" hidden="true" customWidth="true"/>
    <col min="52" max="52" width="89.42578125" hidden="true" customWidth="true"/>
    <col min="53" max="53" width="71.140625" hidden="true" customWidth="true"/>
    <col min="54" max="54" width="53.42578125" hidden="true" customWidth="true"/>
    <col min="55" max="55" width="35.140625" hidden="true" customWidth="true"/>
    <col min="56" max="56" width="105.42578125" hidden="true" customWidth="true"/>
    <col min="57" max="57" width="130.5703125" hidden="true" customWidth="true"/>
    <col min="58" max="58" width="105.42578125" hidden="true" customWidth="true"/>
    <col min="59" max="59" width="24" hidden="true" customWidth="true"/>
    <col min="60" max="60" width="79.7109375" hidden="true" customWidth="true"/>
    <col min="62" max="62" width="18.85546875" hidden="true" customWidth="true"/>
    <col min="22" max="22" width="8.140625" style="25" customWidth="true"/>
    <col min="23" max="23" width="8.140625" style="25" customWidth="true"/>
    <col min="24" max="24" width="8.140625" style="25" customWidth="true"/>
    <col min="25" max="25" width="8.140625" style="25" customWidth="true"/>
    <col min="26" max="26" width="8.140625" style="25" customWidth="true"/>
    <col min="27" max="27" width="8.140625" style="25" customWidth="true"/>
    <col min="28" max="28" width="8.140625" style="25" customWidth="true"/>
    <col min="61" max="61" width="79.7109375" hidden="true" customWidth="true"/>
    <col min="63" max="63" width="19" hidden="true" customWidth="true"/>
    <col min="64" max="64" width="18.85546875" hidden="true" customWidth="true"/>
    <col min="65" max="16384" width="9.140625" hidden="true"/>
  </cols>
  <sheetData>
    <row r="1" x14ac:dyDescent="0.25">
      <c r="A1" s="29" t="s">
        <v>0</v>
      </c>
      <c r="B1" s="29" t="s">
        <v>1</v>
      </c>
      <c r="C1" s="29" t="s">
        <v>2</v>
      </c>
      <c r="D1" s="29" t="s">
        <v>158</v>
      </c>
      <c r="E1" s="29" t="s">
        <v>3</v>
      </c>
      <c r="F1" s="29" t="s">
        <v>4</v>
      </c>
      <c r="G1" s="29" t="s">
        <v>5</v>
      </c>
      <c r="H1" s="29" t="s">
        <v>6</v>
      </c>
      <c r="I1" s="29" t="s">
        <v>7</v>
      </c>
      <c r="J1" s="29" t="s">
        <v>161</v>
      </c>
      <c r="K1" s="29" t="s">
        <v>8</v>
      </c>
      <c r="L1" s="29" t="s">
        <v>9</v>
      </c>
      <c r="M1" s="29" t="s">
        <v>10</v>
      </c>
      <c r="N1" s="29" t="s">
        <v>11</v>
      </c>
      <c r="O1" s="29" t="s">
        <v>12</v>
      </c>
      <c r="P1" s="29" t="s">
        <v>13</v>
      </c>
      <c r="Q1" s="29" t="s">
        <v>212</v>
      </c>
      <c r="R1" s="29" t="s">
        <v>213</v>
      </c>
      <c r="S1" s="29" t="s">
        <v>292</v>
      </c>
      <c r="T1" s="29" t="s">
        <v>293</v>
      </c>
      <c r="U1" s="29" t="s">
        <v>294</v>
      </c>
      <c r="V1" s="29" t="s">
        <v>295</v>
      </c>
      <c r="W1" s="29" t="s">
        <v>296</v>
      </c>
      <c r="X1" s="29" t="s">
        <v>297</v>
      </c>
      <c r="Y1" s="29" t="s">
        <v>298</v>
      </c>
      <c r="Z1" s="29" t="s">
        <v>299</v>
      </c>
      <c r="AA1" s="29" t="s">
        <v>300</v>
      </c>
      <c r="AB1" s="29" t="s">
        <v>301</v>
      </c>
      <c r="AC1" s="29" t="s">
        <v>302</v>
      </c>
      <c r="AD1" s="29" t="s">
        <v>19</v>
      </c>
      <c r="AE1" s="29" t="s">
        <v>22</v>
      </c>
      <c r="AF1" s="29" t="s">
        <v>23</v>
      </c>
      <c r="AG1" s="29" t="s">
        <v>160</v>
      </c>
      <c r="AH1" s="29" t="s">
        <v>15</v>
      </c>
      <c r="AI1" s="29" t="s">
        <v>16</v>
      </c>
      <c r="AJ1" s="29" t="s">
        <v>17</v>
      </c>
      <c r="AK1" s="29" t="s">
        <v>18</v>
      </c>
      <c r="AL1" s="29" t="s">
        <v>19</v>
      </c>
      <c r="AM1" s="29" t="s">
        <v>20</v>
      </c>
      <c r="AN1" s="29" t="s">
        <v>21</v>
      </c>
      <c r="AP1" s="29" t="s">
        <v>214</v>
      </c>
      <c r="AQ1" s="29" t="s">
        <v>215</v>
      </c>
      <c r="AR1" s="29" t="s">
        <v>304</v>
      </c>
      <c r="AS1" s="29" t="s">
        <v>306</v>
      </c>
      <c r="AT1" s="29" t="s">
        <v>308</v>
      </c>
      <c r="AU1" s="29" t="s">
        <v>310</v>
      </c>
      <c r="AV1" s="29" t="s">
        <v>312</v>
      </c>
      <c r="AW1" s="29" t="s">
        <v>314</v>
      </c>
      <c r="AX1" s="29" t="s">
        <v>316</v>
      </c>
      <c r="AY1" s="29" t="s">
        <v>318</v>
      </c>
      <c r="AZ1" s="29" t="s">
        <v>320</v>
      </c>
      <c r="BA1" s="29" t="s">
        <v>322</v>
      </c>
      <c r="BB1" s="29" t="s">
        <v>324</v>
      </c>
      <c r="BC1" s="29" t="s">
        <v>326</v>
      </c>
      <c r="BD1" s="29" t="s">
        <v>328</v>
      </c>
      <c r="BE1" s="29" t="s">
        <v>330</v>
      </c>
      <c r="BF1" s="29" t="s">
        <v>332</v>
      </c>
      <c r="BG1" s="29" t="s">
        <v>414</v>
      </c>
      <c r="BH1" s="29" t="s">
        <v>416</v>
      </c>
      <c r="BI1" s="29" t="s">
        <v>418</v>
      </c>
      <c r="BJ1" s="29" t="s">
        <v>453</v>
      </c>
      <c r="BK1" s="29" t="s">
        <v>455</v>
      </c>
      <c r="BL1" s="29" t="s">
        <v>457</v>
      </c>
    </row>
    <row r="2" hidden="true" x14ac:dyDescent="0.25">
      <c r="A2" s="29" t="s">
        <v>216</v>
      </c>
      <c r="B2" s="5">
        <v>43596</v>
      </c>
      <c r="C2" s="6">
        <v>8</v>
      </c>
      <c r="D2" s="29" t="s">
        <v>217</v>
      </c>
      <c r="E2" s="29" t="s">
        <v>218</v>
      </c>
      <c r="F2" s="29" t="s">
        <v>219</v>
      </c>
      <c r="G2" s="7">
        <v>0.43071769675925925</v>
      </c>
      <c r="H2" s="3">
        <v>1</v>
      </c>
      <c r="I2" s="29" t="s">
        <v>220</v>
      </c>
      <c r="J2" s="3">
        <v>57</v>
      </c>
      <c r="K2" s="29" t="s">
        <v>211</v>
      </c>
      <c r="L2" s="29" t="s">
        <v>211</v>
      </c>
      <c r="N2" s="29" t="s">
        <v>211</v>
      </c>
      <c r="P2" s="29" t="s">
        <v>221</v>
      </c>
      <c r="AM2" s="8">
        <v>43650</v>
      </c>
      <c r="AN2" s="29" t="s">
        <v>222</v>
      </c>
      <c r="AP2">
        <v>1722</v>
      </c>
      <c r="AQ2">
        <v>1092</v>
      </c>
    </row>
    <row r="3" hidden="true" x14ac:dyDescent="0.25">
      <c r="A3" s="29" t="s">
        <v>216</v>
      </c>
      <c r="B3" s="5">
        <v>43596</v>
      </c>
      <c r="C3" s="6">
        <v>8</v>
      </c>
      <c r="D3" s="29" t="s">
        <v>217</v>
      </c>
      <c r="E3" s="29" t="s">
        <v>218</v>
      </c>
      <c r="F3" s="29" t="s">
        <v>223</v>
      </c>
      <c r="G3" s="7">
        <v>0.43071769675925925</v>
      </c>
      <c r="H3" s="3">
        <v>1</v>
      </c>
      <c r="I3" s="29" t="s">
        <v>224</v>
      </c>
      <c r="J3" s="29" t="s">
        <v>225</v>
      </c>
      <c r="Q3" s="1">
        <v>1</v>
      </c>
      <c r="AM3" s="8">
        <v>43650</v>
      </c>
      <c r="AN3" s="29" t="s">
        <v>222</v>
      </c>
      <c r="AP3">
        <v>1</v>
      </c>
      <c r="AQ3">
        <v>1</v>
      </c>
    </row>
    <row r="4" hidden="true" x14ac:dyDescent="0.25">
      <c r="A4" s="29" t="s">
        <v>216</v>
      </c>
      <c r="B4" s="5">
        <v>43596</v>
      </c>
      <c r="C4" s="6">
        <v>8</v>
      </c>
      <c r="D4" s="29" t="s">
        <v>217</v>
      </c>
      <c r="E4" s="29" t="s">
        <v>218</v>
      </c>
      <c r="F4" s="29" t="s">
        <v>223</v>
      </c>
      <c r="G4" s="7">
        <v>0.43160596678604279</v>
      </c>
      <c r="H4" s="3">
        <v>501</v>
      </c>
      <c r="I4" s="29" t="s">
        <v>224</v>
      </c>
      <c r="J4" s="29" t="s">
        <v>226</v>
      </c>
      <c r="Q4" s="1">
        <v>1</v>
      </c>
      <c r="AM4" s="8">
        <v>43650</v>
      </c>
      <c r="AN4" s="29" t="s">
        <v>222</v>
      </c>
      <c r="AP4">
        <v>1</v>
      </c>
      <c r="AQ4">
        <v>1</v>
      </c>
    </row>
    <row r="5" hidden="true" x14ac:dyDescent="0.25">
      <c r="A5" s="29" t="s">
        <v>216</v>
      </c>
      <c r="B5" s="5">
        <v>43596</v>
      </c>
      <c r="C5" s="6">
        <v>8</v>
      </c>
      <c r="D5" s="29" t="s">
        <v>217</v>
      </c>
      <c r="E5" s="29" t="s">
        <v>218</v>
      </c>
      <c r="F5" s="29" t="s">
        <v>219</v>
      </c>
      <c r="G5" s="7">
        <v>0.43247774305555553</v>
      </c>
      <c r="H5" s="3">
        <v>991</v>
      </c>
      <c r="I5" s="29" t="s">
        <v>227</v>
      </c>
      <c r="J5" s="3">
        <v>59</v>
      </c>
      <c r="K5" s="29" t="s">
        <v>211</v>
      </c>
      <c r="L5" s="29" t="s">
        <v>211</v>
      </c>
      <c r="N5" s="29" t="s">
        <v>211</v>
      </c>
      <c r="P5" s="29" t="s">
        <v>29</v>
      </c>
      <c r="AL5" s="29" t="s">
        <v>228</v>
      </c>
      <c r="AM5" s="8">
        <v>43650</v>
      </c>
      <c r="AN5" s="29" t="s">
        <v>222</v>
      </c>
      <c r="AP5">
        <v>1382</v>
      </c>
      <c r="AQ5">
        <v>1010</v>
      </c>
    </row>
    <row r="6" hidden="true" x14ac:dyDescent="0.25">
      <c r="A6" s="29" t="s">
        <v>216</v>
      </c>
      <c r="B6" s="5">
        <v>43596</v>
      </c>
      <c r="C6" s="6">
        <v>8</v>
      </c>
      <c r="D6" s="29" t="s">
        <v>217</v>
      </c>
      <c r="E6" s="29" t="s">
        <v>218</v>
      </c>
      <c r="F6" s="29" t="s">
        <v>223</v>
      </c>
      <c r="G6" s="7">
        <v>0.43249423681282634</v>
      </c>
      <c r="H6" s="3">
        <v>1001</v>
      </c>
      <c r="I6" s="29" t="s">
        <v>224</v>
      </c>
      <c r="J6" s="29" t="s">
        <v>229</v>
      </c>
      <c r="Q6" s="1">
        <v>1</v>
      </c>
      <c r="AM6" s="8">
        <v>43650</v>
      </c>
      <c r="AN6" s="29" t="s">
        <v>222</v>
      </c>
      <c r="AP6">
        <v>1</v>
      </c>
      <c r="AQ6">
        <v>1</v>
      </c>
    </row>
    <row r="7" hidden="true" x14ac:dyDescent="0.25">
      <c r="A7" s="29" t="s">
        <v>216</v>
      </c>
      <c r="B7" s="5">
        <v>43596</v>
      </c>
      <c r="C7" s="6">
        <v>8</v>
      </c>
      <c r="D7" s="29" t="s">
        <v>217</v>
      </c>
      <c r="E7" s="29" t="s">
        <v>218</v>
      </c>
      <c r="F7" s="29" t="s">
        <v>219</v>
      </c>
      <c r="G7" s="7">
        <v>0.43278709490740735</v>
      </c>
      <c r="H7" s="3">
        <v>1165</v>
      </c>
      <c r="I7" s="29" t="s">
        <v>230</v>
      </c>
      <c r="J7" s="3">
        <v>60</v>
      </c>
      <c r="K7" s="29" t="s">
        <v>231</v>
      </c>
      <c r="L7" s="29" t="s">
        <v>71</v>
      </c>
      <c r="M7" s="29" t="s">
        <v>232</v>
      </c>
      <c r="N7" s="29" t="s">
        <v>171</v>
      </c>
      <c r="O7" s="29" t="s">
        <v>232</v>
      </c>
      <c r="P7" s="29" t="s">
        <v>25</v>
      </c>
      <c r="R7" s="29" t="s">
        <v>152</v>
      </c>
      <c r="AE7" s="29" t="s">
        <v>233</v>
      </c>
      <c r="AF7" s="29" t="s">
        <v>233</v>
      </c>
      <c r="AM7" s="8">
        <v>43650</v>
      </c>
      <c r="AN7" s="29" t="s">
        <v>222</v>
      </c>
      <c r="AP7">
        <v>2267</v>
      </c>
      <c r="AQ7">
        <v>1110</v>
      </c>
    </row>
    <row r="8" hidden="true" x14ac:dyDescent="0.25">
      <c r="A8" s="29" t="s">
        <v>216</v>
      </c>
      <c r="B8" s="5">
        <v>43596</v>
      </c>
      <c r="C8" s="6">
        <v>8</v>
      </c>
      <c r="D8" s="29" t="s">
        <v>217</v>
      </c>
      <c r="E8" s="29" t="s">
        <v>218</v>
      </c>
      <c r="F8" s="29" t="s">
        <v>219</v>
      </c>
      <c r="G8" s="7">
        <v>0.43314978009259258</v>
      </c>
      <c r="H8" s="3">
        <v>1369</v>
      </c>
      <c r="I8" s="29" t="s">
        <v>234</v>
      </c>
      <c r="J8" s="3">
        <v>61</v>
      </c>
      <c r="K8" s="29" t="s">
        <v>211</v>
      </c>
      <c r="L8" s="29" t="s">
        <v>211</v>
      </c>
      <c r="N8" s="29" t="s">
        <v>211</v>
      </c>
      <c r="P8" s="29" t="s">
        <v>235</v>
      </c>
      <c r="AM8" s="8">
        <v>43650</v>
      </c>
      <c r="AN8" s="29" t="s">
        <v>222</v>
      </c>
      <c r="AP8">
        <v>1137</v>
      </c>
      <c r="AQ8">
        <v>1095</v>
      </c>
    </row>
    <row r="9" hidden="true" x14ac:dyDescent="0.25">
      <c r="A9" s="29" t="s">
        <v>216</v>
      </c>
      <c r="B9" s="5">
        <v>43596</v>
      </c>
      <c r="C9" s="6">
        <v>8</v>
      </c>
      <c r="D9" s="29" t="s">
        <v>217</v>
      </c>
      <c r="E9" s="29" t="s">
        <v>236</v>
      </c>
      <c r="F9" s="29" t="s">
        <v>237</v>
      </c>
      <c r="G9" s="7">
        <v>0.43614124999999998</v>
      </c>
      <c r="H9" s="3">
        <v>1</v>
      </c>
      <c r="I9" s="29" t="s">
        <v>220</v>
      </c>
      <c r="J9" s="3">
        <v>80</v>
      </c>
      <c r="K9" s="29" t="s">
        <v>211</v>
      </c>
      <c r="L9" s="29" t="s">
        <v>211</v>
      </c>
      <c r="N9" s="29" t="s">
        <v>211</v>
      </c>
      <c r="P9" s="29" t="s">
        <v>221</v>
      </c>
      <c r="AM9" s="8">
        <v>43650</v>
      </c>
      <c r="AN9" s="29" t="s">
        <v>222</v>
      </c>
      <c r="AP9">
        <v>1230</v>
      </c>
      <c r="AQ9">
        <v>1090</v>
      </c>
    </row>
    <row r="10" hidden="true" x14ac:dyDescent="0.25">
      <c r="A10" s="29" t="s">
        <v>216</v>
      </c>
      <c r="B10" s="5">
        <v>43596</v>
      </c>
      <c r="C10" s="6">
        <v>8</v>
      </c>
      <c r="D10" s="29" t="s">
        <v>217</v>
      </c>
      <c r="E10" s="29" t="s">
        <v>236</v>
      </c>
      <c r="F10" s="29" t="s">
        <v>223</v>
      </c>
      <c r="G10" s="7">
        <v>0.43614124999999998</v>
      </c>
      <c r="H10" s="3">
        <v>1</v>
      </c>
      <c r="I10" s="29" t="s">
        <v>224</v>
      </c>
      <c r="J10" s="29" t="s">
        <v>238</v>
      </c>
      <c r="Q10" s="1">
        <v>1</v>
      </c>
      <c r="AM10" s="8">
        <v>43650</v>
      </c>
      <c r="AN10" s="29" t="s">
        <v>222</v>
      </c>
      <c r="AP10">
        <v>1</v>
      </c>
      <c r="AQ10">
        <v>1</v>
      </c>
    </row>
    <row r="11" hidden="true" x14ac:dyDescent="0.25">
      <c r="A11" s="29" t="s">
        <v>216</v>
      </c>
      <c r="B11" s="5">
        <v>43596</v>
      </c>
      <c r="C11" s="6">
        <v>8</v>
      </c>
      <c r="D11" s="29" t="s">
        <v>217</v>
      </c>
      <c r="E11" s="29" t="s">
        <v>236</v>
      </c>
      <c r="F11" s="29" t="s">
        <v>223</v>
      </c>
      <c r="G11" s="7">
        <v>0.43702954738200589</v>
      </c>
      <c r="H11" s="3">
        <v>501</v>
      </c>
      <c r="I11" s="29" t="s">
        <v>224</v>
      </c>
      <c r="J11" s="29" t="s">
        <v>225</v>
      </c>
      <c r="Q11" s="1">
        <v>1</v>
      </c>
      <c r="AM11" s="8">
        <v>43650</v>
      </c>
      <c r="AN11" s="29" t="s">
        <v>222</v>
      </c>
      <c r="AP11">
        <v>1</v>
      </c>
      <c r="AQ11">
        <v>1</v>
      </c>
    </row>
    <row r="12" hidden="true" x14ac:dyDescent="0.25">
      <c r="A12" s="29" t="s">
        <v>216</v>
      </c>
      <c r="B12" s="5">
        <v>43596</v>
      </c>
      <c r="C12" s="6">
        <v>8</v>
      </c>
      <c r="D12" s="29" t="s">
        <v>217</v>
      </c>
      <c r="E12" s="29" t="s">
        <v>236</v>
      </c>
      <c r="F12" s="29" t="s">
        <v>223</v>
      </c>
      <c r="G12" s="7">
        <v>0.4379178447640118</v>
      </c>
      <c r="H12" s="3">
        <v>1001</v>
      </c>
      <c r="I12" s="29" t="s">
        <v>224</v>
      </c>
      <c r="J12" s="29" t="s">
        <v>226</v>
      </c>
      <c r="Q12" s="1">
        <v>1</v>
      </c>
      <c r="AM12" s="8">
        <v>43650</v>
      </c>
      <c r="AN12" s="29" t="s">
        <v>222</v>
      </c>
      <c r="AP12">
        <v>1</v>
      </c>
      <c r="AQ12">
        <v>1</v>
      </c>
    </row>
    <row r="13" hidden="true" x14ac:dyDescent="0.25">
      <c r="A13" s="29" t="s">
        <v>216</v>
      </c>
      <c r="B13" s="5">
        <v>43596</v>
      </c>
      <c r="C13" s="6">
        <v>8</v>
      </c>
      <c r="D13" s="29" t="s">
        <v>217</v>
      </c>
      <c r="E13" s="29" t="s">
        <v>236</v>
      </c>
      <c r="F13" s="29" t="s">
        <v>223</v>
      </c>
      <c r="G13" s="7">
        <v>0.43880614214601771</v>
      </c>
      <c r="H13" s="3">
        <v>1501</v>
      </c>
      <c r="I13" s="29" t="s">
        <v>224</v>
      </c>
      <c r="J13" s="29" t="s">
        <v>229</v>
      </c>
      <c r="Q13" s="1">
        <v>1</v>
      </c>
      <c r="AM13" s="8">
        <v>43650</v>
      </c>
      <c r="AN13" s="29" t="s">
        <v>222</v>
      </c>
      <c r="AP13">
        <v>1</v>
      </c>
      <c r="AQ13">
        <v>1</v>
      </c>
    </row>
    <row r="14" hidden="true" x14ac:dyDescent="0.25">
      <c r="A14" s="29" t="s">
        <v>216</v>
      </c>
      <c r="B14" s="5">
        <v>43596</v>
      </c>
      <c r="C14" s="6">
        <v>8</v>
      </c>
      <c r="D14" s="29" t="s">
        <v>217</v>
      </c>
      <c r="E14" s="29" t="s">
        <v>236</v>
      </c>
      <c r="F14" s="29" t="s">
        <v>237</v>
      </c>
      <c r="G14" s="7">
        <v>0.43935333333333332</v>
      </c>
      <c r="H14" s="3">
        <v>1808</v>
      </c>
      <c r="I14" s="29" t="s">
        <v>234</v>
      </c>
      <c r="J14" s="3">
        <v>86</v>
      </c>
      <c r="K14" s="29" t="s">
        <v>211</v>
      </c>
      <c r="L14" s="29" t="s">
        <v>211</v>
      </c>
      <c r="N14" s="29" t="s">
        <v>211</v>
      </c>
      <c r="P14" s="29" t="s">
        <v>235</v>
      </c>
      <c r="AM14" s="8">
        <v>43650</v>
      </c>
      <c r="AN14" s="29" t="s">
        <v>222</v>
      </c>
      <c r="AP14">
        <v>1100</v>
      </c>
      <c r="AQ14">
        <v>1090</v>
      </c>
    </row>
    <row r="15" hidden="true" x14ac:dyDescent="0.25">
      <c r="A15" s="29" t="s">
        <v>216</v>
      </c>
      <c r="B15" s="5">
        <v>43596</v>
      </c>
      <c r="C15" s="6">
        <v>8</v>
      </c>
      <c r="D15" s="29" t="s">
        <v>217</v>
      </c>
      <c r="E15" s="29" t="s">
        <v>239</v>
      </c>
      <c r="F15" s="29" t="s">
        <v>237</v>
      </c>
      <c r="G15" s="7">
        <v>0.44141739583333334</v>
      </c>
      <c r="H15" s="3">
        <v>1</v>
      </c>
      <c r="I15" s="29" t="s">
        <v>220</v>
      </c>
      <c r="J15" s="3">
        <v>89</v>
      </c>
      <c r="K15" s="29" t="s">
        <v>211</v>
      </c>
      <c r="L15" s="29" t="s">
        <v>211</v>
      </c>
      <c r="N15" s="29" t="s">
        <v>211</v>
      </c>
      <c r="P15" s="29" t="s">
        <v>221</v>
      </c>
      <c r="AM15" s="8">
        <v>43650</v>
      </c>
      <c r="AN15" s="29" t="s">
        <v>222</v>
      </c>
      <c r="AP15">
        <v>1390</v>
      </c>
      <c r="AQ15">
        <v>1087</v>
      </c>
    </row>
    <row r="16" hidden="true" x14ac:dyDescent="0.25">
      <c r="A16" s="29" t="s">
        <v>216</v>
      </c>
      <c r="B16" s="5">
        <v>43596</v>
      </c>
      <c r="C16" s="6">
        <v>8</v>
      </c>
      <c r="D16" s="29" t="s">
        <v>217</v>
      </c>
      <c r="E16" s="29" t="s">
        <v>239</v>
      </c>
      <c r="F16" s="29" t="s">
        <v>223</v>
      </c>
      <c r="G16" s="7">
        <v>0.44141739583333334</v>
      </c>
      <c r="H16" s="3">
        <v>1</v>
      </c>
      <c r="I16" s="29" t="s">
        <v>224</v>
      </c>
      <c r="J16" s="29" t="s">
        <v>240</v>
      </c>
      <c r="Q16" s="1">
        <v>1</v>
      </c>
      <c r="AM16" s="8">
        <v>43650</v>
      </c>
      <c r="AN16" s="29" t="s">
        <v>222</v>
      </c>
      <c r="AP16">
        <v>1</v>
      </c>
      <c r="AQ16">
        <v>1</v>
      </c>
    </row>
    <row r="17" hidden="true" x14ac:dyDescent="0.25">
      <c r="A17" s="29" t="s">
        <v>216</v>
      </c>
      <c r="B17" s="5">
        <v>43596</v>
      </c>
      <c r="C17" s="6">
        <v>8</v>
      </c>
      <c r="D17" s="29" t="s">
        <v>217</v>
      </c>
      <c r="E17" s="29" t="s">
        <v>239</v>
      </c>
      <c r="F17" s="29" t="s">
        <v>223</v>
      </c>
      <c r="G17" s="7">
        <v>0.44230613097420851</v>
      </c>
      <c r="H17" s="3">
        <v>501</v>
      </c>
      <c r="I17" s="29" t="s">
        <v>224</v>
      </c>
      <c r="J17" s="29" t="s">
        <v>238</v>
      </c>
      <c r="Q17" s="1">
        <v>1</v>
      </c>
      <c r="AM17" s="8">
        <v>43650</v>
      </c>
      <c r="AN17" s="29" t="s">
        <v>222</v>
      </c>
      <c r="AP17">
        <v>1</v>
      </c>
      <c r="AQ17">
        <v>1</v>
      </c>
    </row>
    <row r="18" hidden="true" x14ac:dyDescent="0.25">
      <c r="A18" s="29" t="s">
        <v>216</v>
      </c>
      <c r="B18" s="5">
        <v>43596</v>
      </c>
      <c r="C18" s="6">
        <v>8</v>
      </c>
      <c r="D18" s="29" t="s">
        <v>217</v>
      </c>
      <c r="E18" s="29" t="s">
        <v>239</v>
      </c>
      <c r="F18" s="29" t="s">
        <v>223</v>
      </c>
      <c r="G18" s="7">
        <v>0.44319486611508374</v>
      </c>
      <c r="H18" s="3">
        <v>1001</v>
      </c>
      <c r="I18" s="29" t="s">
        <v>224</v>
      </c>
      <c r="J18" s="29" t="s">
        <v>225</v>
      </c>
      <c r="Q18" s="1">
        <v>1</v>
      </c>
      <c r="AM18" s="8">
        <v>43650</v>
      </c>
      <c r="AN18" s="29" t="s">
        <v>222</v>
      </c>
      <c r="AP18">
        <v>1</v>
      </c>
      <c r="AQ18">
        <v>1</v>
      </c>
    </row>
    <row r="19" hidden="true" x14ac:dyDescent="0.25">
      <c r="A19" s="29" t="s">
        <v>216</v>
      </c>
      <c r="B19" s="5">
        <v>43596</v>
      </c>
      <c r="C19" s="6">
        <v>8</v>
      </c>
      <c r="D19" s="29" t="s">
        <v>217</v>
      </c>
      <c r="E19" s="29" t="s">
        <v>239</v>
      </c>
      <c r="F19" s="29" t="s">
        <v>223</v>
      </c>
      <c r="G19" s="7">
        <v>0.44408360125595892</v>
      </c>
      <c r="H19" s="3">
        <v>1501</v>
      </c>
      <c r="I19" s="29" t="s">
        <v>224</v>
      </c>
      <c r="J19" s="29" t="s">
        <v>226</v>
      </c>
      <c r="Q19" s="1">
        <v>1</v>
      </c>
      <c r="AM19" s="8">
        <v>43650</v>
      </c>
      <c r="AN19" s="29" t="s">
        <v>222</v>
      </c>
      <c r="AP19">
        <v>1</v>
      </c>
      <c r="AQ19">
        <v>1</v>
      </c>
    </row>
    <row r="20" x14ac:dyDescent="0.25">
      <c r="A20" s="29" t="s">
        <v>216</v>
      </c>
      <c r="B20" s="5">
        <v>43596</v>
      </c>
      <c r="C20" s="6">
        <v>8</v>
      </c>
      <c r="D20" s="29" t="s">
        <v>217</v>
      </c>
      <c r="E20" s="29" t="s">
        <v>239</v>
      </c>
      <c r="F20" s="29" t="s">
        <v>237</v>
      </c>
      <c r="G20" s="7">
        <v>0.44430606481481477</v>
      </c>
      <c r="H20" s="3">
        <v>1625</v>
      </c>
      <c r="I20" s="29" t="s">
        <v>230</v>
      </c>
      <c r="J20" s="3">
        <v>90</v>
      </c>
      <c r="K20" s="29" t="s">
        <v>231</v>
      </c>
      <c r="L20" s="29" t="s">
        <v>112</v>
      </c>
      <c r="M20" s="29" t="s">
        <v>232</v>
      </c>
      <c r="N20" s="29" t="s">
        <v>167</v>
      </c>
      <c r="O20" s="29" t="s">
        <v>232</v>
      </c>
      <c r="P20" s="29" t="s">
        <v>25</v>
      </c>
      <c r="R20" s="29" t="s">
        <v>152</v>
      </c>
      <c r="S20">
        <v>525</v>
      </c>
      <c r="T20" s="24">
        <v>2.0800000000000001</v>
      </c>
      <c r="U20" s="25">
        <v>25.100000000000001</v>
      </c>
      <c r="V20" s="25">
        <v>27.100000000000001</v>
      </c>
      <c r="W20" s="25">
        <v>26.600000000000001</v>
      </c>
      <c r="X20" s="25">
        <v>25</v>
      </c>
      <c r="AD20" s="29" t="s">
        <v>303</v>
      </c>
      <c r="AE20" s="29" t="s">
        <v>233</v>
      </c>
      <c r="AF20" s="29" t="s">
        <v>233</v>
      </c>
      <c r="AH20" s="29" t="s">
        <v>241</v>
      </c>
      <c r="AM20" s="8">
        <v>43650</v>
      </c>
      <c r="AN20" s="29" t="s">
        <v>222</v>
      </c>
      <c r="AP20">
        <v>907</v>
      </c>
      <c r="AQ20">
        <v>1175</v>
      </c>
      <c r="AR20" s="29" t="s">
        <v>305</v>
      </c>
      <c r="AS20" s="29" t="s">
        <v>307</v>
      </c>
      <c r="AT20" s="29" t="s">
        <v>309</v>
      </c>
      <c r="AU20" s="29" t="s">
        <v>311</v>
      </c>
      <c r="AV20" s="29" t="s">
        <v>313</v>
      </c>
      <c r="AW20" s="29" t="s">
        <v>315</v>
      </c>
      <c r="AX20" s="29" t="s">
        <v>317</v>
      </c>
      <c r="AY20" s="29" t="s">
        <v>319</v>
      </c>
      <c r="AZ20" s="29" t="s">
        <v>321</v>
      </c>
      <c r="BA20" s="29" t="s">
        <v>323</v>
      </c>
      <c r="BB20" s="29" t="s">
        <v>325</v>
      </c>
      <c r="BC20" s="29" t="s">
        <v>327</v>
      </c>
      <c r="BD20" s="29" t="s">
        <v>329</v>
      </c>
      <c r="BE20" s="29" t="s">
        <v>331</v>
      </c>
      <c r="BF20" s="29" t="s">
        <v>333</v>
      </c>
    </row>
    <row r="21" hidden="true" x14ac:dyDescent="0.25">
      <c r="A21" s="29" t="s">
        <v>216</v>
      </c>
      <c r="B21" s="5">
        <v>43596</v>
      </c>
      <c r="C21" s="6">
        <v>8</v>
      </c>
      <c r="D21" s="29" t="s">
        <v>217</v>
      </c>
      <c r="E21" s="29" t="s">
        <v>239</v>
      </c>
      <c r="F21" s="29" t="s">
        <v>223</v>
      </c>
      <c r="G21" s="7">
        <v>0.44497233639683414</v>
      </c>
      <c r="H21" s="3">
        <v>2001</v>
      </c>
      <c r="I21" s="29" t="s">
        <v>224</v>
      </c>
      <c r="J21" s="29" t="s">
        <v>229</v>
      </c>
      <c r="Q21" s="1">
        <v>1</v>
      </c>
      <c r="AM21" s="8">
        <v>43650</v>
      </c>
      <c r="AN21" s="29" t="s">
        <v>222</v>
      </c>
      <c r="AP21">
        <v>1</v>
      </c>
      <c r="AQ21">
        <v>1</v>
      </c>
    </row>
    <row r="22" hidden="true" x14ac:dyDescent="0.25">
      <c r="A22" s="29" t="s">
        <v>216</v>
      </c>
      <c r="B22" s="5">
        <v>43596</v>
      </c>
      <c r="C22" s="6">
        <v>8</v>
      </c>
      <c r="D22" s="29" t="s">
        <v>217</v>
      </c>
      <c r="E22" s="29" t="s">
        <v>239</v>
      </c>
      <c r="F22" s="29" t="s">
        <v>237</v>
      </c>
      <c r="G22" s="7">
        <v>0.4457259837962963</v>
      </c>
      <c r="H22" s="3">
        <v>2424</v>
      </c>
      <c r="I22" s="29" t="s">
        <v>234</v>
      </c>
      <c r="J22" s="3">
        <v>91</v>
      </c>
      <c r="K22" s="29" t="s">
        <v>211</v>
      </c>
      <c r="L22" s="29" t="s">
        <v>211</v>
      </c>
      <c r="N22" s="29" t="s">
        <v>211</v>
      </c>
      <c r="P22" s="29" t="s">
        <v>235</v>
      </c>
      <c r="AM22" s="8">
        <v>43650</v>
      </c>
      <c r="AN22" s="29" t="s">
        <v>222</v>
      </c>
      <c r="AP22">
        <v>1147</v>
      </c>
      <c r="AQ22">
        <v>1085</v>
      </c>
    </row>
    <row r="23" hidden="true" x14ac:dyDescent="0.25">
      <c r="A23" s="29" t="s">
        <v>216</v>
      </c>
      <c r="B23" s="5">
        <v>43596</v>
      </c>
      <c r="C23" s="6">
        <v>8</v>
      </c>
      <c r="D23" s="29" t="s">
        <v>217</v>
      </c>
      <c r="E23" s="29" t="s">
        <v>242</v>
      </c>
      <c r="F23" s="29" t="s">
        <v>243</v>
      </c>
      <c r="G23" s="7">
        <v>0.44801921296296299</v>
      </c>
      <c r="H23" s="3">
        <v>1</v>
      </c>
      <c r="I23" s="29" t="s">
        <v>220</v>
      </c>
      <c r="J23" s="3">
        <v>27</v>
      </c>
      <c r="K23" s="29" t="s">
        <v>211</v>
      </c>
      <c r="L23" s="29" t="s">
        <v>211</v>
      </c>
      <c r="N23" s="29" t="s">
        <v>211</v>
      </c>
      <c r="P23" s="29" t="s">
        <v>221</v>
      </c>
      <c r="AM23" s="8">
        <v>43650</v>
      </c>
      <c r="AN23" s="29" t="s">
        <v>222</v>
      </c>
      <c r="AP23">
        <v>1432</v>
      </c>
      <c r="AQ23">
        <v>1082</v>
      </c>
    </row>
    <row r="24" hidden="true" x14ac:dyDescent="0.25">
      <c r="A24" s="29" t="s">
        <v>216</v>
      </c>
      <c r="B24" s="5">
        <v>43596</v>
      </c>
      <c r="C24" s="6">
        <v>8</v>
      </c>
      <c r="D24" s="29" t="s">
        <v>217</v>
      </c>
      <c r="E24" s="29" t="s">
        <v>242</v>
      </c>
      <c r="F24" s="29" t="s">
        <v>223</v>
      </c>
      <c r="G24" s="7">
        <v>0.44801921296296299</v>
      </c>
      <c r="H24" s="3">
        <v>1</v>
      </c>
      <c r="I24" s="29" t="s">
        <v>224</v>
      </c>
      <c r="J24" s="29" t="s">
        <v>244</v>
      </c>
      <c r="Q24" s="1">
        <v>1</v>
      </c>
      <c r="AM24" s="8">
        <v>43650</v>
      </c>
      <c r="AN24" s="29" t="s">
        <v>222</v>
      </c>
      <c r="AP24">
        <v>1</v>
      </c>
      <c r="AQ24">
        <v>1</v>
      </c>
    </row>
    <row r="25" hidden="true" x14ac:dyDescent="0.25">
      <c r="A25" s="29" t="s">
        <v>216</v>
      </c>
      <c r="B25" s="5">
        <v>43596</v>
      </c>
      <c r="C25" s="6">
        <v>8</v>
      </c>
      <c r="D25" s="29" t="s">
        <v>217</v>
      </c>
      <c r="E25" s="29" t="s">
        <v>242</v>
      </c>
      <c r="F25" s="29" t="s">
        <v>223</v>
      </c>
      <c r="G25" s="7">
        <v>0.44891116204920656</v>
      </c>
      <c r="H25" s="3">
        <v>501</v>
      </c>
      <c r="I25" s="29" t="s">
        <v>224</v>
      </c>
      <c r="J25" s="29" t="s">
        <v>240</v>
      </c>
      <c r="Q25" s="1">
        <v>1</v>
      </c>
      <c r="AM25" s="8">
        <v>43650</v>
      </c>
      <c r="AN25" s="29" t="s">
        <v>222</v>
      </c>
      <c r="AP25">
        <v>1</v>
      </c>
      <c r="AQ25">
        <v>1</v>
      </c>
    </row>
    <row r="26" hidden="true" x14ac:dyDescent="0.25">
      <c r="A26" s="29" t="s">
        <v>216</v>
      </c>
      <c r="B26" s="5">
        <v>43596</v>
      </c>
      <c r="C26" s="6">
        <v>8</v>
      </c>
      <c r="D26" s="29" t="s">
        <v>217</v>
      </c>
      <c r="E26" s="29" t="s">
        <v>242</v>
      </c>
      <c r="F26" s="29" t="s">
        <v>223</v>
      </c>
      <c r="G26" s="7">
        <v>0.44980311113545013</v>
      </c>
      <c r="H26" s="3">
        <v>1001</v>
      </c>
      <c r="I26" s="29" t="s">
        <v>224</v>
      </c>
      <c r="J26" s="29" t="s">
        <v>238</v>
      </c>
      <c r="Q26" s="1">
        <v>1</v>
      </c>
      <c r="AM26" s="8">
        <v>43650</v>
      </c>
      <c r="AN26" s="29" t="s">
        <v>222</v>
      </c>
      <c r="AP26">
        <v>1</v>
      </c>
      <c r="AQ26">
        <v>1</v>
      </c>
    </row>
    <row r="27" hidden="true" x14ac:dyDescent="0.25">
      <c r="A27" s="29" t="s">
        <v>216</v>
      </c>
      <c r="B27" s="5">
        <v>43596</v>
      </c>
      <c r="C27" s="6">
        <v>8</v>
      </c>
      <c r="D27" s="29" t="s">
        <v>217</v>
      </c>
      <c r="E27" s="29" t="s">
        <v>242</v>
      </c>
      <c r="F27" s="29" t="s">
        <v>223</v>
      </c>
      <c r="G27" s="7">
        <v>0.45069506022169376</v>
      </c>
      <c r="H27" s="3">
        <v>1501</v>
      </c>
      <c r="I27" s="29" t="s">
        <v>224</v>
      </c>
      <c r="J27" s="29" t="s">
        <v>225</v>
      </c>
      <c r="Q27" s="1">
        <v>1</v>
      </c>
      <c r="AM27" s="8">
        <v>43650</v>
      </c>
      <c r="AN27" s="29" t="s">
        <v>222</v>
      </c>
      <c r="AP27">
        <v>1</v>
      </c>
      <c r="AQ27">
        <v>1</v>
      </c>
    </row>
    <row r="28" hidden="true" x14ac:dyDescent="0.25">
      <c r="A28" s="29" t="s">
        <v>216</v>
      </c>
      <c r="B28" s="5">
        <v>43596</v>
      </c>
      <c r="C28" s="6">
        <v>8</v>
      </c>
      <c r="D28" s="29" t="s">
        <v>217</v>
      </c>
      <c r="E28" s="29" t="s">
        <v>242</v>
      </c>
      <c r="F28" s="29" t="s">
        <v>223</v>
      </c>
      <c r="G28" s="7">
        <v>0.45158700930793733</v>
      </c>
      <c r="H28" s="3">
        <v>2001</v>
      </c>
      <c r="I28" s="29" t="s">
        <v>224</v>
      </c>
      <c r="J28" s="29" t="s">
        <v>226</v>
      </c>
      <c r="Q28" s="1">
        <v>1</v>
      </c>
      <c r="AM28" s="8">
        <v>43650</v>
      </c>
      <c r="AN28" s="29" t="s">
        <v>222</v>
      </c>
      <c r="AP28">
        <v>1</v>
      </c>
      <c r="AQ28">
        <v>1</v>
      </c>
    </row>
    <row r="29" hidden="true" x14ac:dyDescent="0.25">
      <c r="A29" s="29" t="s">
        <v>216</v>
      </c>
      <c r="B29" s="5">
        <v>43596</v>
      </c>
      <c r="C29" s="6">
        <v>8</v>
      </c>
      <c r="D29" s="29" t="s">
        <v>217</v>
      </c>
      <c r="E29" s="29" t="s">
        <v>242</v>
      </c>
      <c r="F29" s="29" t="s">
        <v>223</v>
      </c>
      <c r="G29" s="7">
        <v>0.4524789583941809</v>
      </c>
      <c r="H29" s="3">
        <v>2501</v>
      </c>
      <c r="I29" s="29" t="s">
        <v>224</v>
      </c>
      <c r="J29" s="29" t="s">
        <v>229</v>
      </c>
      <c r="Q29" s="1">
        <v>1</v>
      </c>
      <c r="AM29" s="8">
        <v>43650</v>
      </c>
      <c r="AN29" s="29" t="s">
        <v>222</v>
      </c>
      <c r="AP29">
        <v>1</v>
      </c>
      <c r="AQ29">
        <v>1</v>
      </c>
    </row>
    <row r="30" hidden="true" x14ac:dyDescent="0.25">
      <c r="A30" s="29" t="s">
        <v>216</v>
      </c>
      <c r="B30" s="5">
        <v>43596</v>
      </c>
      <c r="C30" s="6">
        <v>8</v>
      </c>
      <c r="D30" s="29" t="s">
        <v>217</v>
      </c>
      <c r="E30" s="29" t="s">
        <v>242</v>
      </c>
      <c r="F30" s="29" t="s">
        <v>243</v>
      </c>
      <c r="G30" s="7">
        <v>0.45276973379629631</v>
      </c>
      <c r="H30" s="3">
        <v>2663</v>
      </c>
      <c r="I30" s="29" t="s">
        <v>234</v>
      </c>
      <c r="J30" s="3">
        <v>28</v>
      </c>
      <c r="K30" s="29" t="s">
        <v>211</v>
      </c>
      <c r="L30" s="29" t="s">
        <v>211</v>
      </c>
      <c r="N30" s="29" t="s">
        <v>211</v>
      </c>
      <c r="P30" s="29" t="s">
        <v>235</v>
      </c>
      <c r="AM30" s="8">
        <v>43650</v>
      </c>
      <c r="AN30" s="29" t="s">
        <v>222</v>
      </c>
      <c r="AP30">
        <v>1375</v>
      </c>
      <c r="AQ30">
        <v>1092</v>
      </c>
    </row>
    <row r="31" hidden="true" x14ac:dyDescent="0.25">
      <c r="A31" s="29" t="s">
        <v>216</v>
      </c>
      <c r="B31" s="5">
        <v>43596</v>
      </c>
      <c r="C31" s="6">
        <v>8</v>
      </c>
      <c r="D31" s="29" t="s">
        <v>217</v>
      </c>
      <c r="E31" s="29" t="s">
        <v>245</v>
      </c>
      <c r="F31" s="29" t="s">
        <v>219</v>
      </c>
      <c r="G31" s="7">
        <v>0.45461439814814814</v>
      </c>
      <c r="H31" s="3">
        <v>1</v>
      </c>
      <c r="I31" s="29" t="s">
        <v>220</v>
      </c>
      <c r="J31" s="3">
        <v>64</v>
      </c>
      <c r="K31" s="29" t="s">
        <v>211</v>
      </c>
      <c r="L31" s="29" t="s">
        <v>211</v>
      </c>
      <c r="N31" s="29" t="s">
        <v>211</v>
      </c>
      <c r="P31" s="29" t="s">
        <v>221</v>
      </c>
      <c r="AM31" s="8">
        <v>43650</v>
      </c>
      <c r="AN31" s="29" t="s">
        <v>222</v>
      </c>
      <c r="AP31">
        <v>2190</v>
      </c>
      <c r="AQ31">
        <v>1095</v>
      </c>
    </row>
    <row r="32" hidden="true" x14ac:dyDescent="0.25">
      <c r="A32" s="29" t="s">
        <v>216</v>
      </c>
      <c r="B32" s="5">
        <v>43596</v>
      </c>
      <c r="C32" s="6">
        <v>8</v>
      </c>
      <c r="D32" s="29" t="s">
        <v>217</v>
      </c>
      <c r="E32" s="29" t="s">
        <v>245</v>
      </c>
      <c r="F32" s="29" t="s">
        <v>223</v>
      </c>
      <c r="G32" s="7">
        <v>0.45461439814814814</v>
      </c>
      <c r="H32" s="3">
        <v>1</v>
      </c>
      <c r="I32" s="29" t="s">
        <v>224</v>
      </c>
      <c r="J32" s="29" t="s">
        <v>244</v>
      </c>
      <c r="Q32" s="1">
        <v>1</v>
      </c>
      <c r="AM32" s="8">
        <v>43650</v>
      </c>
      <c r="AN32" s="29" t="s">
        <v>222</v>
      </c>
      <c r="AP32">
        <v>1</v>
      </c>
      <c r="AQ32">
        <v>1</v>
      </c>
    </row>
    <row r="33" hidden="true" x14ac:dyDescent="0.25">
      <c r="A33" s="29" t="s">
        <v>216</v>
      </c>
      <c r="B33" s="5">
        <v>43596</v>
      </c>
      <c r="C33" s="6">
        <v>8</v>
      </c>
      <c r="D33" s="29" t="s">
        <v>217</v>
      </c>
      <c r="E33" s="29" t="s">
        <v>245</v>
      </c>
      <c r="F33" s="29" t="s">
        <v>223</v>
      </c>
      <c r="G33" s="7">
        <v>0.45550276605124129</v>
      </c>
      <c r="H33" s="3">
        <v>501</v>
      </c>
      <c r="I33" s="29" t="s">
        <v>224</v>
      </c>
      <c r="J33" s="29" t="s">
        <v>240</v>
      </c>
      <c r="Q33" s="1">
        <v>1</v>
      </c>
      <c r="AM33" s="8">
        <v>43650</v>
      </c>
      <c r="AN33" s="29" t="s">
        <v>222</v>
      </c>
      <c r="AP33">
        <v>1</v>
      </c>
      <c r="AQ33">
        <v>1</v>
      </c>
    </row>
    <row r="34" hidden="true" x14ac:dyDescent="0.25">
      <c r="A34" s="29" t="s">
        <v>216</v>
      </c>
      <c r="B34" s="5">
        <v>43596</v>
      </c>
      <c r="C34" s="6">
        <v>8</v>
      </c>
      <c r="D34" s="29" t="s">
        <v>217</v>
      </c>
      <c r="E34" s="29" t="s">
        <v>245</v>
      </c>
      <c r="F34" s="29" t="s">
        <v>223</v>
      </c>
      <c r="G34" s="7">
        <v>0.45639113395433445</v>
      </c>
      <c r="H34" s="3">
        <v>1001</v>
      </c>
      <c r="I34" s="29" t="s">
        <v>224</v>
      </c>
      <c r="J34" s="29" t="s">
        <v>238</v>
      </c>
      <c r="Q34" s="1">
        <v>1</v>
      </c>
      <c r="AM34" s="8">
        <v>43650</v>
      </c>
      <c r="AN34" s="29" t="s">
        <v>222</v>
      </c>
      <c r="AP34">
        <v>1</v>
      </c>
      <c r="AQ34">
        <v>1</v>
      </c>
    </row>
    <row r="35" hidden="true" x14ac:dyDescent="0.25">
      <c r="A35" s="29" t="s">
        <v>216</v>
      </c>
      <c r="B35" s="5">
        <v>43596</v>
      </c>
      <c r="C35" s="6">
        <v>8</v>
      </c>
      <c r="D35" s="29" t="s">
        <v>217</v>
      </c>
      <c r="E35" s="29" t="s">
        <v>245</v>
      </c>
      <c r="F35" s="29" t="s">
        <v>223</v>
      </c>
      <c r="G35" s="7">
        <v>0.45727950185742761</v>
      </c>
      <c r="H35" s="3">
        <v>1501</v>
      </c>
      <c r="I35" s="29" t="s">
        <v>224</v>
      </c>
      <c r="J35" s="29" t="s">
        <v>225</v>
      </c>
      <c r="Q35" s="1">
        <v>1</v>
      </c>
      <c r="AM35" s="8">
        <v>43650</v>
      </c>
      <c r="AN35" s="29" t="s">
        <v>222</v>
      </c>
      <c r="AP35">
        <v>1</v>
      </c>
      <c r="AQ35">
        <v>1</v>
      </c>
    </row>
    <row r="36" hidden="true" x14ac:dyDescent="0.25">
      <c r="A36" s="29" t="s">
        <v>216</v>
      </c>
      <c r="B36" s="5">
        <v>43596</v>
      </c>
      <c r="C36" s="6">
        <v>8</v>
      </c>
      <c r="D36" s="29" t="s">
        <v>217</v>
      </c>
      <c r="E36" s="29" t="s">
        <v>245</v>
      </c>
      <c r="F36" s="29" t="s">
        <v>223</v>
      </c>
      <c r="G36" s="7">
        <v>0.45816786976052076</v>
      </c>
      <c r="H36" s="3">
        <v>2001</v>
      </c>
      <c r="I36" s="29" t="s">
        <v>224</v>
      </c>
      <c r="J36" s="29" t="s">
        <v>226</v>
      </c>
      <c r="Q36" s="1">
        <v>1</v>
      </c>
      <c r="AM36" s="8">
        <v>43650</v>
      </c>
      <c r="AN36" s="29" t="s">
        <v>222</v>
      </c>
      <c r="AP36">
        <v>1</v>
      </c>
      <c r="AQ36">
        <v>1</v>
      </c>
    </row>
    <row r="37" hidden="true" x14ac:dyDescent="0.25">
      <c r="A37" s="29" t="s">
        <v>216</v>
      </c>
      <c r="B37" s="5">
        <v>43596</v>
      </c>
      <c r="C37" s="6">
        <v>8</v>
      </c>
      <c r="D37" s="29" t="s">
        <v>217</v>
      </c>
      <c r="E37" s="29" t="s">
        <v>245</v>
      </c>
      <c r="F37" s="29" t="s">
        <v>223</v>
      </c>
      <c r="G37" s="7">
        <v>0.45905623766361392</v>
      </c>
      <c r="H37" s="3">
        <v>2501</v>
      </c>
      <c r="I37" s="29" t="s">
        <v>224</v>
      </c>
      <c r="J37" s="29" t="s">
        <v>229</v>
      </c>
      <c r="Q37" s="1">
        <v>1</v>
      </c>
      <c r="AM37" s="8">
        <v>43650</v>
      </c>
      <c r="AN37" s="29" t="s">
        <v>222</v>
      </c>
      <c r="AP37">
        <v>1</v>
      </c>
      <c r="AQ37">
        <v>1</v>
      </c>
    </row>
    <row r="38" hidden="true" x14ac:dyDescent="0.25">
      <c r="A38" s="29" t="s">
        <v>216</v>
      </c>
      <c r="B38" s="5">
        <v>43596</v>
      </c>
      <c r="C38" s="6">
        <v>8</v>
      </c>
      <c r="D38" s="29" t="s">
        <v>217</v>
      </c>
      <c r="E38" s="29" t="s">
        <v>245</v>
      </c>
      <c r="F38" s="29" t="s">
        <v>219</v>
      </c>
      <c r="G38" s="7">
        <v>0.45933518518518518</v>
      </c>
      <c r="H38" s="3">
        <v>2657</v>
      </c>
      <c r="I38" s="29" t="s">
        <v>234</v>
      </c>
      <c r="J38" s="3">
        <v>65</v>
      </c>
      <c r="K38" s="29" t="s">
        <v>211</v>
      </c>
      <c r="L38" s="29" t="s">
        <v>211</v>
      </c>
      <c r="N38" s="29" t="s">
        <v>211</v>
      </c>
      <c r="P38" s="29" t="s">
        <v>235</v>
      </c>
      <c r="AM38" s="8">
        <v>43650</v>
      </c>
      <c r="AN38" s="29" t="s">
        <v>222</v>
      </c>
      <c r="AP38">
        <v>1060</v>
      </c>
      <c r="AQ38">
        <v>1095</v>
      </c>
    </row>
    <row r="39" hidden="true" x14ac:dyDescent="0.25">
      <c r="A39" s="29" t="s">
        <v>216</v>
      </c>
      <c r="B39" s="5">
        <v>43596</v>
      </c>
      <c r="C39" s="6">
        <v>8</v>
      </c>
      <c r="D39" s="29" t="s">
        <v>217</v>
      </c>
      <c r="E39" s="29" t="s">
        <v>246</v>
      </c>
      <c r="F39" s="29" t="s">
        <v>219</v>
      </c>
      <c r="G39" s="7">
        <v>0.46132268518518521</v>
      </c>
      <c r="H39" s="3">
        <v>1</v>
      </c>
      <c r="I39" s="29" t="s">
        <v>220</v>
      </c>
      <c r="J39" s="3">
        <v>51</v>
      </c>
      <c r="K39" s="29" t="s">
        <v>211</v>
      </c>
      <c r="L39" s="29" t="s">
        <v>211</v>
      </c>
      <c r="N39" s="29" t="s">
        <v>211</v>
      </c>
      <c r="P39" s="29" t="s">
        <v>221</v>
      </c>
      <c r="AM39" s="8">
        <v>43650</v>
      </c>
      <c r="AN39" s="29" t="s">
        <v>222</v>
      </c>
      <c r="AP39">
        <v>2077</v>
      </c>
      <c r="AQ39">
        <v>1092</v>
      </c>
    </row>
    <row r="40" hidden="true" x14ac:dyDescent="0.25">
      <c r="A40" s="29" t="s">
        <v>216</v>
      </c>
      <c r="B40" s="5">
        <v>43596</v>
      </c>
      <c r="C40" s="6">
        <v>8</v>
      </c>
      <c r="D40" s="29" t="s">
        <v>217</v>
      </c>
      <c r="E40" s="29" t="s">
        <v>246</v>
      </c>
      <c r="F40" s="29" t="s">
        <v>223</v>
      </c>
      <c r="G40" s="7">
        <v>0.46132268518518521</v>
      </c>
      <c r="H40" s="3">
        <v>1</v>
      </c>
      <c r="I40" s="29" t="s">
        <v>224</v>
      </c>
      <c r="J40" s="29" t="s">
        <v>240</v>
      </c>
      <c r="Q40" s="1">
        <v>1</v>
      </c>
      <c r="AM40" s="8">
        <v>43650</v>
      </c>
      <c r="AN40" s="29" t="s">
        <v>222</v>
      </c>
      <c r="AP40">
        <v>1</v>
      </c>
      <c r="AQ40">
        <v>1</v>
      </c>
    </row>
    <row r="41" hidden="true" x14ac:dyDescent="0.25">
      <c r="A41" s="29" t="s">
        <v>216</v>
      </c>
      <c r="B41" s="5">
        <v>43596</v>
      </c>
      <c r="C41" s="6">
        <v>8</v>
      </c>
      <c r="D41" s="29" t="s">
        <v>217</v>
      </c>
      <c r="E41" s="29" t="s">
        <v>246</v>
      </c>
      <c r="F41" s="29" t="s">
        <v>223</v>
      </c>
      <c r="G41" s="7">
        <v>0.46221240781475814</v>
      </c>
      <c r="H41" s="3">
        <v>501</v>
      </c>
      <c r="I41" s="29" t="s">
        <v>224</v>
      </c>
      <c r="J41" s="29" t="s">
        <v>238</v>
      </c>
      <c r="Q41" s="1">
        <v>1</v>
      </c>
      <c r="AM41" s="8">
        <v>43650</v>
      </c>
      <c r="AN41" s="29" t="s">
        <v>222</v>
      </c>
      <c r="AP41">
        <v>1</v>
      </c>
      <c r="AQ41">
        <v>1</v>
      </c>
    </row>
    <row r="42" hidden="true" x14ac:dyDescent="0.25">
      <c r="A42" s="29" t="s">
        <v>216</v>
      </c>
      <c r="B42" s="5">
        <v>43596</v>
      </c>
      <c r="C42" s="6">
        <v>8</v>
      </c>
      <c r="D42" s="29" t="s">
        <v>217</v>
      </c>
      <c r="E42" s="29" t="s">
        <v>246</v>
      </c>
      <c r="F42" s="29" t="s">
        <v>223</v>
      </c>
      <c r="G42" s="7">
        <v>0.46310213044433113</v>
      </c>
      <c r="H42" s="3">
        <v>1001</v>
      </c>
      <c r="I42" s="29" t="s">
        <v>224</v>
      </c>
      <c r="J42" s="29" t="s">
        <v>225</v>
      </c>
      <c r="Q42" s="1">
        <v>1</v>
      </c>
      <c r="AM42" s="8">
        <v>43650</v>
      </c>
      <c r="AN42" s="29" t="s">
        <v>222</v>
      </c>
      <c r="AP42">
        <v>1</v>
      </c>
      <c r="AQ42">
        <v>1</v>
      </c>
    </row>
    <row r="43" hidden="true" x14ac:dyDescent="0.25">
      <c r="A43" s="29" t="s">
        <v>216</v>
      </c>
      <c r="B43" s="5">
        <v>43596</v>
      </c>
      <c r="C43" s="6">
        <v>8</v>
      </c>
      <c r="D43" s="29" t="s">
        <v>217</v>
      </c>
      <c r="E43" s="29" t="s">
        <v>246</v>
      </c>
      <c r="F43" s="29" t="s">
        <v>223</v>
      </c>
      <c r="G43" s="7">
        <v>0.46399185307390406</v>
      </c>
      <c r="H43" s="3">
        <v>1501</v>
      </c>
      <c r="I43" s="29" t="s">
        <v>224</v>
      </c>
      <c r="J43" s="29" t="s">
        <v>226</v>
      </c>
      <c r="Q43" s="1">
        <v>1</v>
      </c>
      <c r="AM43" s="8">
        <v>43650</v>
      </c>
      <c r="AN43" s="29" t="s">
        <v>222</v>
      </c>
      <c r="AP43">
        <v>1</v>
      </c>
      <c r="AQ43">
        <v>1</v>
      </c>
    </row>
    <row r="44" hidden="true" x14ac:dyDescent="0.25">
      <c r="A44" s="29" t="s">
        <v>216</v>
      </c>
      <c r="B44" s="5">
        <v>43596</v>
      </c>
      <c r="C44" s="6">
        <v>8</v>
      </c>
      <c r="D44" s="29" t="s">
        <v>217</v>
      </c>
      <c r="E44" s="29" t="s">
        <v>246</v>
      </c>
      <c r="F44" s="29" t="s">
        <v>223</v>
      </c>
      <c r="G44" s="7">
        <v>0.46488157570347699</v>
      </c>
      <c r="H44" s="3">
        <v>2001</v>
      </c>
      <c r="I44" s="29" t="s">
        <v>224</v>
      </c>
      <c r="J44" s="29" t="s">
        <v>229</v>
      </c>
      <c r="Q44" s="1">
        <v>1</v>
      </c>
      <c r="AM44" s="8">
        <v>43650</v>
      </c>
      <c r="AN44" s="29" t="s">
        <v>222</v>
      </c>
      <c r="AP44">
        <v>1</v>
      </c>
      <c r="AQ44">
        <v>1</v>
      </c>
    </row>
    <row r="45" x14ac:dyDescent="0.25">
      <c r="A45" s="29" t="s">
        <v>216</v>
      </c>
      <c r="B45" s="5">
        <v>43596</v>
      </c>
      <c r="C45" s="6">
        <v>8</v>
      </c>
      <c r="D45" s="29" t="s">
        <v>217</v>
      </c>
      <c r="E45" s="29" t="s">
        <v>246</v>
      </c>
      <c r="F45" s="29" t="s">
        <v>219</v>
      </c>
      <c r="G45" s="7">
        <v>0.46569693287037039</v>
      </c>
      <c r="H45" s="3">
        <v>2458</v>
      </c>
      <c r="I45" s="29" t="s">
        <v>230</v>
      </c>
      <c r="J45" s="3">
        <v>53</v>
      </c>
      <c r="K45" s="29" t="s">
        <v>247</v>
      </c>
      <c r="L45" s="29" t="s">
        <v>112</v>
      </c>
      <c r="M45" s="29" t="s">
        <v>232</v>
      </c>
      <c r="N45" s="29" t="s">
        <v>167</v>
      </c>
      <c r="O45" s="29" t="s">
        <v>232</v>
      </c>
      <c r="P45" s="29" t="s">
        <v>25</v>
      </c>
      <c r="R45" s="29" t="s">
        <v>152</v>
      </c>
      <c r="S45">
        <v>530</v>
      </c>
      <c r="T45" s="24">
        <v>2.1000000000000001</v>
      </c>
      <c r="U45" s="25">
        <v>35.600000000000001</v>
      </c>
      <c r="V45" s="25">
        <v>35.600000000000001</v>
      </c>
      <c r="W45" s="25">
        <v>35.600000000000001</v>
      </c>
      <c r="X45" s="25">
        <v>32.799999999999997</v>
      </c>
      <c r="Y45" s="25">
        <v>32.700000000000003</v>
      </c>
      <c r="AE45" s="29" t="s">
        <v>233</v>
      </c>
      <c r="AF45" s="29" t="s">
        <v>233</v>
      </c>
      <c r="AH45" s="29" t="s">
        <v>248</v>
      </c>
      <c r="AM45" s="8">
        <v>43650</v>
      </c>
      <c r="AN45" s="29" t="s">
        <v>222</v>
      </c>
      <c r="AP45">
        <v>977</v>
      </c>
      <c r="AQ45">
        <v>977</v>
      </c>
      <c r="AR45" s="29" t="s">
        <v>334</v>
      </c>
      <c r="AS45" s="29" t="s">
        <v>335</v>
      </c>
      <c r="AT45" s="29" t="s">
        <v>336</v>
      </c>
      <c r="AU45" s="29" t="s">
        <v>337</v>
      </c>
      <c r="AV45" s="29" t="s">
        <v>334</v>
      </c>
      <c r="AW45" s="29" t="s">
        <v>334</v>
      </c>
      <c r="AX45" s="29" t="s">
        <v>334</v>
      </c>
      <c r="AY45" s="29" t="s">
        <v>336</v>
      </c>
      <c r="AZ45" s="29" t="s">
        <v>334</v>
      </c>
      <c r="BA45" s="29" t="s">
        <v>338</v>
      </c>
      <c r="BB45" s="29" t="s">
        <v>338</v>
      </c>
      <c r="BC45" s="29" t="s">
        <v>338</v>
      </c>
      <c r="BD45" s="29" t="s">
        <v>339</v>
      </c>
      <c r="BE45" s="29" t="s">
        <v>340</v>
      </c>
      <c r="BF45" s="29" t="s">
        <v>339</v>
      </c>
    </row>
    <row r="46" hidden="true" x14ac:dyDescent="0.25">
      <c r="A46" s="29" t="s">
        <v>216</v>
      </c>
      <c r="B46" s="5">
        <v>43596</v>
      </c>
      <c r="C46" s="6">
        <v>8</v>
      </c>
      <c r="D46" s="29" t="s">
        <v>217</v>
      </c>
      <c r="E46" s="29" t="s">
        <v>246</v>
      </c>
      <c r="F46" s="29" t="s">
        <v>223</v>
      </c>
      <c r="G46" s="7">
        <v>0.46577129833304998</v>
      </c>
      <c r="H46" s="3">
        <v>2501</v>
      </c>
      <c r="I46" s="29" t="s">
        <v>224</v>
      </c>
      <c r="J46" s="29" t="s">
        <v>249</v>
      </c>
      <c r="Q46" s="1">
        <v>1</v>
      </c>
      <c r="AM46" s="8">
        <v>43650</v>
      </c>
      <c r="AN46" s="29" t="s">
        <v>222</v>
      </c>
      <c r="AP46">
        <v>1</v>
      </c>
      <c r="AQ46">
        <v>1</v>
      </c>
    </row>
    <row r="47" hidden="true" x14ac:dyDescent="0.25">
      <c r="A47" s="29" t="s">
        <v>216</v>
      </c>
      <c r="B47" s="5">
        <v>43596</v>
      </c>
      <c r="C47" s="6">
        <v>8</v>
      </c>
      <c r="D47" s="29" t="s">
        <v>217</v>
      </c>
      <c r="E47" s="29" t="s">
        <v>246</v>
      </c>
      <c r="F47" s="29" t="s">
        <v>219</v>
      </c>
      <c r="G47" s="7">
        <v>0.4659741550925926</v>
      </c>
      <c r="H47" s="3">
        <v>2614</v>
      </c>
      <c r="I47" s="29" t="s">
        <v>234</v>
      </c>
      <c r="J47" s="3">
        <v>54</v>
      </c>
      <c r="K47" s="29" t="s">
        <v>211</v>
      </c>
      <c r="L47" s="29" t="s">
        <v>211</v>
      </c>
      <c r="N47" s="29" t="s">
        <v>211</v>
      </c>
      <c r="P47" s="29" t="s">
        <v>235</v>
      </c>
      <c r="AM47" s="8">
        <v>43650</v>
      </c>
      <c r="AN47" s="29" t="s">
        <v>222</v>
      </c>
      <c r="AP47">
        <v>972</v>
      </c>
      <c r="AQ47">
        <v>1097</v>
      </c>
    </row>
    <row r="48" hidden="true" x14ac:dyDescent="0.25">
      <c r="A48" s="29" t="s">
        <v>216</v>
      </c>
      <c r="B48" s="5">
        <v>43596</v>
      </c>
      <c r="C48" s="6">
        <v>8</v>
      </c>
      <c r="D48" s="29" t="s">
        <v>217</v>
      </c>
      <c r="E48" s="29" t="s">
        <v>250</v>
      </c>
      <c r="F48" s="29" t="s">
        <v>237</v>
      </c>
      <c r="G48" s="7">
        <v>0.46769817129629626</v>
      </c>
      <c r="H48" s="3">
        <v>1</v>
      </c>
      <c r="I48" s="29" t="s">
        <v>220</v>
      </c>
      <c r="J48" s="3">
        <v>94</v>
      </c>
      <c r="K48" s="29" t="s">
        <v>211</v>
      </c>
      <c r="L48" s="29" t="s">
        <v>211</v>
      </c>
      <c r="N48" s="29" t="s">
        <v>211</v>
      </c>
      <c r="P48" s="29" t="s">
        <v>221</v>
      </c>
      <c r="AM48" s="8">
        <v>43650</v>
      </c>
      <c r="AN48" s="29" t="s">
        <v>222</v>
      </c>
      <c r="AP48">
        <v>1290</v>
      </c>
      <c r="AQ48">
        <v>1097</v>
      </c>
    </row>
    <row r="49" hidden="true" x14ac:dyDescent="0.25">
      <c r="A49" s="29" t="s">
        <v>216</v>
      </c>
      <c r="B49" s="5">
        <v>43596</v>
      </c>
      <c r="C49" s="6">
        <v>8</v>
      </c>
      <c r="D49" s="29" t="s">
        <v>217</v>
      </c>
      <c r="E49" s="29" t="s">
        <v>250</v>
      </c>
      <c r="F49" s="29" t="s">
        <v>223</v>
      </c>
      <c r="G49" s="7">
        <v>0.46769817129629626</v>
      </c>
      <c r="H49" s="3">
        <v>1</v>
      </c>
      <c r="I49" s="29" t="s">
        <v>224</v>
      </c>
      <c r="J49" s="29" t="s">
        <v>225</v>
      </c>
      <c r="Q49" s="1">
        <v>1</v>
      </c>
      <c r="AM49" s="8">
        <v>43650</v>
      </c>
      <c r="AN49" s="29" t="s">
        <v>222</v>
      </c>
      <c r="AP49">
        <v>1</v>
      </c>
      <c r="AQ49">
        <v>1</v>
      </c>
    </row>
    <row r="50" hidden="true" x14ac:dyDescent="0.25">
      <c r="A50" s="29" t="s">
        <v>216</v>
      </c>
      <c r="B50" s="5">
        <v>43596</v>
      </c>
      <c r="C50" s="6">
        <v>8</v>
      </c>
      <c r="D50" s="29" t="s">
        <v>217</v>
      </c>
      <c r="E50" s="29" t="s">
        <v>250</v>
      </c>
      <c r="F50" s="29" t="s">
        <v>223</v>
      </c>
      <c r="G50" s="7">
        <v>0.46858653480688656</v>
      </c>
      <c r="H50" s="3">
        <v>501</v>
      </c>
      <c r="I50" s="29" t="s">
        <v>224</v>
      </c>
      <c r="J50" s="29" t="s">
        <v>226</v>
      </c>
      <c r="Q50" s="1">
        <v>1</v>
      </c>
      <c r="AM50" s="8">
        <v>43650</v>
      </c>
      <c r="AN50" s="29" t="s">
        <v>222</v>
      </c>
      <c r="AP50">
        <v>1</v>
      </c>
      <c r="AQ50">
        <v>1</v>
      </c>
    </row>
    <row r="51" x14ac:dyDescent="0.25">
      <c r="A51" s="29" t="s">
        <v>216</v>
      </c>
      <c r="B51" s="5">
        <v>43596</v>
      </c>
      <c r="C51" s="6">
        <v>8</v>
      </c>
      <c r="D51" s="29" t="s">
        <v>217</v>
      </c>
      <c r="E51" s="29" t="s">
        <v>250</v>
      </c>
      <c r="F51" s="29" t="s">
        <v>237</v>
      </c>
      <c r="G51" s="7">
        <v>0.46912873842592595</v>
      </c>
      <c r="H51" s="3">
        <v>806</v>
      </c>
      <c r="I51" s="29" t="s">
        <v>230</v>
      </c>
      <c r="J51" s="3">
        <v>95</v>
      </c>
      <c r="K51" s="29" t="s">
        <v>251</v>
      </c>
      <c r="L51" s="29" t="s">
        <v>112</v>
      </c>
      <c r="M51" s="29" t="s">
        <v>232</v>
      </c>
      <c r="N51" s="29" t="s">
        <v>167</v>
      </c>
      <c r="O51" s="29" t="s">
        <v>232</v>
      </c>
      <c r="P51" s="29" t="s">
        <v>25</v>
      </c>
      <c r="R51" s="29" t="s">
        <v>152</v>
      </c>
      <c r="S51">
        <v>530</v>
      </c>
      <c r="T51" s="24">
        <v>2.1000000000000001</v>
      </c>
      <c r="U51" s="25">
        <v>27.399999999999999</v>
      </c>
      <c r="V51" s="25">
        <v>25.300000000000001</v>
      </c>
      <c r="W51" s="25">
        <v>27.399999999999999</v>
      </c>
      <c r="X51" s="25">
        <v>27.399999999999999</v>
      </c>
      <c r="Y51" s="25">
        <v>27.399999999999999</v>
      </c>
      <c r="AE51" s="29" t="s">
        <v>233</v>
      </c>
      <c r="AF51" s="29" t="s">
        <v>233</v>
      </c>
      <c r="AH51" s="29" t="s">
        <v>248</v>
      </c>
      <c r="AM51" s="8">
        <v>43650</v>
      </c>
      <c r="AN51" s="29" t="s">
        <v>222</v>
      </c>
      <c r="AP51">
        <v>760</v>
      </c>
      <c r="AQ51">
        <v>1090</v>
      </c>
      <c r="AR51" s="29" t="s">
        <v>341</v>
      </c>
      <c r="AS51" s="29" t="s">
        <v>342</v>
      </c>
      <c r="AT51" s="29" t="s">
        <v>343</v>
      </c>
      <c r="AU51" s="29" t="s">
        <v>344</v>
      </c>
      <c r="AV51" s="29" t="s">
        <v>345</v>
      </c>
      <c r="AW51" s="29" t="s">
        <v>346</v>
      </c>
      <c r="AX51" s="29" t="s">
        <v>347</v>
      </c>
      <c r="AY51" s="29" t="s">
        <v>348</v>
      </c>
      <c r="AZ51" s="29" t="s">
        <v>349</v>
      </c>
      <c r="BA51" s="29" t="s">
        <v>350</v>
      </c>
      <c r="BB51" s="29" t="s">
        <v>350</v>
      </c>
      <c r="BC51" s="29" t="s">
        <v>351</v>
      </c>
      <c r="BD51" s="29" t="s">
        <v>352</v>
      </c>
      <c r="BE51" s="29" t="s">
        <v>353</v>
      </c>
      <c r="BF51" s="29" t="s">
        <v>354</v>
      </c>
    </row>
    <row r="52" hidden="true" x14ac:dyDescent="0.25">
      <c r="A52" s="29" t="s">
        <v>216</v>
      </c>
      <c r="B52" s="5">
        <v>43596</v>
      </c>
      <c r="C52" s="6">
        <v>8</v>
      </c>
      <c r="D52" s="29" t="s">
        <v>217</v>
      </c>
      <c r="E52" s="29" t="s">
        <v>250</v>
      </c>
      <c r="F52" s="29" t="s">
        <v>223</v>
      </c>
      <c r="G52" s="7">
        <v>0.4694748983174768</v>
      </c>
      <c r="H52" s="3">
        <v>1001</v>
      </c>
      <c r="I52" s="29" t="s">
        <v>224</v>
      </c>
      <c r="J52" s="29" t="s">
        <v>229</v>
      </c>
      <c r="Q52" s="1">
        <v>1</v>
      </c>
      <c r="AM52" s="8">
        <v>43650</v>
      </c>
      <c r="AN52" s="29" t="s">
        <v>222</v>
      </c>
      <c r="AP52">
        <v>1</v>
      </c>
      <c r="AQ52">
        <v>1</v>
      </c>
    </row>
    <row r="53" x14ac:dyDescent="0.25">
      <c r="A53" s="29" t="s">
        <v>216</v>
      </c>
      <c r="B53" s="5">
        <v>43596</v>
      </c>
      <c r="C53" s="6">
        <v>8</v>
      </c>
      <c r="D53" s="29" t="s">
        <v>217</v>
      </c>
      <c r="E53" s="29" t="s">
        <v>250</v>
      </c>
      <c r="F53" s="29" t="s">
        <v>237</v>
      </c>
      <c r="G53" s="7">
        <v>0.46967266203703706</v>
      </c>
      <c r="H53" s="3">
        <v>1112</v>
      </c>
      <c r="I53" s="29" t="s">
        <v>230</v>
      </c>
      <c r="J53" s="3">
        <v>96</v>
      </c>
      <c r="K53" s="29" t="s">
        <v>252</v>
      </c>
      <c r="L53" s="29" t="s">
        <v>112</v>
      </c>
      <c r="M53" s="29" t="s">
        <v>232</v>
      </c>
      <c r="N53" s="29" t="s">
        <v>167</v>
      </c>
      <c r="O53" s="29" t="s">
        <v>232</v>
      </c>
      <c r="P53" s="29" t="s">
        <v>25</v>
      </c>
      <c r="R53" s="29" t="s">
        <v>152</v>
      </c>
      <c r="S53">
        <v>525</v>
      </c>
      <c r="T53" s="24">
        <v>2.0800000000000001</v>
      </c>
      <c r="U53" s="25">
        <v>27.800000000000001</v>
      </c>
      <c r="V53" s="25">
        <v>29.100000000000001</v>
      </c>
      <c r="W53" s="25">
        <v>27.100000000000001</v>
      </c>
      <c r="X53" s="25">
        <v>29.199999999999999</v>
      </c>
      <c r="Y53" s="25">
        <v>29.399999999999999</v>
      </c>
      <c r="AE53" s="29" t="s">
        <v>233</v>
      </c>
      <c r="AF53" s="29" t="s">
        <v>233</v>
      </c>
      <c r="AH53" s="29" t="s">
        <v>248</v>
      </c>
      <c r="AM53" s="8">
        <v>43650</v>
      </c>
      <c r="AN53" s="29" t="s">
        <v>222</v>
      </c>
      <c r="AP53">
        <v>675</v>
      </c>
      <c r="AQ53">
        <v>1040</v>
      </c>
      <c r="AR53" s="29" t="s">
        <v>355</v>
      </c>
      <c r="AS53" s="29" t="s">
        <v>356</v>
      </c>
      <c r="AT53" s="29" t="s">
        <v>357</v>
      </c>
      <c r="AU53" s="29" t="s">
        <v>358</v>
      </c>
      <c r="AV53" s="29" t="s">
        <v>359</v>
      </c>
      <c r="AW53" s="29" t="s">
        <v>360</v>
      </c>
      <c r="AX53" s="29" t="s">
        <v>361</v>
      </c>
      <c r="AY53" s="29" t="s">
        <v>362</v>
      </c>
      <c r="AZ53" s="29" t="s">
        <v>363</v>
      </c>
      <c r="BA53" s="29" t="s">
        <v>364</v>
      </c>
      <c r="BB53" s="29" t="s">
        <v>365</v>
      </c>
      <c r="BC53" s="29" t="s">
        <v>366</v>
      </c>
      <c r="BD53" s="29" t="s">
        <v>367</v>
      </c>
      <c r="BE53" s="29" t="s">
        <v>368</v>
      </c>
      <c r="BF53" s="29" t="s">
        <v>369</v>
      </c>
    </row>
    <row r="54" x14ac:dyDescent="0.25">
      <c r="A54" s="29" t="s">
        <v>216</v>
      </c>
      <c r="B54" s="5">
        <v>43596</v>
      </c>
      <c r="C54" s="6">
        <v>8</v>
      </c>
      <c r="D54" s="29" t="s">
        <v>217</v>
      </c>
      <c r="E54" s="29" t="s">
        <v>250</v>
      </c>
      <c r="F54" s="29" t="s">
        <v>237</v>
      </c>
      <c r="G54" s="7">
        <v>0.46973489583333333</v>
      </c>
      <c r="H54" s="3">
        <v>1147</v>
      </c>
      <c r="I54" s="29" t="s">
        <v>230</v>
      </c>
      <c r="J54" s="3">
        <v>97</v>
      </c>
      <c r="K54" s="29" t="s">
        <v>253</v>
      </c>
      <c r="L54" s="29" t="s">
        <v>112</v>
      </c>
      <c r="M54" s="29" t="s">
        <v>232</v>
      </c>
      <c r="N54" s="29" t="s">
        <v>167</v>
      </c>
      <c r="O54" s="29" t="s">
        <v>232</v>
      </c>
      <c r="P54" s="29" t="s">
        <v>25</v>
      </c>
      <c r="R54" s="29" t="s">
        <v>152</v>
      </c>
      <c r="S54">
        <v>530</v>
      </c>
      <c r="T54" s="24">
        <v>2.1000000000000001</v>
      </c>
      <c r="U54" s="25">
        <v>27.399999999999999</v>
      </c>
      <c r="V54" s="25">
        <v>31</v>
      </c>
      <c r="W54" s="25">
        <v>31.199999999999999</v>
      </c>
      <c r="X54" s="25">
        <v>34.799999999999997</v>
      </c>
      <c r="Y54" s="25">
        <v>34.799999999999997</v>
      </c>
      <c r="Z54" s="25">
        <v>35.899999999999999</v>
      </c>
      <c r="AE54" s="29" t="s">
        <v>233</v>
      </c>
      <c r="AF54" s="29" t="s">
        <v>233</v>
      </c>
      <c r="AH54" s="29" t="s">
        <v>248</v>
      </c>
      <c r="AM54" s="8">
        <v>43650</v>
      </c>
      <c r="AN54" s="29" t="s">
        <v>222</v>
      </c>
      <c r="AP54">
        <v>2492</v>
      </c>
      <c r="AQ54">
        <v>1045</v>
      </c>
      <c r="AR54" s="29" t="s">
        <v>370</v>
      </c>
      <c r="AS54" s="29" t="s">
        <v>371</v>
      </c>
      <c r="AT54" s="29" t="s">
        <v>372</v>
      </c>
      <c r="AU54" s="29" t="s">
        <v>373</v>
      </c>
      <c r="AV54" s="29" t="s">
        <v>374</v>
      </c>
      <c r="AW54" s="29" t="s">
        <v>375</v>
      </c>
      <c r="AX54" s="29" t="s">
        <v>376</v>
      </c>
      <c r="AY54" s="29" t="s">
        <v>377</v>
      </c>
      <c r="AZ54" s="29" t="s">
        <v>378</v>
      </c>
      <c r="BA54" s="29" t="s">
        <v>379</v>
      </c>
      <c r="BB54" s="29" t="s">
        <v>377</v>
      </c>
      <c r="BC54" s="29" t="s">
        <v>380</v>
      </c>
      <c r="BD54" s="29" t="s">
        <v>381</v>
      </c>
      <c r="BE54" s="29" t="s">
        <v>382</v>
      </c>
      <c r="BF54" s="29" t="s">
        <v>383</v>
      </c>
    </row>
    <row r="55" hidden="true" x14ac:dyDescent="0.25">
      <c r="A55" s="29" t="s">
        <v>216</v>
      </c>
      <c r="B55" s="5">
        <v>43596</v>
      </c>
      <c r="C55" s="6">
        <v>8</v>
      </c>
      <c r="D55" s="29" t="s">
        <v>217</v>
      </c>
      <c r="E55" s="29" t="s">
        <v>250</v>
      </c>
      <c r="F55" s="29" t="s">
        <v>223</v>
      </c>
      <c r="G55" s="7">
        <v>0.47036326182806709</v>
      </c>
      <c r="H55" s="3">
        <v>1501</v>
      </c>
      <c r="I55" s="29" t="s">
        <v>224</v>
      </c>
      <c r="J55" s="29" t="s">
        <v>249</v>
      </c>
      <c r="Q55" s="1">
        <v>1</v>
      </c>
      <c r="AM55" s="8">
        <v>43650</v>
      </c>
      <c r="AN55" s="29" t="s">
        <v>222</v>
      </c>
      <c r="AP55">
        <v>1</v>
      </c>
      <c r="AQ55">
        <v>1</v>
      </c>
    </row>
    <row r="56" hidden="true" x14ac:dyDescent="0.25">
      <c r="A56" s="29" t="s">
        <v>216</v>
      </c>
      <c r="B56" s="5">
        <v>43596</v>
      </c>
      <c r="C56" s="6">
        <v>8</v>
      </c>
      <c r="D56" s="29" t="s">
        <v>217</v>
      </c>
      <c r="E56" s="29" t="s">
        <v>250</v>
      </c>
      <c r="F56" s="29" t="s">
        <v>223</v>
      </c>
      <c r="G56" s="7">
        <v>0.47125162533865733</v>
      </c>
      <c r="H56" s="3">
        <v>2001</v>
      </c>
      <c r="I56" s="29" t="s">
        <v>224</v>
      </c>
      <c r="J56" s="29" t="s">
        <v>254</v>
      </c>
      <c r="Q56" s="1">
        <v>1</v>
      </c>
      <c r="AM56" s="8">
        <v>43650</v>
      </c>
      <c r="AN56" s="29" t="s">
        <v>222</v>
      </c>
      <c r="AP56">
        <v>1</v>
      </c>
      <c r="AQ56">
        <v>1</v>
      </c>
    </row>
    <row r="57" hidden="true" x14ac:dyDescent="0.25">
      <c r="A57" s="29" t="s">
        <v>216</v>
      </c>
      <c r="B57" s="5">
        <v>43596</v>
      </c>
      <c r="C57" s="6">
        <v>8</v>
      </c>
      <c r="D57" s="29" t="s">
        <v>217</v>
      </c>
      <c r="E57" s="29" t="s">
        <v>250</v>
      </c>
      <c r="F57" s="29" t="s">
        <v>223</v>
      </c>
      <c r="G57" s="7">
        <v>0.47213998884924763</v>
      </c>
      <c r="H57" s="3">
        <v>2501</v>
      </c>
      <c r="I57" s="29" t="s">
        <v>224</v>
      </c>
      <c r="J57" s="29" t="s">
        <v>255</v>
      </c>
      <c r="Q57" s="1">
        <v>1</v>
      </c>
      <c r="AM57" s="8">
        <v>43650</v>
      </c>
      <c r="AN57" s="29" t="s">
        <v>222</v>
      </c>
      <c r="AP57">
        <v>1</v>
      </c>
      <c r="AQ57">
        <v>1</v>
      </c>
    </row>
    <row r="58" hidden="true" x14ac:dyDescent="0.25">
      <c r="A58" s="29" t="s">
        <v>216</v>
      </c>
      <c r="B58" s="5">
        <v>43596</v>
      </c>
      <c r="C58" s="6">
        <v>8</v>
      </c>
      <c r="D58" s="29" t="s">
        <v>217</v>
      </c>
      <c r="E58" s="29" t="s">
        <v>250</v>
      </c>
      <c r="F58" s="29" t="s">
        <v>223</v>
      </c>
      <c r="G58" s="7">
        <v>0.47302835235983787</v>
      </c>
      <c r="H58" s="3">
        <v>3001</v>
      </c>
      <c r="I58" s="29" t="s">
        <v>224</v>
      </c>
      <c r="J58" s="29" t="s">
        <v>256</v>
      </c>
      <c r="Q58" s="1">
        <v>1</v>
      </c>
      <c r="AM58" s="8">
        <v>43650</v>
      </c>
      <c r="AN58" s="29" t="s">
        <v>222</v>
      </c>
      <c r="AP58">
        <v>1</v>
      </c>
      <c r="AQ58">
        <v>1</v>
      </c>
    </row>
    <row r="59" hidden="true" x14ac:dyDescent="0.25">
      <c r="A59" s="29" t="s">
        <v>216</v>
      </c>
      <c r="B59" s="5">
        <v>43596</v>
      </c>
      <c r="C59" s="6">
        <v>8</v>
      </c>
      <c r="D59" s="29" t="s">
        <v>217</v>
      </c>
      <c r="E59" s="29" t="s">
        <v>250</v>
      </c>
      <c r="F59" s="29" t="s">
        <v>223</v>
      </c>
      <c r="G59" s="7">
        <v>0.47391671587042816</v>
      </c>
      <c r="H59" s="3">
        <v>3501</v>
      </c>
      <c r="I59" s="29" t="s">
        <v>224</v>
      </c>
      <c r="J59" s="29" t="s">
        <v>257</v>
      </c>
      <c r="Q59" s="1">
        <v>1</v>
      </c>
      <c r="AM59" s="8">
        <v>43650</v>
      </c>
      <c r="AN59" s="29" t="s">
        <v>222</v>
      </c>
      <c r="AP59">
        <v>1</v>
      </c>
      <c r="AQ59">
        <v>1</v>
      </c>
    </row>
    <row r="60" hidden="true" x14ac:dyDescent="0.25">
      <c r="A60" s="29" t="s">
        <v>216</v>
      </c>
      <c r="B60" s="5">
        <v>43596</v>
      </c>
      <c r="C60" s="6">
        <v>8</v>
      </c>
      <c r="D60" s="29" t="s">
        <v>217</v>
      </c>
      <c r="E60" s="29" t="s">
        <v>250</v>
      </c>
      <c r="F60" s="29" t="s">
        <v>237</v>
      </c>
      <c r="G60" s="7">
        <v>0.47396468750000004</v>
      </c>
      <c r="H60" s="3">
        <v>3527</v>
      </c>
      <c r="I60" s="29" t="s">
        <v>234</v>
      </c>
      <c r="J60" s="3">
        <v>98</v>
      </c>
      <c r="K60" s="29" t="s">
        <v>211</v>
      </c>
      <c r="L60" s="29" t="s">
        <v>211</v>
      </c>
      <c r="N60" s="29" t="s">
        <v>211</v>
      </c>
      <c r="P60" s="29" t="s">
        <v>235</v>
      </c>
      <c r="AM60" s="8">
        <v>43650</v>
      </c>
      <c r="AN60" s="29" t="s">
        <v>222</v>
      </c>
      <c r="AP60">
        <v>1185</v>
      </c>
      <c r="AQ60">
        <v>1097</v>
      </c>
    </row>
    <row r="61" hidden="true" x14ac:dyDescent="0.25">
      <c r="A61" s="29" t="s">
        <v>216</v>
      </c>
      <c r="B61" s="5">
        <v>43596</v>
      </c>
      <c r="C61" s="6">
        <v>8</v>
      </c>
      <c r="D61" s="29" t="s">
        <v>217</v>
      </c>
      <c r="E61" s="29" t="s">
        <v>258</v>
      </c>
      <c r="F61" s="29" t="s">
        <v>219</v>
      </c>
      <c r="G61" s="7">
        <v>0.47704384259259264</v>
      </c>
      <c r="H61" s="3">
        <v>1</v>
      </c>
      <c r="I61" s="29" t="s">
        <v>220</v>
      </c>
      <c r="J61" s="3">
        <v>68</v>
      </c>
      <c r="K61" s="29" t="s">
        <v>211</v>
      </c>
      <c r="L61" s="29" t="s">
        <v>211</v>
      </c>
      <c r="N61" s="29" t="s">
        <v>211</v>
      </c>
      <c r="P61" s="29" t="s">
        <v>221</v>
      </c>
      <c r="AM61" s="8">
        <v>43650</v>
      </c>
      <c r="AN61" s="29" t="s">
        <v>222</v>
      </c>
      <c r="AP61">
        <v>2057</v>
      </c>
      <c r="AQ61">
        <v>1097</v>
      </c>
    </row>
    <row r="62" hidden="true" x14ac:dyDescent="0.25">
      <c r="A62" s="29" t="s">
        <v>216</v>
      </c>
      <c r="B62" s="5">
        <v>43596</v>
      </c>
      <c r="C62" s="6">
        <v>8</v>
      </c>
      <c r="D62" s="29" t="s">
        <v>217</v>
      </c>
      <c r="E62" s="29" t="s">
        <v>258</v>
      </c>
      <c r="F62" s="29" t="s">
        <v>223</v>
      </c>
      <c r="G62" s="7">
        <v>0.47704384259259264</v>
      </c>
      <c r="H62" s="3">
        <v>1</v>
      </c>
      <c r="I62" s="29" t="s">
        <v>224</v>
      </c>
      <c r="J62" s="29" t="s">
        <v>249</v>
      </c>
      <c r="Q62" s="1">
        <v>1</v>
      </c>
      <c r="AM62" s="8">
        <v>43650</v>
      </c>
      <c r="AN62" s="29" t="s">
        <v>222</v>
      </c>
      <c r="AP62">
        <v>1</v>
      </c>
      <c r="AQ62">
        <v>1</v>
      </c>
    </row>
    <row r="63" hidden="true" x14ac:dyDescent="0.25">
      <c r="A63" s="29" t="s">
        <v>216</v>
      </c>
      <c r="B63" s="5">
        <v>43596</v>
      </c>
      <c r="C63" s="6">
        <v>8</v>
      </c>
      <c r="D63" s="29" t="s">
        <v>217</v>
      </c>
      <c r="E63" s="29" t="s">
        <v>258</v>
      </c>
      <c r="F63" s="29" t="s">
        <v>223</v>
      </c>
      <c r="G63" s="7">
        <v>0.47793220297311867</v>
      </c>
      <c r="H63" s="3">
        <v>501</v>
      </c>
      <c r="I63" s="29" t="s">
        <v>224</v>
      </c>
      <c r="J63" s="29" t="s">
        <v>254</v>
      </c>
      <c r="Q63" s="1">
        <v>1</v>
      </c>
      <c r="AM63" s="8">
        <v>43650</v>
      </c>
      <c r="AN63" s="29" t="s">
        <v>222</v>
      </c>
      <c r="AP63">
        <v>1</v>
      </c>
      <c r="AQ63">
        <v>1</v>
      </c>
    </row>
    <row r="64" x14ac:dyDescent="0.25">
      <c r="A64" s="29" t="s">
        <v>216</v>
      </c>
      <c r="B64" s="5">
        <v>43596</v>
      </c>
      <c r="C64" s="6">
        <v>8</v>
      </c>
      <c r="D64" s="29" t="s">
        <v>217</v>
      </c>
      <c r="E64" s="29" t="s">
        <v>258</v>
      </c>
      <c r="F64" s="29" t="s">
        <v>219</v>
      </c>
      <c r="G64" s="7">
        <v>0.47862221064814814</v>
      </c>
      <c r="H64" s="3">
        <v>889</v>
      </c>
      <c r="I64" s="29" t="s">
        <v>230</v>
      </c>
      <c r="J64" s="3">
        <v>70</v>
      </c>
      <c r="K64" s="29" t="s">
        <v>252</v>
      </c>
      <c r="L64" s="29" t="s">
        <v>116</v>
      </c>
      <c r="M64" s="29" t="s">
        <v>232</v>
      </c>
      <c r="N64" s="29" t="s">
        <v>168</v>
      </c>
      <c r="O64" s="29" t="s">
        <v>232</v>
      </c>
      <c r="P64" s="29" t="s">
        <v>25</v>
      </c>
      <c r="R64" s="29" t="s">
        <v>152</v>
      </c>
      <c r="S64">
        <v>480</v>
      </c>
      <c r="T64" s="24">
        <v>1.8999999999999999</v>
      </c>
      <c r="U64" s="25">
        <v>45</v>
      </c>
      <c r="V64" s="25">
        <v>43.399999999999999</v>
      </c>
      <c r="W64" s="25">
        <v>43.700000000000003</v>
      </c>
      <c r="X64" s="25">
        <v>43.700000000000003</v>
      </c>
      <c r="AE64" s="29" t="s">
        <v>233</v>
      </c>
      <c r="AF64" s="29" t="s">
        <v>233</v>
      </c>
      <c r="AH64" s="29" t="s">
        <v>248</v>
      </c>
      <c r="AM64" s="8">
        <v>43650</v>
      </c>
      <c r="AN64" s="29" t="s">
        <v>222</v>
      </c>
      <c r="AP64">
        <v>2747</v>
      </c>
      <c r="AQ64">
        <v>862</v>
      </c>
      <c r="AR64" s="29" t="s">
        <v>384</v>
      </c>
      <c r="AS64" s="29" t="s">
        <v>385</v>
      </c>
      <c r="AT64" s="29" t="s">
        <v>386</v>
      </c>
      <c r="AU64" s="29" t="s">
        <v>387</v>
      </c>
      <c r="AV64" s="29" t="s">
        <v>387</v>
      </c>
      <c r="AW64" s="29" t="s">
        <v>388</v>
      </c>
      <c r="AX64" s="29" t="s">
        <v>389</v>
      </c>
      <c r="AY64" s="29" t="s">
        <v>389</v>
      </c>
      <c r="AZ64" s="29" t="s">
        <v>390</v>
      </c>
      <c r="BA64" s="29" t="s">
        <v>390</v>
      </c>
      <c r="BB64" s="29" t="s">
        <v>391</v>
      </c>
      <c r="BC64" s="29" t="s">
        <v>391</v>
      </c>
    </row>
    <row r="65" x14ac:dyDescent="0.25">
      <c r="A65" s="29" t="s">
        <v>216</v>
      </c>
      <c r="B65" s="5">
        <v>43596</v>
      </c>
      <c r="C65" s="6">
        <v>8</v>
      </c>
      <c r="D65" s="29" t="s">
        <v>217</v>
      </c>
      <c r="E65" s="29" t="s">
        <v>258</v>
      </c>
      <c r="F65" s="29" t="s">
        <v>219</v>
      </c>
      <c r="G65" s="7">
        <v>0.47879643518518522</v>
      </c>
      <c r="H65" s="3">
        <v>987</v>
      </c>
      <c r="I65" s="29" t="s">
        <v>230</v>
      </c>
      <c r="J65" s="3">
        <v>71</v>
      </c>
      <c r="K65" s="29" t="s">
        <v>252</v>
      </c>
      <c r="L65" s="29" t="s">
        <v>112</v>
      </c>
      <c r="M65" s="29" t="s">
        <v>232</v>
      </c>
      <c r="N65" s="29" t="s">
        <v>167</v>
      </c>
      <c r="O65" s="29" t="s">
        <v>232</v>
      </c>
      <c r="P65" s="29" t="s">
        <v>25</v>
      </c>
      <c r="R65" s="29" t="s">
        <v>152</v>
      </c>
      <c r="S65">
        <v>480</v>
      </c>
      <c r="T65" s="24">
        <v>1.8999999999999999</v>
      </c>
      <c r="U65" s="25">
        <v>30.5</v>
      </c>
      <c r="V65" s="25">
        <v>30.600000000000001</v>
      </c>
      <c r="W65" s="25">
        <v>29.5</v>
      </c>
      <c r="X65" s="25">
        <v>27.699999999999999</v>
      </c>
      <c r="AE65" s="29" t="s">
        <v>233</v>
      </c>
      <c r="AF65" s="29" t="s">
        <v>233</v>
      </c>
      <c r="AH65" s="29" t="s">
        <v>248</v>
      </c>
      <c r="AM65" s="8">
        <v>43650</v>
      </c>
      <c r="AN65" s="29" t="s">
        <v>222</v>
      </c>
      <c r="AP65">
        <v>2372</v>
      </c>
      <c r="AQ65">
        <v>1305</v>
      </c>
      <c r="AR65" s="29" t="s">
        <v>392</v>
      </c>
      <c r="AS65" s="29" t="s">
        <v>393</v>
      </c>
      <c r="AT65" s="29" t="s">
        <v>394</v>
      </c>
      <c r="AU65" s="29" t="s">
        <v>395</v>
      </c>
      <c r="AV65" s="29" t="s">
        <v>396</v>
      </c>
      <c r="AW65" s="29" t="s">
        <v>397</v>
      </c>
      <c r="AX65" s="29" t="s">
        <v>398</v>
      </c>
      <c r="AY65" s="29" t="s">
        <v>399</v>
      </c>
      <c r="AZ65" s="29" t="s">
        <v>400</v>
      </c>
      <c r="BA65" s="29" t="s">
        <v>401</v>
      </c>
      <c r="BB65" s="29" t="s">
        <v>402</v>
      </c>
      <c r="BC65" s="29" t="s">
        <v>403</v>
      </c>
    </row>
    <row r="66" hidden="true" x14ac:dyDescent="0.25">
      <c r="A66" s="29" t="s">
        <v>216</v>
      </c>
      <c r="B66" s="5">
        <v>43596</v>
      </c>
      <c r="C66" s="6">
        <v>8</v>
      </c>
      <c r="D66" s="29" t="s">
        <v>217</v>
      </c>
      <c r="E66" s="29" t="s">
        <v>258</v>
      </c>
      <c r="F66" s="29" t="s">
        <v>223</v>
      </c>
      <c r="G66" s="7">
        <v>0.47882056335364465</v>
      </c>
      <c r="H66" s="3">
        <v>1001</v>
      </c>
      <c r="I66" s="29" t="s">
        <v>224</v>
      </c>
      <c r="J66" s="29" t="s">
        <v>255</v>
      </c>
      <c r="Q66" s="1">
        <v>1</v>
      </c>
      <c r="AM66" s="8">
        <v>43650</v>
      </c>
      <c r="AN66" s="29" t="s">
        <v>222</v>
      </c>
      <c r="AP66">
        <v>1</v>
      </c>
      <c r="AQ66">
        <v>1</v>
      </c>
    </row>
    <row r="67" hidden="true" x14ac:dyDescent="0.25">
      <c r="A67" s="29" t="s">
        <v>216</v>
      </c>
      <c r="B67" s="5">
        <v>43596</v>
      </c>
      <c r="C67" s="6">
        <v>8</v>
      </c>
      <c r="D67" s="29" t="s">
        <v>217</v>
      </c>
      <c r="E67" s="29" t="s">
        <v>258</v>
      </c>
      <c r="F67" s="29" t="s">
        <v>223</v>
      </c>
      <c r="G67" s="7">
        <v>0.47970892373417068</v>
      </c>
      <c r="H67" s="3">
        <v>1501</v>
      </c>
      <c r="I67" s="29" t="s">
        <v>224</v>
      </c>
      <c r="J67" s="29" t="s">
        <v>256</v>
      </c>
      <c r="Q67" s="1">
        <v>1</v>
      </c>
      <c r="AM67" s="8">
        <v>43650</v>
      </c>
      <c r="AN67" s="29" t="s">
        <v>222</v>
      </c>
      <c r="AP67">
        <v>1</v>
      </c>
      <c r="AQ67">
        <v>1</v>
      </c>
    </row>
    <row r="68" hidden="true" x14ac:dyDescent="0.25">
      <c r="A68" s="29" t="s">
        <v>216</v>
      </c>
      <c r="B68" s="5">
        <v>43596</v>
      </c>
      <c r="C68" s="6">
        <v>8</v>
      </c>
      <c r="D68" s="29" t="s">
        <v>217</v>
      </c>
      <c r="E68" s="29" t="s">
        <v>258</v>
      </c>
      <c r="F68" s="29" t="s">
        <v>223</v>
      </c>
      <c r="G68" s="7">
        <v>0.48059728411469671</v>
      </c>
      <c r="H68" s="3">
        <v>2001</v>
      </c>
      <c r="I68" s="29" t="s">
        <v>224</v>
      </c>
      <c r="J68" s="29" t="s">
        <v>257</v>
      </c>
      <c r="Q68" s="1">
        <v>1</v>
      </c>
      <c r="AM68" s="8">
        <v>43650</v>
      </c>
      <c r="AN68" s="29" t="s">
        <v>222</v>
      </c>
      <c r="AP68">
        <v>1</v>
      </c>
      <c r="AQ68">
        <v>1</v>
      </c>
    </row>
    <row r="69" hidden="true" x14ac:dyDescent="0.25">
      <c r="A69" s="29" t="s">
        <v>216</v>
      </c>
      <c r="B69" s="5">
        <v>43596</v>
      </c>
      <c r="C69" s="6">
        <v>8</v>
      </c>
      <c r="D69" s="29" t="s">
        <v>217</v>
      </c>
      <c r="E69" s="29" t="s">
        <v>258</v>
      </c>
      <c r="F69" s="29" t="s">
        <v>223</v>
      </c>
      <c r="G69" s="7">
        <v>0.48148564449522274</v>
      </c>
      <c r="H69" s="3">
        <v>2501</v>
      </c>
      <c r="I69" s="29" t="s">
        <v>224</v>
      </c>
      <c r="J69" s="29" t="s">
        <v>259</v>
      </c>
      <c r="Q69" s="1">
        <v>1</v>
      </c>
      <c r="AM69" s="8">
        <v>43650</v>
      </c>
      <c r="AN69" s="29" t="s">
        <v>222</v>
      </c>
      <c r="AP69">
        <v>1</v>
      </c>
      <c r="AQ69">
        <v>1</v>
      </c>
    </row>
    <row r="70" hidden="true" x14ac:dyDescent="0.25">
      <c r="A70" s="29" t="s">
        <v>216</v>
      </c>
      <c r="B70" s="5">
        <v>43596</v>
      </c>
      <c r="C70" s="6">
        <v>8</v>
      </c>
      <c r="D70" s="29" t="s">
        <v>217</v>
      </c>
      <c r="E70" s="29" t="s">
        <v>258</v>
      </c>
      <c r="F70" s="29" t="s">
        <v>223</v>
      </c>
      <c r="G70" s="7">
        <v>0.48237400487574872</v>
      </c>
      <c r="H70" s="3">
        <v>3001</v>
      </c>
      <c r="I70" s="29" t="s">
        <v>224</v>
      </c>
      <c r="J70" s="29" t="s">
        <v>260</v>
      </c>
      <c r="Q70" s="1">
        <v>1</v>
      </c>
      <c r="AM70" s="8">
        <v>43650</v>
      </c>
      <c r="AN70" s="29" t="s">
        <v>222</v>
      </c>
      <c r="AP70">
        <v>1</v>
      </c>
      <c r="AQ70">
        <v>1</v>
      </c>
    </row>
    <row r="71" hidden="true" x14ac:dyDescent="0.25">
      <c r="A71" s="29" t="s">
        <v>216</v>
      </c>
      <c r="B71" s="5">
        <v>43596</v>
      </c>
      <c r="C71" s="6">
        <v>8</v>
      </c>
      <c r="D71" s="29" t="s">
        <v>217</v>
      </c>
      <c r="E71" s="29" t="s">
        <v>258</v>
      </c>
      <c r="F71" s="29" t="s">
        <v>223</v>
      </c>
      <c r="G71" s="7">
        <v>0.48326236525627475</v>
      </c>
      <c r="H71" s="3">
        <v>3501</v>
      </c>
      <c r="I71" s="29" t="s">
        <v>224</v>
      </c>
      <c r="J71" s="29" t="s">
        <v>261</v>
      </c>
      <c r="Q71" s="1">
        <v>1</v>
      </c>
      <c r="AM71" s="8">
        <v>43650</v>
      </c>
      <c r="AN71" s="29" t="s">
        <v>222</v>
      </c>
      <c r="AP71">
        <v>1</v>
      </c>
      <c r="AQ71">
        <v>1</v>
      </c>
    </row>
    <row r="72" hidden="true" x14ac:dyDescent="0.25">
      <c r="A72" s="29" t="s">
        <v>216</v>
      </c>
      <c r="B72" s="5">
        <v>43596</v>
      </c>
      <c r="C72" s="6">
        <v>8</v>
      </c>
      <c r="D72" s="29" t="s">
        <v>217</v>
      </c>
      <c r="E72" s="29" t="s">
        <v>258</v>
      </c>
      <c r="F72" s="29" t="s">
        <v>219</v>
      </c>
      <c r="G72" s="7">
        <v>0.4833938425925926</v>
      </c>
      <c r="H72" s="3">
        <v>3574</v>
      </c>
      <c r="I72" s="29" t="s">
        <v>234</v>
      </c>
      <c r="J72" s="3">
        <v>75</v>
      </c>
      <c r="K72" s="29" t="s">
        <v>211</v>
      </c>
      <c r="L72" s="29" t="s">
        <v>211</v>
      </c>
      <c r="N72" s="29" t="s">
        <v>211</v>
      </c>
      <c r="P72" s="29" t="s">
        <v>235</v>
      </c>
      <c r="AM72" s="8">
        <v>43650</v>
      </c>
      <c r="AN72" s="29" t="s">
        <v>222</v>
      </c>
      <c r="AP72">
        <v>1155</v>
      </c>
      <c r="AQ72">
        <v>1092</v>
      </c>
    </row>
    <row r="73" hidden="true" x14ac:dyDescent="0.25">
      <c r="A73" s="29" t="s">
        <v>216</v>
      </c>
      <c r="B73" s="5">
        <v>43596</v>
      </c>
      <c r="C73" s="6">
        <v>8</v>
      </c>
      <c r="D73" s="29" t="s">
        <v>217</v>
      </c>
      <c r="E73" s="29" t="s">
        <v>262</v>
      </c>
      <c r="F73" s="29" t="s">
        <v>263</v>
      </c>
      <c r="G73" s="7">
        <v>0.48499680555555558</v>
      </c>
      <c r="H73" s="3">
        <v>1</v>
      </c>
      <c r="I73" s="29" t="s">
        <v>220</v>
      </c>
      <c r="J73" s="3">
        <v>50</v>
      </c>
      <c r="K73" s="29" t="s">
        <v>211</v>
      </c>
      <c r="L73" s="29" t="s">
        <v>211</v>
      </c>
      <c r="N73" s="29" t="s">
        <v>211</v>
      </c>
      <c r="P73" s="29" t="s">
        <v>221</v>
      </c>
      <c r="AM73" s="8">
        <v>43650</v>
      </c>
      <c r="AN73" s="29" t="s">
        <v>222</v>
      </c>
      <c r="AP73">
        <v>1400</v>
      </c>
      <c r="AQ73">
        <v>1087</v>
      </c>
    </row>
    <row r="74" hidden="true" x14ac:dyDescent="0.25">
      <c r="A74" s="29" t="s">
        <v>216</v>
      </c>
      <c r="B74" s="5">
        <v>43596</v>
      </c>
      <c r="C74" s="6">
        <v>8</v>
      </c>
      <c r="D74" s="29" t="s">
        <v>217</v>
      </c>
      <c r="E74" s="29" t="s">
        <v>262</v>
      </c>
      <c r="F74" s="29" t="s">
        <v>223</v>
      </c>
      <c r="G74" s="7">
        <v>0.48499680555555558</v>
      </c>
      <c r="H74" s="3">
        <v>1</v>
      </c>
      <c r="I74" s="29" t="s">
        <v>224</v>
      </c>
      <c r="J74" s="29" t="s">
        <v>240</v>
      </c>
      <c r="Q74" s="1">
        <v>1</v>
      </c>
      <c r="AM74" s="8">
        <v>43650</v>
      </c>
      <c r="AN74" s="29" t="s">
        <v>222</v>
      </c>
      <c r="AP74">
        <v>1</v>
      </c>
      <c r="AQ74">
        <v>1</v>
      </c>
    </row>
    <row r="75" hidden="true" x14ac:dyDescent="0.25">
      <c r="A75" s="29" t="s">
        <v>216</v>
      </c>
      <c r="B75" s="5">
        <v>43596</v>
      </c>
      <c r="C75" s="6">
        <v>8</v>
      </c>
      <c r="D75" s="29" t="s">
        <v>217</v>
      </c>
      <c r="E75" s="29" t="s">
        <v>262</v>
      </c>
      <c r="F75" s="29" t="s">
        <v>223</v>
      </c>
      <c r="G75" s="7">
        <v>0.48588516157865785</v>
      </c>
      <c r="H75" s="3">
        <v>501</v>
      </c>
      <c r="I75" s="29" t="s">
        <v>224</v>
      </c>
      <c r="J75" s="29" t="s">
        <v>238</v>
      </c>
      <c r="Q75" s="1">
        <v>1</v>
      </c>
      <c r="AM75" s="8">
        <v>43650</v>
      </c>
      <c r="AN75" s="29" t="s">
        <v>222</v>
      </c>
      <c r="AP75">
        <v>1</v>
      </c>
      <c r="AQ75">
        <v>1</v>
      </c>
    </row>
    <row r="76" hidden="true" x14ac:dyDescent="0.25">
      <c r="A76" s="29" t="s">
        <v>216</v>
      </c>
      <c r="B76" s="5">
        <v>43596</v>
      </c>
      <c r="C76" s="6">
        <v>8</v>
      </c>
      <c r="D76" s="29" t="s">
        <v>217</v>
      </c>
      <c r="E76" s="29" t="s">
        <v>262</v>
      </c>
      <c r="F76" s="29" t="s">
        <v>223</v>
      </c>
      <c r="G76" s="7">
        <v>0.48677351760176019</v>
      </c>
      <c r="H76" s="3">
        <v>1001</v>
      </c>
      <c r="I76" s="29" t="s">
        <v>224</v>
      </c>
      <c r="J76" s="29" t="s">
        <v>225</v>
      </c>
      <c r="Q76" s="1">
        <v>1</v>
      </c>
      <c r="AM76" s="8">
        <v>43650</v>
      </c>
      <c r="AN76" s="29" t="s">
        <v>222</v>
      </c>
      <c r="AP76">
        <v>1</v>
      </c>
      <c r="AQ76">
        <v>1</v>
      </c>
    </row>
    <row r="77" hidden="true" x14ac:dyDescent="0.25">
      <c r="A77" s="29" t="s">
        <v>216</v>
      </c>
      <c r="B77" s="5">
        <v>43596</v>
      </c>
      <c r="C77" s="6">
        <v>8</v>
      </c>
      <c r="D77" s="29" t="s">
        <v>217</v>
      </c>
      <c r="E77" s="29" t="s">
        <v>262</v>
      </c>
      <c r="F77" s="29" t="s">
        <v>223</v>
      </c>
      <c r="G77" s="7">
        <v>0.48766187362486246</v>
      </c>
      <c r="H77" s="3">
        <v>1501</v>
      </c>
      <c r="I77" s="29" t="s">
        <v>224</v>
      </c>
      <c r="J77" s="29" t="s">
        <v>226</v>
      </c>
      <c r="Q77" s="1">
        <v>1</v>
      </c>
      <c r="AM77" s="8">
        <v>43650</v>
      </c>
      <c r="AN77" s="29" t="s">
        <v>222</v>
      </c>
      <c r="AP77">
        <v>1</v>
      </c>
      <c r="AQ77">
        <v>1</v>
      </c>
    </row>
    <row r="78" hidden="true" x14ac:dyDescent="0.25">
      <c r="A78" s="29" t="s">
        <v>216</v>
      </c>
      <c r="B78" s="5">
        <v>43596</v>
      </c>
      <c r="C78" s="6">
        <v>8</v>
      </c>
      <c r="D78" s="29" t="s">
        <v>217</v>
      </c>
      <c r="E78" s="29" t="s">
        <v>262</v>
      </c>
      <c r="F78" s="29" t="s">
        <v>223</v>
      </c>
      <c r="G78" s="7">
        <v>0.4885502296479648</v>
      </c>
      <c r="H78" s="3">
        <v>2001</v>
      </c>
      <c r="I78" s="29" t="s">
        <v>224</v>
      </c>
      <c r="J78" s="29" t="s">
        <v>229</v>
      </c>
      <c r="Q78" s="1">
        <v>1</v>
      </c>
      <c r="AM78" s="8">
        <v>43650</v>
      </c>
      <c r="AN78" s="29" t="s">
        <v>222</v>
      </c>
      <c r="AP78">
        <v>1</v>
      </c>
      <c r="AQ78">
        <v>1</v>
      </c>
    </row>
    <row r="79" hidden="true" x14ac:dyDescent="0.25">
      <c r="A79" s="29" t="s">
        <v>216</v>
      </c>
      <c r="B79" s="5">
        <v>43596</v>
      </c>
      <c r="C79" s="6">
        <v>8</v>
      </c>
      <c r="D79" s="29" t="s">
        <v>217</v>
      </c>
      <c r="E79" s="29" t="s">
        <v>262</v>
      </c>
      <c r="F79" s="29" t="s">
        <v>223</v>
      </c>
      <c r="G79" s="7">
        <v>0.48943858567106707</v>
      </c>
      <c r="H79" s="3">
        <v>2501</v>
      </c>
      <c r="I79" s="29" t="s">
        <v>224</v>
      </c>
      <c r="J79" s="29" t="s">
        <v>249</v>
      </c>
      <c r="Q79" s="1">
        <v>1</v>
      </c>
      <c r="AM79" s="8">
        <v>43650</v>
      </c>
      <c r="AN79" s="29" t="s">
        <v>222</v>
      </c>
      <c r="AP79">
        <v>1</v>
      </c>
      <c r="AQ79">
        <v>1</v>
      </c>
    </row>
    <row r="80" hidden="true" x14ac:dyDescent="0.25">
      <c r="A80" s="29" t="s">
        <v>216</v>
      </c>
      <c r="B80" s="5">
        <v>43596</v>
      </c>
      <c r="C80" s="6">
        <v>8</v>
      </c>
      <c r="D80" s="29" t="s">
        <v>217</v>
      </c>
      <c r="E80" s="29" t="s">
        <v>262</v>
      </c>
      <c r="F80" s="29" t="s">
        <v>263</v>
      </c>
      <c r="G80" s="7">
        <v>0.48982174768518516</v>
      </c>
      <c r="H80" s="3">
        <v>2716</v>
      </c>
      <c r="I80" s="29" t="s">
        <v>264</v>
      </c>
      <c r="J80" s="3">
        <v>51</v>
      </c>
      <c r="K80" s="29" t="s">
        <v>211</v>
      </c>
      <c r="L80" s="29" t="s">
        <v>211</v>
      </c>
      <c r="N80" s="29" t="s">
        <v>211</v>
      </c>
      <c r="P80" s="29" t="s">
        <v>29</v>
      </c>
      <c r="AL80" s="29" t="s">
        <v>265</v>
      </c>
      <c r="AM80" s="8">
        <v>43650</v>
      </c>
      <c r="AN80" s="29" t="s">
        <v>222</v>
      </c>
      <c r="AP80">
        <v>2877</v>
      </c>
      <c r="AQ80">
        <v>1095</v>
      </c>
    </row>
    <row r="81" hidden="true" x14ac:dyDescent="0.25">
      <c r="A81" s="29" t="s">
        <v>216</v>
      </c>
      <c r="B81" s="5">
        <v>43596</v>
      </c>
      <c r="C81" s="6">
        <v>8</v>
      </c>
      <c r="D81" s="29" t="s">
        <v>217</v>
      </c>
      <c r="E81" s="29" t="s">
        <v>262</v>
      </c>
      <c r="F81" s="29" t="s">
        <v>223</v>
      </c>
      <c r="G81" s="7">
        <v>0.4903269416941694</v>
      </c>
      <c r="H81" s="3">
        <v>3001</v>
      </c>
      <c r="I81" s="29" t="s">
        <v>224</v>
      </c>
      <c r="J81" s="29" t="s">
        <v>254</v>
      </c>
      <c r="Q81" s="1">
        <v>1</v>
      </c>
      <c r="AM81" s="8">
        <v>43650</v>
      </c>
      <c r="AN81" s="29" t="s">
        <v>222</v>
      </c>
      <c r="AP81">
        <v>1</v>
      </c>
      <c r="AQ81">
        <v>1</v>
      </c>
    </row>
    <row r="82" hidden="true" x14ac:dyDescent="0.25">
      <c r="A82" s="29" t="s">
        <v>216</v>
      </c>
      <c r="B82" s="5">
        <v>43596</v>
      </c>
      <c r="C82" s="6">
        <v>8</v>
      </c>
      <c r="D82" s="29" t="s">
        <v>217</v>
      </c>
      <c r="E82" s="29" t="s">
        <v>262</v>
      </c>
      <c r="F82" s="29" t="s">
        <v>223</v>
      </c>
      <c r="G82" s="7">
        <v>0.49121529771727168</v>
      </c>
      <c r="H82" s="3">
        <v>3501</v>
      </c>
      <c r="I82" s="29" t="s">
        <v>224</v>
      </c>
      <c r="J82" s="29" t="s">
        <v>255</v>
      </c>
      <c r="Q82" s="1">
        <v>1</v>
      </c>
      <c r="AM82" s="8">
        <v>43650</v>
      </c>
      <c r="AN82" s="29" t="s">
        <v>222</v>
      </c>
      <c r="AP82">
        <v>1</v>
      </c>
      <c r="AQ82">
        <v>1</v>
      </c>
    </row>
    <row r="83" hidden="true" x14ac:dyDescent="0.25">
      <c r="A83" s="29" t="s">
        <v>216</v>
      </c>
      <c r="B83" s="5">
        <v>43596</v>
      </c>
      <c r="C83" s="6">
        <v>8</v>
      </c>
      <c r="D83" s="29" t="s">
        <v>217</v>
      </c>
      <c r="E83" s="29" t="s">
        <v>262</v>
      </c>
      <c r="F83" s="29" t="s">
        <v>223</v>
      </c>
      <c r="G83" s="7">
        <v>0.49210365374037401</v>
      </c>
      <c r="H83" s="3">
        <v>4001</v>
      </c>
      <c r="I83" s="29" t="s">
        <v>224</v>
      </c>
      <c r="J83" s="29" t="s">
        <v>256</v>
      </c>
      <c r="Q83" s="1">
        <v>1</v>
      </c>
      <c r="AM83" s="8">
        <v>43650</v>
      </c>
      <c r="AN83" s="29" t="s">
        <v>222</v>
      </c>
      <c r="AP83">
        <v>1</v>
      </c>
      <c r="AQ83">
        <v>1</v>
      </c>
    </row>
    <row r="84" hidden="true" x14ac:dyDescent="0.25">
      <c r="A84" s="29" t="s">
        <v>216</v>
      </c>
      <c r="B84" s="5">
        <v>43596</v>
      </c>
      <c r="C84" s="6">
        <v>8</v>
      </c>
      <c r="D84" s="29" t="s">
        <v>217</v>
      </c>
      <c r="E84" s="29" t="s">
        <v>262</v>
      </c>
      <c r="F84" s="29" t="s">
        <v>263</v>
      </c>
      <c r="G84" s="7">
        <v>0.49217472222222219</v>
      </c>
      <c r="H84" s="3">
        <v>4040</v>
      </c>
      <c r="I84" s="29" t="s">
        <v>234</v>
      </c>
      <c r="J84" s="3">
        <v>52</v>
      </c>
      <c r="K84" s="29" t="s">
        <v>211</v>
      </c>
      <c r="L84" s="29" t="s">
        <v>211</v>
      </c>
      <c r="N84" s="29" t="s">
        <v>211</v>
      </c>
      <c r="P84" s="29" t="s">
        <v>235</v>
      </c>
      <c r="AM84" s="8">
        <v>43650</v>
      </c>
      <c r="AN84" s="29" t="s">
        <v>222</v>
      </c>
      <c r="AP84">
        <v>1280</v>
      </c>
      <c r="AQ84">
        <v>1087</v>
      </c>
    </row>
    <row r="85" hidden="true" x14ac:dyDescent="0.25">
      <c r="A85" s="29" t="s">
        <v>216</v>
      </c>
      <c r="B85" s="5">
        <v>43596</v>
      </c>
      <c r="C85" s="6">
        <v>8</v>
      </c>
      <c r="D85" s="29" t="s">
        <v>217</v>
      </c>
      <c r="E85" s="29" t="s">
        <v>266</v>
      </c>
      <c r="F85" s="29" t="s">
        <v>237</v>
      </c>
      <c r="G85" s="7">
        <v>0.4942559606481482</v>
      </c>
      <c r="H85" s="3">
        <v>1</v>
      </c>
      <c r="I85" s="29" t="s">
        <v>220</v>
      </c>
      <c r="J85" s="3">
        <v>101</v>
      </c>
      <c r="K85" s="29" t="s">
        <v>211</v>
      </c>
      <c r="L85" s="29" t="s">
        <v>211</v>
      </c>
      <c r="N85" s="29" t="s">
        <v>211</v>
      </c>
      <c r="P85" s="29" t="s">
        <v>221</v>
      </c>
      <c r="AM85" s="8">
        <v>43650</v>
      </c>
      <c r="AN85" s="29" t="s">
        <v>222</v>
      </c>
      <c r="AP85">
        <v>1302</v>
      </c>
      <c r="AQ85">
        <v>1097</v>
      </c>
    </row>
    <row r="86" hidden="true" x14ac:dyDescent="0.25">
      <c r="A86" s="29" t="s">
        <v>216</v>
      </c>
      <c r="B86" s="5">
        <v>43596</v>
      </c>
      <c r="C86" s="6">
        <v>8</v>
      </c>
      <c r="D86" s="29" t="s">
        <v>217</v>
      </c>
      <c r="E86" s="29" t="s">
        <v>266</v>
      </c>
      <c r="F86" s="29" t="s">
        <v>223</v>
      </c>
      <c r="G86" s="7">
        <v>0.4942559606481482</v>
      </c>
      <c r="H86" s="3">
        <v>1</v>
      </c>
      <c r="I86" s="29" t="s">
        <v>224</v>
      </c>
      <c r="J86" s="29" t="s">
        <v>254</v>
      </c>
      <c r="Q86" s="1">
        <v>1</v>
      </c>
      <c r="AM86" s="8">
        <v>43650</v>
      </c>
      <c r="AN86" s="29" t="s">
        <v>222</v>
      </c>
      <c r="AP86">
        <v>1</v>
      </c>
      <c r="AQ86">
        <v>1</v>
      </c>
    </row>
    <row r="87" hidden="true" x14ac:dyDescent="0.25">
      <c r="A87" s="29" t="s">
        <v>216</v>
      </c>
      <c r="B87" s="5">
        <v>43596</v>
      </c>
      <c r="C87" s="6">
        <v>8</v>
      </c>
      <c r="D87" s="29" t="s">
        <v>217</v>
      </c>
      <c r="E87" s="29" t="s">
        <v>266</v>
      </c>
      <c r="F87" s="29" t="s">
        <v>223</v>
      </c>
      <c r="G87" s="7">
        <v>0.49514439063317461</v>
      </c>
      <c r="H87" s="3">
        <v>501</v>
      </c>
      <c r="I87" s="29" t="s">
        <v>224</v>
      </c>
      <c r="J87" s="29" t="s">
        <v>255</v>
      </c>
      <c r="Q87" s="1">
        <v>1</v>
      </c>
      <c r="AM87" s="8">
        <v>43650</v>
      </c>
      <c r="AN87" s="29" t="s">
        <v>222</v>
      </c>
      <c r="AP87">
        <v>1</v>
      </c>
      <c r="AQ87">
        <v>1</v>
      </c>
    </row>
    <row r="88" hidden="true" x14ac:dyDescent="0.25">
      <c r="A88" s="29" t="s">
        <v>216</v>
      </c>
      <c r="B88" s="5">
        <v>43596</v>
      </c>
      <c r="C88" s="6">
        <v>8</v>
      </c>
      <c r="D88" s="29" t="s">
        <v>217</v>
      </c>
      <c r="E88" s="29" t="s">
        <v>266</v>
      </c>
      <c r="F88" s="29" t="s">
        <v>223</v>
      </c>
      <c r="G88" s="7">
        <v>0.49603282061820103</v>
      </c>
      <c r="H88" s="3">
        <v>1001</v>
      </c>
      <c r="I88" s="29" t="s">
        <v>224</v>
      </c>
      <c r="J88" s="29" t="s">
        <v>256</v>
      </c>
      <c r="Q88" s="1">
        <v>1</v>
      </c>
      <c r="AM88" s="8">
        <v>43650</v>
      </c>
      <c r="AN88" s="29" t="s">
        <v>222</v>
      </c>
      <c r="AP88">
        <v>1</v>
      </c>
      <c r="AQ88">
        <v>1</v>
      </c>
    </row>
    <row r="89" hidden="true" x14ac:dyDescent="0.25">
      <c r="A89" s="29" t="s">
        <v>216</v>
      </c>
      <c r="B89" s="5">
        <v>43596</v>
      </c>
      <c r="C89" s="6">
        <v>8</v>
      </c>
      <c r="D89" s="29" t="s">
        <v>217</v>
      </c>
      <c r="E89" s="29" t="s">
        <v>266</v>
      </c>
      <c r="F89" s="29" t="s">
        <v>237</v>
      </c>
      <c r="G89" s="7">
        <v>0.49631938657407404</v>
      </c>
      <c r="H89" s="3">
        <v>1162</v>
      </c>
      <c r="I89" s="29" t="s">
        <v>264</v>
      </c>
      <c r="J89" s="3">
        <v>102</v>
      </c>
      <c r="K89" s="29" t="s">
        <v>211</v>
      </c>
      <c r="L89" s="29" t="s">
        <v>211</v>
      </c>
      <c r="N89" s="29" t="s">
        <v>211</v>
      </c>
      <c r="P89" s="29" t="s">
        <v>29</v>
      </c>
      <c r="AL89" s="29" t="s">
        <v>265</v>
      </c>
      <c r="AM89" s="8">
        <v>43650</v>
      </c>
      <c r="AN89" s="29" t="s">
        <v>222</v>
      </c>
      <c r="AP89">
        <v>103</v>
      </c>
      <c r="AQ89">
        <v>1092</v>
      </c>
    </row>
    <row r="90" hidden="true" x14ac:dyDescent="0.25">
      <c r="A90" s="29" t="s">
        <v>216</v>
      </c>
      <c r="B90" s="5">
        <v>43596</v>
      </c>
      <c r="C90" s="6">
        <v>8</v>
      </c>
      <c r="D90" s="29" t="s">
        <v>217</v>
      </c>
      <c r="E90" s="29" t="s">
        <v>266</v>
      </c>
      <c r="F90" s="29" t="s">
        <v>237</v>
      </c>
      <c r="G90" s="7">
        <v>0.49646690972222224</v>
      </c>
      <c r="H90" s="3">
        <v>1245</v>
      </c>
      <c r="I90" s="29" t="s">
        <v>267</v>
      </c>
      <c r="J90" s="3">
        <v>103</v>
      </c>
      <c r="K90" s="29" t="s">
        <v>211</v>
      </c>
      <c r="L90" s="29" t="s">
        <v>211</v>
      </c>
      <c r="N90" s="29" t="s">
        <v>211</v>
      </c>
      <c r="P90" s="29" t="s">
        <v>29</v>
      </c>
      <c r="AL90" s="29" t="s">
        <v>265</v>
      </c>
      <c r="AM90" s="8">
        <v>43650</v>
      </c>
      <c r="AN90" s="29" t="s">
        <v>222</v>
      </c>
      <c r="AP90">
        <v>2941</v>
      </c>
      <c r="AQ90">
        <v>1096</v>
      </c>
    </row>
    <row r="91" hidden="true" x14ac:dyDescent="0.25">
      <c r="A91" s="29" t="s">
        <v>216</v>
      </c>
      <c r="B91" s="5">
        <v>43596</v>
      </c>
      <c r="C91" s="6">
        <v>8</v>
      </c>
      <c r="D91" s="29" t="s">
        <v>217</v>
      </c>
      <c r="E91" s="29" t="s">
        <v>266</v>
      </c>
      <c r="F91" s="29" t="s">
        <v>223</v>
      </c>
      <c r="G91" s="7">
        <v>0.49692125060322745</v>
      </c>
      <c r="H91" s="3">
        <v>1501</v>
      </c>
      <c r="I91" s="29" t="s">
        <v>224</v>
      </c>
      <c r="J91" s="29" t="s">
        <v>257</v>
      </c>
      <c r="Q91" s="1">
        <v>1</v>
      </c>
      <c r="AM91" s="8">
        <v>43650</v>
      </c>
      <c r="AN91" s="29" t="s">
        <v>222</v>
      </c>
      <c r="AP91">
        <v>1</v>
      </c>
      <c r="AQ91">
        <v>1</v>
      </c>
    </row>
    <row r="92" hidden="true" x14ac:dyDescent="0.25">
      <c r="A92" s="29" t="s">
        <v>216</v>
      </c>
      <c r="B92" s="5">
        <v>43596</v>
      </c>
      <c r="C92" s="6">
        <v>8</v>
      </c>
      <c r="D92" s="29" t="s">
        <v>217</v>
      </c>
      <c r="E92" s="29" t="s">
        <v>266</v>
      </c>
      <c r="F92" s="29" t="s">
        <v>223</v>
      </c>
      <c r="G92" s="7">
        <v>0.49780968058825387</v>
      </c>
      <c r="H92" s="3">
        <v>2001</v>
      </c>
      <c r="I92" s="29" t="s">
        <v>224</v>
      </c>
      <c r="J92" s="29" t="s">
        <v>259</v>
      </c>
      <c r="Q92" s="1">
        <v>1</v>
      </c>
      <c r="AM92" s="8">
        <v>43650</v>
      </c>
      <c r="AN92" s="29" t="s">
        <v>222</v>
      </c>
      <c r="AP92">
        <v>1</v>
      </c>
      <c r="AQ92">
        <v>1</v>
      </c>
    </row>
    <row r="93" x14ac:dyDescent="0.25">
      <c r="A93" s="29" t="s">
        <v>216</v>
      </c>
      <c r="B93" s="5">
        <v>43596</v>
      </c>
      <c r="C93" s="6">
        <v>8</v>
      </c>
      <c r="D93" s="29" t="s">
        <v>217</v>
      </c>
      <c r="E93" s="29" t="s">
        <v>266</v>
      </c>
      <c r="F93" s="29" t="s">
        <v>237</v>
      </c>
      <c r="G93" s="7">
        <v>0.49794917824074075</v>
      </c>
      <c r="H93" s="3">
        <v>2079</v>
      </c>
      <c r="I93" s="29" t="s">
        <v>230</v>
      </c>
      <c r="J93" s="3">
        <v>104</v>
      </c>
      <c r="K93" s="29" t="s">
        <v>252</v>
      </c>
      <c r="L93" s="29" t="s">
        <v>116</v>
      </c>
      <c r="M93" s="29" t="s">
        <v>232</v>
      </c>
      <c r="N93" s="29" t="s">
        <v>168</v>
      </c>
      <c r="O93" s="29" t="s">
        <v>232</v>
      </c>
      <c r="P93" s="29" t="s">
        <v>25</v>
      </c>
      <c r="R93" s="29" t="s">
        <v>152</v>
      </c>
      <c r="S93">
        <v>535</v>
      </c>
      <c r="T93" s="24">
        <v>2.1200000000000001</v>
      </c>
      <c r="U93" s="25">
        <v>48.799999999999997</v>
      </c>
      <c r="V93" s="25">
        <v>46.600000000000001</v>
      </c>
      <c r="W93" s="25">
        <v>48.799999999999997</v>
      </c>
      <c r="X93" s="25">
        <v>46.600000000000001</v>
      </c>
      <c r="Y93" s="25">
        <v>48.799999999999997</v>
      </c>
      <c r="Z93" s="25">
        <v>46.600000000000001</v>
      </c>
      <c r="AE93" s="29" t="s">
        <v>233</v>
      </c>
      <c r="AF93" s="29" t="s">
        <v>233</v>
      </c>
      <c r="AH93" s="29" t="s">
        <v>248</v>
      </c>
      <c r="AM93" s="8">
        <v>43650</v>
      </c>
      <c r="AN93" s="29" t="s">
        <v>222</v>
      </c>
      <c r="AP93">
        <v>2079</v>
      </c>
      <c r="AQ93">
        <v>1293</v>
      </c>
      <c r="AR93" s="29" t="s">
        <v>404</v>
      </c>
      <c r="AS93" s="29" t="s">
        <v>405</v>
      </c>
      <c r="AT93" s="29" t="s">
        <v>406</v>
      </c>
      <c r="AU93" s="29" t="s">
        <v>407</v>
      </c>
      <c r="AV93" s="29" t="s">
        <v>408</v>
      </c>
      <c r="AW93" s="29" t="s">
        <v>409</v>
      </c>
      <c r="AX93" s="29" t="s">
        <v>409</v>
      </c>
      <c r="AY93" s="29" t="s">
        <v>408</v>
      </c>
      <c r="AZ93" s="29" t="s">
        <v>408</v>
      </c>
      <c r="BA93" s="29" t="s">
        <v>410</v>
      </c>
      <c r="BB93" s="29" t="s">
        <v>409</v>
      </c>
      <c r="BC93" s="29" t="s">
        <v>409</v>
      </c>
      <c r="BD93" s="29" t="s">
        <v>411</v>
      </c>
      <c r="BE93" s="29" t="s">
        <v>412</v>
      </c>
      <c r="BF93" s="29" t="s">
        <v>413</v>
      </c>
      <c r="BG93" s="29" t="s">
        <v>415</v>
      </c>
      <c r="BH93" s="29" t="s">
        <v>417</v>
      </c>
      <c r="BI93" s="29" t="s">
        <v>417</v>
      </c>
    </row>
    <row r="94" hidden="true" x14ac:dyDescent="0.25">
      <c r="A94" s="29" t="s">
        <v>216</v>
      </c>
      <c r="B94" s="5">
        <v>43596</v>
      </c>
      <c r="C94" s="6">
        <v>8</v>
      </c>
      <c r="D94" s="29" t="s">
        <v>217</v>
      </c>
      <c r="E94" s="29" t="s">
        <v>266</v>
      </c>
      <c r="F94" s="29" t="s">
        <v>223</v>
      </c>
      <c r="G94" s="7">
        <v>0.49869811057328028</v>
      </c>
      <c r="H94" s="3">
        <v>2501</v>
      </c>
      <c r="I94" s="29" t="s">
        <v>224</v>
      </c>
      <c r="J94" s="29" t="s">
        <v>260</v>
      </c>
      <c r="Q94" s="1">
        <v>1</v>
      </c>
      <c r="AM94" s="8">
        <v>43650</v>
      </c>
      <c r="AN94" s="29" t="s">
        <v>222</v>
      </c>
      <c r="AP94">
        <v>1</v>
      </c>
      <c r="AQ94">
        <v>1</v>
      </c>
    </row>
    <row r="95" hidden="true" x14ac:dyDescent="0.25">
      <c r="A95" s="29" t="s">
        <v>216</v>
      </c>
      <c r="B95" s="5">
        <v>43596</v>
      </c>
      <c r="C95" s="6">
        <v>8</v>
      </c>
      <c r="D95" s="29" t="s">
        <v>217</v>
      </c>
      <c r="E95" s="29" t="s">
        <v>266</v>
      </c>
      <c r="F95" s="29" t="s">
        <v>237</v>
      </c>
      <c r="G95" s="7">
        <v>0.49904931712962958</v>
      </c>
      <c r="H95" s="3">
        <v>2698</v>
      </c>
      <c r="I95" s="29" t="s">
        <v>264</v>
      </c>
      <c r="J95" s="3">
        <v>105</v>
      </c>
      <c r="K95" s="29" t="s">
        <v>211</v>
      </c>
      <c r="L95" s="29" t="s">
        <v>211</v>
      </c>
      <c r="N95" s="29" t="s">
        <v>211</v>
      </c>
      <c r="P95" s="29" t="s">
        <v>29</v>
      </c>
      <c r="AL95" s="29" t="s">
        <v>265</v>
      </c>
      <c r="AM95" s="8">
        <v>43650</v>
      </c>
      <c r="AN95" s="29" t="s">
        <v>222</v>
      </c>
      <c r="AP95">
        <v>1530</v>
      </c>
      <c r="AQ95">
        <v>1097</v>
      </c>
    </row>
    <row r="96" hidden="true" x14ac:dyDescent="0.25">
      <c r="A96" s="29" t="s">
        <v>216</v>
      </c>
      <c r="B96" s="5">
        <v>43596</v>
      </c>
      <c r="C96" s="6">
        <v>8</v>
      </c>
      <c r="D96" s="29" t="s">
        <v>217</v>
      </c>
      <c r="E96" s="29" t="s">
        <v>266</v>
      </c>
      <c r="F96" s="29" t="s">
        <v>237</v>
      </c>
      <c r="G96" s="7">
        <v>0.49945276620370366</v>
      </c>
      <c r="H96" s="3">
        <v>2925</v>
      </c>
      <c r="I96" s="29" t="s">
        <v>264</v>
      </c>
      <c r="J96" s="3">
        <v>106</v>
      </c>
      <c r="K96" s="29" t="s">
        <v>211</v>
      </c>
      <c r="L96" s="29" t="s">
        <v>211</v>
      </c>
      <c r="N96" s="29" t="s">
        <v>211</v>
      </c>
      <c r="P96" s="29" t="s">
        <v>29</v>
      </c>
      <c r="AL96" s="29" t="s">
        <v>265</v>
      </c>
      <c r="AM96" s="8">
        <v>43650</v>
      </c>
      <c r="AN96" s="29" t="s">
        <v>222</v>
      </c>
      <c r="AP96">
        <v>62</v>
      </c>
      <c r="AQ96">
        <v>1087</v>
      </c>
    </row>
    <row r="97" hidden="true" x14ac:dyDescent="0.25">
      <c r="A97" s="29" t="s">
        <v>216</v>
      </c>
      <c r="B97" s="5">
        <v>43596</v>
      </c>
      <c r="C97" s="6">
        <v>8</v>
      </c>
      <c r="D97" s="29" t="s">
        <v>217</v>
      </c>
      <c r="E97" s="29" t="s">
        <v>266</v>
      </c>
      <c r="F97" s="29" t="s">
        <v>223</v>
      </c>
      <c r="G97" s="7">
        <v>0.49958654055830676</v>
      </c>
      <c r="H97" s="3">
        <v>3001</v>
      </c>
      <c r="I97" s="29" t="s">
        <v>224</v>
      </c>
      <c r="J97" s="29" t="s">
        <v>261</v>
      </c>
      <c r="Q97" s="1">
        <v>1</v>
      </c>
      <c r="AM97" s="8">
        <v>43650</v>
      </c>
      <c r="AN97" s="29" t="s">
        <v>222</v>
      </c>
      <c r="AP97">
        <v>1</v>
      </c>
      <c r="AQ97">
        <v>1</v>
      </c>
    </row>
    <row r="98" hidden="true" x14ac:dyDescent="0.25">
      <c r="A98" s="29" t="s">
        <v>216</v>
      </c>
      <c r="B98" s="5">
        <v>43596</v>
      </c>
      <c r="C98" s="6">
        <v>8</v>
      </c>
      <c r="D98" s="29" t="s">
        <v>217</v>
      </c>
      <c r="E98" s="29" t="s">
        <v>266</v>
      </c>
      <c r="F98" s="29" t="s">
        <v>223</v>
      </c>
      <c r="G98" s="7">
        <v>0.50047497054333312</v>
      </c>
      <c r="H98" s="3">
        <v>3501</v>
      </c>
      <c r="I98" s="29" t="s">
        <v>224</v>
      </c>
      <c r="J98" s="29" t="s">
        <v>268</v>
      </c>
      <c r="Q98" s="1">
        <v>1</v>
      </c>
      <c r="AM98" s="8">
        <v>43650</v>
      </c>
      <c r="AN98" s="29" t="s">
        <v>222</v>
      </c>
      <c r="AP98">
        <v>1</v>
      </c>
      <c r="AQ98">
        <v>1</v>
      </c>
    </row>
    <row r="99" hidden="true" x14ac:dyDescent="0.25">
      <c r="A99" s="29" t="s">
        <v>216</v>
      </c>
      <c r="B99" s="5">
        <v>43596</v>
      </c>
      <c r="C99" s="6">
        <v>8</v>
      </c>
      <c r="D99" s="29" t="s">
        <v>217</v>
      </c>
      <c r="E99" s="29" t="s">
        <v>266</v>
      </c>
      <c r="F99" s="29" t="s">
        <v>237</v>
      </c>
      <c r="G99" s="7">
        <v>0.50078395833333333</v>
      </c>
      <c r="H99" s="3">
        <v>3674</v>
      </c>
      <c r="I99" s="29" t="s">
        <v>230</v>
      </c>
      <c r="J99" s="3">
        <v>107</v>
      </c>
      <c r="K99" s="29" t="s">
        <v>269</v>
      </c>
      <c r="L99" s="29" t="s">
        <v>124</v>
      </c>
      <c r="M99" s="29" t="s">
        <v>270</v>
      </c>
      <c r="N99" s="29" t="s">
        <v>163</v>
      </c>
      <c r="O99" s="29" t="s">
        <v>232</v>
      </c>
      <c r="P99" s="29" t="s">
        <v>25</v>
      </c>
      <c r="AM99" s="8">
        <v>43650</v>
      </c>
      <c r="AN99" s="29" t="s">
        <v>222</v>
      </c>
      <c r="AP99">
        <v>1608</v>
      </c>
      <c r="AQ99">
        <v>996</v>
      </c>
    </row>
    <row r="100" hidden="true" x14ac:dyDescent="0.25">
      <c r="A100" s="29" t="s">
        <v>216</v>
      </c>
      <c r="B100" s="5">
        <v>43596</v>
      </c>
      <c r="C100" s="6">
        <v>8</v>
      </c>
      <c r="D100" s="29" t="s">
        <v>217</v>
      </c>
      <c r="E100" s="29" t="s">
        <v>266</v>
      </c>
      <c r="F100" s="29" t="s">
        <v>223</v>
      </c>
      <c r="G100" s="7">
        <v>0.50136340052835959</v>
      </c>
      <c r="H100" s="3">
        <v>4001</v>
      </c>
      <c r="I100" s="29" t="s">
        <v>224</v>
      </c>
      <c r="J100" s="29" t="s">
        <v>271</v>
      </c>
      <c r="Q100" s="1">
        <v>1</v>
      </c>
      <c r="AM100" s="8">
        <v>43650</v>
      </c>
      <c r="AN100" s="29" t="s">
        <v>222</v>
      </c>
      <c r="AP100">
        <v>1</v>
      </c>
      <c r="AQ100">
        <v>1</v>
      </c>
    </row>
    <row r="101" hidden="true" x14ac:dyDescent="0.25">
      <c r="A101" s="29" t="s">
        <v>216</v>
      </c>
      <c r="B101" s="5">
        <v>43596</v>
      </c>
      <c r="C101" s="6">
        <v>8</v>
      </c>
      <c r="D101" s="29" t="s">
        <v>217</v>
      </c>
      <c r="E101" s="29" t="s">
        <v>266</v>
      </c>
      <c r="F101" s="29" t="s">
        <v>237</v>
      </c>
      <c r="G101" s="7">
        <v>0.50140245370370373</v>
      </c>
      <c r="H101" s="3">
        <v>4022</v>
      </c>
      <c r="I101" s="29" t="s">
        <v>272</v>
      </c>
      <c r="J101" s="3">
        <v>108</v>
      </c>
      <c r="K101" s="29" t="s">
        <v>269</v>
      </c>
      <c r="L101" s="29" t="s">
        <v>74</v>
      </c>
      <c r="M101" s="29" t="s">
        <v>232</v>
      </c>
      <c r="N101" s="29" t="s">
        <v>172</v>
      </c>
      <c r="O101" s="29" t="s">
        <v>232</v>
      </c>
      <c r="P101" s="29" t="s">
        <v>25</v>
      </c>
      <c r="AH101" s="29" t="s">
        <v>241</v>
      </c>
      <c r="AM101" s="8">
        <v>43650</v>
      </c>
      <c r="AN101" s="29" t="s">
        <v>222</v>
      </c>
      <c r="AP101">
        <v>1666</v>
      </c>
      <c r="AQ101">
        <v>1169</v>
      </c>
    </row>
    <row r="102" hidden="true" x14ac:dyDescent="0.25">
      <c r="A102" s="29" t="s">
        <v>216</v>
      </c>
      <c r="B102" s="5">
        <v>43596</v>
      </c>
      <c r="C102" s="6">
        <v>8</v>
      </c>
      <c r="D102" s="29" t="s">
        <v>217</v>
      </c>
      <c r="E102" s="29" t="s">
        <v>266</v>
      </c>
      <c r="F102" s="29" t="s">
        <v>237</v>
      </c>
      <c r="G102" s="7">
        <v>0.50155174768518518</v>
      </c>
      <c r="H102" s="3">
        <v>4106</v>
      </c>
      <c r="I102" s="29" t="s">
        <v>234</v>
      </c>
      <c r="J102" s="3">
        <v>109</v>
      </c>
      <c r="K102" s="29" t="s">
        <v>211</v>
      </c>
      <c r="L102" s="29" t="s">
        <v>211</v>
      </c>
      <c r="N102" s="29" t="s">
        <v>211</v>
      </c>
      <c r="P102" s="29" t="s">
        <v>235</v>
      </c>
      <c r="AM102" s="8">
        <v>43650</v>
      </c>
      <c r="AN102" s="29" t="s">
        <v>222</v>
      </c>
      <c r="AP102">
        <v>1097</v>
      </c>
      <c r="AQ102">
        <v>1092</v>
      </c>
    </row>
    <row r="103" hidden="true" x14ac:dyDescent="0.25">
      <c r="A103" s="29" t="s">
        <v>216</v>
      </c>
      <c r="B103" s="5">
        <v>43596</v>
      </c>
      <c r="C103" s="6">
        <v>8</v>
      </c>
      <c r="D103" s="29" t="s">
        <v>217</v>
      </c>
      <c r="E103" s="29" t="s">
        <v>273</v>
      </c>
      <c r="F103" s="29" t="s">
        <v>243</v>
      </c>
      <c r="G103" s="7">
        <v>0.50323483796296298</v>
      </c>
      <c r="H103" s="3">
        <v>1</v>
      </c>
      <c r="I103" s="29" t="s">
        <v>220</v>
      </c>
      <c r="J103" s="3">
        <v>31</v>
      </c>
      <c r="K103" s="29" t="s">
        <v>211</v>
      </c>
      <c r="L103" s="29" t="s">
        <v>211</v>
      </c>
      <c r="N103" s="29" t="s">
        <v>211</v>
      </c>
      <c r="P103" s="29" t="s">
        <v>221</v>
      </c>
      <c r="AM103" s="8">
        <v>43650</v>
      </c>
      <c r="AN103" s="29" t="s">
        <v>222</v>
      </c>
      <c r="AP103">
        <v>1377</v>
      </c>
      <c r="AQ103">
        <v>1087</v>
      </c>
    </row>
    <row r="104" hidden="true" x14ac:dyDescent="0.25">
      <c r="A104" s="29" t="s">
        <v>216</v>
      </c>
      <c r="B104" s="5">
        <v>43596</v>
      </c>
      <c r="C104" s="6">
        <v>8</v>
      </c>
      <c r="D104" s="29" t="s">
        <v>217</v>
      </c>
      <c r="E104" s="29" t="s">
        <v>273</v>
      </c>
      <c r="F104" s="29" t="s">
        <v>223</v>
      </c>
      <c r="G104" s="7">
        <v>0.50323483796296298</v>
      </c>
      <c r="H104" s="3">
        <v>1</v>
      </c>
      <c r="I104" s="29" t="s">
        <v>224</v>
      </c>
      <c r="J104" s="29" t="s">
        <v>238</v>
      </c>
      <c r="Q104" s="1">
        <v>1</v>
      </c>
      <c r="AM104" s="8">
        <v>43650</v>
      </c>
      <c r="AN104" s="29" t="s">
        <v>222</v>
      </c>
      <c r="AP104">
        <v>1</v>
      </c>
      <c r="AQ104">
        <v>1</v>
      </c>
    </row>
    <row r="105" x14ac:dyDescent="0.25">
      <c r="A105" s="29" t="s">
        <v>216</v>
      </c>
      <c r="B105" s="5">
        <v>43596</v>
      </c>
      <c r="C105" s="6">
        <v>8</v>
      </c>
      <c r="D105" s="29" t="s">
        <v>217</v>
      </c>
      <c r="E105" s="29" t="s">
        <v>273</v>
      </c>
      <c r="F105" s="29" t="s">
        <v>243</v>
      </c>
      <c r="G105" s="7">
        <v>0.50352809027777778</v>
      </c>
      <c r="H105" s="3">
        <v>166</v>
      </c>
      <c r="I105" s="29" t="s">
        <v>230</v>
      </c>
      <c r="J105" s="3">
        <v>32</v>
      </c>
      <c r="K105" s="29" t="s">
        <v>274</v>
      </c>
      <c r="L105" s="29" t="s">
        <v>112</v>
      </c>
      <c r="M105" s="29" t="s">
        <v>232</v>
      </c>
      <c r="N105" s="29" t="s">
        <v>167</v>
      </c>
      <c r="O105" s="29" t="s">
        <v>232</v>
      </c>
      <c r="P105" s="29" t="s">
        <v>25</v>
      </c>
      <c r="R105" s="29" t="s">
        <v>152</v>
      </c>
      <c r="S105">
        <v>535</v>
      </c>
      <c r="T105" s="24">
        <v>2.1200000000000001</v>
      </c>
      <c r="U105" s="25">
        <v>31.899999999999999</v>
      </c>
      <c r="V105" s="25">
        <v>31.800000000000001</v>
      </c>
      <c r="W105" s="25">
        <v>31.899999999999999</v>
      </c>
      <c r="X105" s="25">
        <v>30</v>
      </c>
      <c r="Y105" s="25">
        <v>27.600000000000001</v>
      </c>
      <c r="Z105" s="25">
        <v>28.800000000000001</v>
      </c>
      <c r="AA105" s="25">
        <v>29.5</v>
      </c>
      <c r="AE105" s="29" t="s">
        <v>233</v>
      </c>
      <c r="AF105" s="29" t="s">
        <v>233</v>
      </c>
      <c r="AH105" s="29" t="s">
        <v>248</v>
      </c>
      <c r="AM105" s="8">
        <v>43650</v>
      </c>
      <c r="AN105" s="29" t="s">
        <v>222</v>
      </c>
      <c r="AP105">
        <v>2492</v>
      </c>
      <c r="AQ105">
        <v>1047</v>
      </c>
      <c r="AR105" s="29" t="s">
        <v>419</v>
      </c>
      <c r="AS105" s="29" t="s">
        <v>420</v>
      </c>
      <c r="AT105" s="29" t="s">
        <v>421</v>
      </c>
      <c r="AU105" s="29" t="s">
        <v>422</v>
      </c>
      <c r="AV105" s="29" t="s">
        <v>423</v>
      </c>
      <c r="AW105" s="29" t="s">
        <v>424</v>
      </c>
      <c r="AX105" s="29" t="s">
        <v>425</v>
      </c>
      <c r="AY105" s="29" t="s">
        <v>426</v>
      </c>
      <c r="AZ105" s="29" t="s">
        <v>427</v>
      </c>
      <c r="BA105" s="29" t="s">
        <v>428</v>
      </c>
      <c r="BB105" s="29" t="s">
        <v>429</v>
      </c>
      <c r="BC105" s="29" t="s">
        <v>430</v>
      </c>
      <c r="BD105" s="29" t="s">
        <v>431</v>
      </c>
      <c r="BE105" s="29" t="s">
        <v>432</v>
      </c>
      <c r="BF105" s="29" t="s">
        <v>433</v>
      </c>
    </row>
    <row r="106" hidden="true" x14ac:dyDescent="0.25">
      <c r="A106" s="29" t="s">
        <v>216</v>
      </c>
      <c r="B106" s="5">
        <v>43596</v>
      </c>
      <c r="C106" s="6">
        <v>8</v>
      </c>
      <c r="D106" s="29" t="s">
        <v>217</v>
      </c>
      <c r="E106" s="29" t="s">
        <v>273</v>
      </c>
      <c r="F106" s="29" t="s">
        <v>223</v>
      </c>
      <c r="G106" s="7">
        <v>0.50412327269674551</v>
      </c>
      <c r="H106" s="3">
        <v>501</v>
      </c>
      <c r="I106" s="29" t="s">
        <v>224</v>
      </c>
      <c r="J106" s="29" t="s">
        <v>225</v>
      </c>
      <c r="Q106" s="1">
        <v>1</v>
      </c>
      <c r="AM106" s="8">
        <v>43650</v>
      </c>
      <c r="AN106" s="29" t="s">
        <v>222</v>
      </c>
      <c r="AP106">
        <v>1</v>
      </c>
      <c r="AQ106">
        <v>1</v>
      </c>
    </row>
    <row r="107" hidden="true" x14ac:dyDescent="0.25">
      <c r="A107" s="29" t="s">
        <v>216</v>
      </c>
      <c r="B107" s="5">
        <v>43596</v>
      </c>
      <c r="C107" s="6">
        <v>8</v>
      </c>
      <c r="D107" s="29" t="s">
        <v>217</v>
      </c>
      <c r="E107" s="29" t="s">
        <v>273</v>
      </c>
      <c r="F107" s="29" t="s">
        <v>223</v>
      </c>
      <c r="G107" s="7">
        <v>0.50501170743052803</v>
      </c>
      <c r="H107" s="3">
        <v>1001</v>
      </c>
      <c r="I107" s="29" t="s">
        <v>224</v>
      </c>
      <c r="J107" s="29" t="s">
        <v>226</v>
      </c>
      <c r="Q107" s="1">
        <v>1</v>
      </c>
      <c r="AM107" s="8">
        <v>43650</v>
      </c>
      <c r="AN107" s="29" t="s">
        <v>222</v>
      </c>
      <c r="AP107">
        <v>1</v>
      </c>
      <c r="AQ107">
        <v>1</v>
      </c>
    </row>
    <row r="108" hidden="true" x14ac:dyDescent="0.25">
      <c r="A108" s="29" t="s">
        <v>216</v>
      </c>
      <c r="B108" s="5">
        <v>43596</v>
      </c>
      <c r="C108" s="6">
        <v>8</v>
      </c>
      <c r="D108" s="29" t="s">
        <v>217</v>
      </c>
      <c r="E108" s="29" t="s">
        <v>273</v>
      </c>
      <c r="F108" s="29" t="s">
        <v>223</v>
      </c>
      <c r="G108" s="7">
        <v>0.50590014216431056</v>
      </c>
      <c r="H108" s="3">
        <v>1501</v>
      </c>
      <c r="I108" s="29" t="s">
        <v>224</v>
      </c>
      <c r="J108" s="29" t="s">
        <v>229</v>
      </c>
      <c r="Q108" s="1">
        <v>1</v>
      </c>
      <c r="AM108" s="8">
        <v>43650</v>
      </c>
      <c r="AN108" s="29" t="s">
        <v>222</v>
      </c>
      <c r="AP108">
        <v>1</v>
      </c>
      <c r="AQ108">
        <v>1</v>
      </c>
    </row>
    <row r="109" hidden="true" x14ac:dyDescent="0.25">
      <c r="A109" s="29" t="s">
        <v>216</v>
      </c>
      <c r="B109" s="5">
        <v>43596</v>
      </c>
      <c r="C109" s="6">
        <v>8</v>
      </c>
      <c r="D109" s="29" t="s">
        <v>217</v>
      </c>
      <c r="E109" s="29" t="s">
        <v>273</v>
      </c>
      <c r="F109" s="29" t="s">
        <v>223</v>
      </c>
      <c r="G109" s="7">
        <v>0.50678857689809309</v>
      </c>
      <c r="H109" s="3">
        <v>2001</v>
      </c>
      <c r="I109" s="29" t="s">
        <v>224</v>
      </c>
      <c r="J109" s="29" t="s">
        <v>249</v>
      </c>
      <c r="Q109" s="1">
        <v>1</v>
      </c>
      <c r="AM109" s="8">
        <v>43650</v>
      </c>
      <c r="AN109" s="29" t="s">
        <v>222</v>
      </c>
      <c r="AP109">
        <v>1</v>
      </c>
      <c r="AQ109">
        <v>1</v>
      </c>
    </row>
    <row r="110" hidden="true" x14ac:dyDescent="0.25">
      <c r="A110" s="29" t="s">
        <v>216</v>
      </c>
      <c r="B110" s="5">
        <v>43596</v>
      </c>
      <c r="C110" s="6">
        <v>8</v>
      </c>
      <c r="D110" s="29" t="s">
        <v>217</v>
      </c>
      <c r="E110" s="29" t="s">
        <v>273</v>
      </c>
      <c r="F110" s="29" t="s">
        <v>243</v>
      </c>
      <c r="G110" s="7">
        <v>0.50726751157407401</v>
      </c>
      <c r="H110" s="3">
        <v>2270</v>
      </c>
      <c r="I110" s="29" t="s">
        <v>264</v>
      </c>
      <c r="J110" s="3">
        <v>33</v>
      </c>
      <c r="K110" s="29" t="s">
        <v>211</v>
      </c>
      <c r="L110" s="29" t="s">
        <v>211</v>
      </c>
      <c r="N110" s="29" t="s">
        <v>211</v>
      </c>
      <c r="P110" s="29" t="s">
        <v>29</v>
      </c>
      <c r="AL110" s="29" t="s">
        <v>265</v>
      </c>
      <c r="AM110" s="8">
        <v>43650</v>
      </c>
      <c r="AN110" s="29" t="s">
        <v>222</v>
      </c>
      <c r="AP110">
        <v>1020</v>
      </c>
      <c r="AQ110">
        <v>1152</v>
      </c>
    </row>
    <row r="111" hidden="true" x14ac:dyDescent="0.25">
      <c r="A111" s="29" t="s">
        <v>216</v>
      </c>
      <c r="B111" s="5">
        <v>43596</v>
      </c>
      <c r="C111" s="6">
        <v>8</v>
      </c>
      <c r="D111" s="29" t="s">
        <v>217</v>
      </c>
      <c r="E111" s="29" t="s">
        <v>273</v>
      </c>
      <c r="F111" s="29" t="s">
        <v>223</v>
      </c>
      <c r="G111" s="7">
        <v>0.50767701163187562</v>
      </c>
      <c r="H111" s="3">
        <v>2501</v>
      </c>
      <c r="I111" s="29" t="s">
        <v>224</v>
      </c>
      <c r="J111" s="29" t="s">
        <v>254</v>
      </c>
      <c r="Q111" s="1">
        <v>2</v>
      </c>
      <c r="AM111" s="8">
        <v>43650</v>
      </c>
      <c r="AN111" s="29" t="s">
        <v>222</v>
      </c>
      <c r="AP111">
        <v>1</v>
      </c>
      <c r="AQ111">
        <v>1</v>
      </c>
    </row>
    <row r="112" hidden="true" x14ac:dyDescent="0.25">
      <c r="A112" s="29" t="s">
        <v>216</v>
      </c>
      <c r="B112" s="5">
        <v>43596</v>
      </c>
      <c r="C112" s="6">
        <v>8</v>
      </c>
      <c r="D112" s="29" t="s">
        <v>217</v>
      </c>
      <c r="E112" s="29" t="s">
        <v>273</v>
      </c>
      <c r="F112" s="29" t="s">
        <v>223</v>
      </c>
      <c r="G112" s="7">
        <v>0.50856544636565815</v>
      </c>
      <c r="H112" s="3">
        <v>3001</v>
      </c>
      <c r="I112" s="29" t="s">
        <v>224</v>
      </c>
      <c r="J112" s="29" t="s">
        <v>255</v>
      </c>
      <c r="Q112" s="1">
        <v>2</v>
      </c>
      <c r="AM112" s="8">
        <v>43650</v>
      </c>
      <c r="AN112" s="29" t="s">
        <v>222</v>
      </c>
      <c r="AP112">
        <v>1</v>
      </c>
      <c r="AQ112">
        <v>1</v>
      </c>
    </row>
    <row r="113" hidden="true" x14ac:dyDescent="0.25">
      <c r="A113" s="29" t="s">
        <v>216</v>
      </c>
      <c r="B113" s="5">
        <v>43596</v>
      </c>
      <c r="C113" s="6">
        <v>8</v>
      </c>
      <c r="D113" s="29" t="s">
        <v>217</v>
      </c>
      <c r="E113" s="29" t="s">
        <v>273</v>
      </c>
      <c r="F113" s="29" t="s">
        <v>223</v>
      </c>
      <c r="G113" s="7">
        <v>0.50945388109944068</v>
      </c>
      <c r="H113" s="3">
        <v>3501</v>
      </c>
      <c r="I113" s="29" t="s">
        <v>224</v>
      </c>
      <c r="J113" s="29" t="s">
        <v>256</v>
      </c>
      <c r="Q113" s="1">
        <v>2</v>
      </c>
      <c r="AM113" s="8">
        <v>43650</v>
      </c>
      <c r="AN113" s="29" t="s">
        <v>222</v>
      </c>
      <c r="AP113">
        <v>1</v>
      </c>
      <c r="AQ113">
        <v>1</v>
      </c>
    </row>
    <row r="114" hidden="true" x14ac:dyDescent="0.25">
      <c r="A114" s="29" t="s">
        <v>216</v>
      </c>
      <c r="B114" s="5">
        <v>43596</v>
      </c>
      <c r="C114" s="6">
        <v>8</v>
      </c>
      <c r="D114" s="29" t="s">
        <v>217</v>
      </c>
      <c r="E114" s="29" t="s">
        <v>273</v>
      </c>
      <c r="F114" s="29" t="s">
        <v>223</v>
      </c>
      <c r="G114" s="7">
        <v>0.5103423158332232</v>
      </c>
      <c r="H114" s="3">
        <v>4001</v>
      </c>
      <c r="I114" s="29" t="s">
        <v>224</v>
      </c>
      <c r="J114" s="29" t="s">
        <v>257</v>
      </c>
      <c r="Q114" s="1">
        <v>2</v>
      </c>
      <c r="AM114" s="8">
        <v>43650</v>
      </c>
      <c r="AN114" s="29" t="s">
        <v>222</v>
      </c>
      <c r="AP114">
        <v>1</v>
      </c>
      <c r="AQ114">
        <v>1</v>
      </c>
    </row>
    <row r="115" hidden="true" x14ac:dyDescent="0.25">
      <c r="A115" s="29" t="s">
        <v>216</v>
      </c>
      <c r="B115" s="5">
        <v>43596</v>
      </c>
      <c r="C115" s="6">
        <v>8</v>
      </c>
      <c r="D115" s="29" t="s">
        <v>217</v>
      </c>
      <c r="E115" s="29" t="s">
        <v>273</v>
      </c>
      <c r="F115" s="29" t="s">
        <v>243</v>
      </c>
      <c r="G115" s="7">
        <v>0.51070657407407405</v>
      </c>
      <c r="H115" s="3">
        <v>4205</v>
      </c>
      <c r="I115" s="29" t="s">
        <v>234</v>
      </c>
      <c r="J115" s="3">
        <v>34</v>
      </c>
      <c r="K115" s="29" t="s">
        <v>211</v>
      </c>
      <c r="L115" s="29" t="s">
        <v>211</v>
      </c>
      <c r="N115" s="29" t="s">
        <v>211</v>
      </c>
      <c r="P115" s="29" t="s">
        <v>235</v>
      </c>
      <c r="AM115" s="8">
        <v>43650</v>
      </c>
      <c r="AN115" s="29" t="s">
        <v>222</v>
      </c>
      <c r="AP115">
        <v>1570</v>
      </c>
      <c r="AQ115">
        <v>1092</v>
      </c>
    </row>
    <row r="116" hidden="true" x14ac:dyDescent="0.25">
      <c r="A116" s="29" t="s">
        <v>216</v>
      </c>
      <c r="B116" s="5">
        <v>43596</v>
      </c>
      <c r="C116" s="6">
        <v>8</v>
      </c>
      <c r="D116" s="29" t="s">
        <v>217</v>
      </c>
      <c r="E116" s="29" t="s">
        <v>275</v>
      </c>
      <c r="F116" s="29" t="s">
        <v>243</v>
      </c>
      <c r="G116" s="7">
        <v>0.51237909722222219</v>
      </c>
      <c r="H116" s="3">
        <v>1</v>
      </c>
      <c r="I116" s="29" t="s">
        <v>220</v>
      </c>
      <c r="J116" s="3">
        <v>37</v>
      </c>
      <c r="K116" s="29" t="s">
        <v>211</v>
      </c>
      <c r="L116" s="29" t="s">
        <v>211</v>
      </c>
      <c r="N116" s="29" t="s">
        <v>211</v>
      </c>
      <c r="P116" s="29" t="s">
        <v>221</v>
      </c>
      <c r="AM116" s="8">
        <v>43650</v>
      </c>
      <c r="AN116" s="29" t="s">
        <v>222</v>
      </c>
      <c r="AP116">
        <v>1412</v>
      </c>
      <c r="AQ116">
        <v>1085</v>
      </c>
    </row>
    <row r="117" hidden="true" x14ac:dyDescent="0.25">
      <c r="A117" s="29" t="s">
        <v>216</v>
      </c>
      <c r="B117" s="5">
        <v>43596</v>
      </c>
      <c r="C117" s="6">
        <v>8</v>
      </c>
      <c r="D117" s="29" t="s">
        <v>217</v>
      </c>
      <c r="E117" s="29" t="s">
        <v>275</v>
      </c>
      <c r="F117" s="29" t="s">
        <v>223</v>
      </c>
      <c r="G117" s="7">
        <v>0.51237909722222219</v>
      </c>
      <c r="H117" s="3">
        <v>1</v>
      </c>
      <c r="I117" s="29" t="s">
        <v>224</v>
      </c>
      <c r="J117" s="29" t="s">
        <v>254</v>
      </c>
      <c r="Q117" s="1">
        <v>2</v>
      </c>
      <c r="AM117" s="8">
        <v>43650</v>
      </c>
      <c r="AN117" s="29" t="s">
        <v>222</v>
      </c>
      <c r="AP117">
        <v>1</v>
      </c>
      <c r="AQ117">
        <v>1</v>
      </c>
    </row>
    <row r="118" hidden="true" x14ac:dyDescent="0.25">
      <c r="A118" s="29" t="s">
        <v>216</v>
      </c>
      <c r="B118" s="5">
        <v>43596</v>
      </c>
      <c r="C118" s="6">
        <v>8</v>
      </c>
      <c r="D118" s="29" t="s">
        <v>217</v>
      </c>
      <c r="E118" s="29" t="s">
        <v>275</v>
      </c>
      <c r="F118" s="29" t="s">
        <v>223</v>
      </c>
      <c r="G118" s="7">
        <v>0.51326825308325097</v>
      </c>
      <c r="H118" s="3">
        <v>501</v>
      </c>
      <c r="I118" s="29" t="s">
        <v>224</v>
      </c>
      <c r="J118" s="29" t="s">
        <v>255</v>
      </c>
      <c r="Q118" s="1">
        <v>2</v>
      </c>
      <c r="AM118" s="8">
        <v>43650</v>
      </c>
      <c r="AN118" s="29" t="s">
        <v>222</v>
      </c>
      <c r="AP118">
        <v>1</v>
      </c>
      <c r="AQ118">
        <v>1</v>
      </c>
    </row>
    <row r="119" hidden="true" x14ac:dyDescent="0.25">
      <c r="A119" s="29" t="s">
        <v>216</v>
      </c>
      <c r="B119" s="5">
        <v>43596</v>
      </c>
      <c r="C119" s="6">
        <v>8</v>
      </c>
      <c r="D119" s="29" t="s">
        <v>217</v>
      </c>
      <c r="E119" s="29" t="s">
        <v>275</v>
      </c>
      <c r="F119" s="29" t="s">
        <v>223</v>
      </c>
      <c r="G119" s="7">
        <v>0.51415740894427964</v>
      </c>
      <c r="H119" s="3">
        <v>1001</v>
      </c>
      <c r="I119" s="29" t="s">
        <v>224</v>
      </c>
      <c r="J119" s="29" t="s">
        <v>256</v>
      </c>
      <c r="Q119" s="1">
        <v>2</v>
      </c>
      <c r="AM119" s="8">
        <v>43650</v>
      </c>
      <c r="AN119" s="29" t="s">
        <v>222</v>
      </c>
      <c r="AP119">
        <v>1</v>
      </c>
      <c r="AQ119">
        <v>1</v>
      </c>
    </row>
    <row r="120" hidden="true" x14ac:dyDescent="0.25">
      <c r="A120" s="29" t="s">
        <v>216</v>
      </c>
      <c r="B120" s="5">
        <v>43596</v>
      </c>
      <c r="C120" s="6">
        <v>8</v>
      </c>
      <c r="D120" s="29" t="s">
        <v>217</v>
      </c>
      <c r="E120" s="29" t="s">
        <v>275</v>
      </c>
      <c r="F120" s="29" t="s">
        <v>223</v>
      </c>
      <c r="G120" s="7">
        <v>0.51504656480530842</v>
      </c>
      <c r="H120" s="3">
        <v>1501</v>
      </c>
      <c r="I120" s="29" t="s">
        <v>224</v>
      </c>
      <c r="J120" s="29" t="s">
        <v>257</v>
      </c>
      <c r="Q120" s="1">
        <v>2</v>
      </c>
      <c r="AM120" s="8">
        <v>43650</v>
      </c>
      <c r="AN120" s="29" t="s">
        <v>222</v>
      </c>
      <c r="AP120">
        <v>1</v>
      </c>
      <c r="AQ120">
        <v>1</v>
      </c>
    </row>
    <row r="121" hidden="true" x14ac:dyDescent="0.25">
      <c r="A121" s="29" t="s">
        <v>216</v>
      </c>
      <c r="B121" s="5">
        <v>43596</v>
      </c>
      <c r="C121" s="6">
        <v>8</v>
      </c>
      <c r="D121" s="29" t="s">
        <v>217</v>
      </c>
      <c r="E121" s="29" t="s">
        <v>275</v>
      </c>
      <c r="F121" s="29" t="s">
        <v>223</v>
      </c>
      <c r="G121" s="7">
        <v>0.51593572066633708</v>
      </c>
      <c r="H121" s="3">
        <v>2001</v>
      </c>
      <c r="I121" s="29" t="s">
        <v>224</v>
      </c>
      <c r="J121" s="29" t="s">
        <v>259</v>
      </c>
      <c r="Q121" s="1">
        <v>2</v>
      </c>
      <c r="AM121" s="8">
        <v>43650</v>
      </c>
      <c r="AN121" s="29" t="s">
        <v>222</v>
      </c>
      <c r="AP121">
        <v>1</v>
      </c>
      <c r="AQ121">
        <v>1</v>
      </c>
    </row>
    <row r="122" hidden="true" x14ac:dyDescent="0.25">
      <c r="A122" s="29" t="s">
        <v>216</v>
      </c>
      <c r="B122" s="5">
        <v>43596</v>
      </c>
      <c r="C122" s="6">
        <v>8</v>
      </c>
      <c r="D122" s="29" t="s">
        <v>217</v>
      </c>
      <c r="E122" s="29" t="s">
        <v>275</v>
      </c>
      <c r="F122" s="29" t="s">
        <v>243</v>
      </c>
      <c r="G122" s="7">
        <v>0.5159723263888889</v>
      </c>
      <c r="H122" s="3">
        <v>2019</v>
      </c>
      <c r="I122" s="29" t="s">
        <v>264</v>
      </c>
      <c r="J122" s="3">
        <v>38</v>
      </c>
      <c r="K122" s="29" t="s">
        <v>211</v>
      </c>
      <c r="L122" s="29" t="s">
        <v>211</v>
      </c>
      <c r="N122" s="29" t="s">
        <v>211</v>
      </c>
      <c r="P122" s="29" t="s">
        <v>29</v>
      </c>
      <c r="AL122" s="29" t="s">
        <v>265</v>
      </c>
      <c r="AM122" s="8">
        <v>43650</v>
      </c>
      <c r="AN122" s="29" t="s">
        <v>222</v>
      </c>
      <c r="AP122">
        <v>2760</v>
      </c>
      <c r="AQ122">
        <v>987</v>
      </c>
    </row>
    <row r="123" hidden="true" x14ac:dyDescent="0.25">
      <c r="A123" s="29" t="s">
        <v>216</v>
      </c>
      <c r="B123" s="5">
        <v>43596</v>
      </c>
      <c r="C123" s="6">
        <v>8</v>
      </c>
      <c r="D123" s="29" t="s">
        <v>217</v>
      </c>
      <c r="E123" s="29" t="s">
        <v>275</v>
      </c>
      <c r="F123" s="29" t="s">
        <v>243</v>
      </c>
      <c r="G123" s="7">
        <v>0.51597410879629624</v>
      </c>
      <c r="H123" s="3">
        <v>2020</v>
      </c>
      <c r="I123" s="29" t="s">
        <v>276</v>
      </c>
      <c r="J123" s="3">
        <v>39</v>
      </c>
      <c r="K123" s="29" t="s">
        <v>211</v>
      </c>
      <c r="L123" s="29" t="s">
        <v>211</v>
      </c>
      <c r="N123" s="29" t="s">
        <v>211</v>
      </c>
      <c r="P123" s="29" t="s">
        <v>28</v>
      </c>
      <c r="AM123" s="8">
        <v>43650</v>
      </c>
      <c r="AN123" s="29" t="s">
        <v>222</v>
      </c>
      <c r="AP123">
        <v>817</v>
      </c>
      <c r="AQ123">
        <v>1095</v>
      </c>
    </row>
    <row r="124" hidden="true" x14ac:dyDescent="0.25">
      <c r="A124" s="29" t="s">
        <v>216</v>
      </c>
      <c r="B124" s="5">
        <v>43596</v>
      </c>
      <c r="C124" s="6">
        <v>8</v>
      </c>
      <c r="D124" s="29" t="s">
        <v>217</v>
      </c>
      <c r="E124" s="29" t="s">
        <v>275</v>
      </c>
      <c r="F124" s="29" t="s">
        <v>223</v>
      </c>
      <c r="G124" s="7">
        <v>0.51682487652736586</v>
      </c>
      <c r="H124" s="3">
        <v>2501</v>
      </c>
      <c r="I124" s="29" t="s">
        <v>224</v>
      </c>
      <c r="J124" s="29" t="s">
        <v>260</v>
      </c>
      <c r="Q124" s="1">
        <v>2</v>
      </c>
      <c r="AM124" s="8">
        <v>43650</v>
      </c>
      <c r="AN124" s="29" t="s">
        <v>222</v>
      </c>
      <c r="AP124">
        <v>1</v>
      </c>
      <c r="AQ124">
        <v>1</v>
      </c>
    </row>
    <row r="125" hidden="true" x14ac:dyDescent="0.25">
      <c r="A125" s="29" t="s">
        <v>216</v>
      </c>
      <c r="B125" s="5">
        <v>43596</v>
      </c>
      <c r="C125" s="6">
        <v>8</v>
      </c>
      <c r="D125" s="29" t="s">
        <v>217</v>
      </c>
      <c r="E125" s="29" t="s">
        <v>275</v>
      </c>
      <c r="F125" s="29" t="s">
        <v>243</v>
      </c>
      <c r="G125" s="7">
        <v>0.51696395833333331</v>
      </c>
      <c r="H125" s="3">
        <v>2577</v>
      </c>
      <c r="I125" s="29" t="s">
        <v>230</v>
      </c>
      <c r="J125" s="3">
        <v>40</v>
      </c>
      <c r="K125" s="29" t="s">
        <v>269</v>
      </c>
      <c r="L125" s="29" t="s">
        <v>71</v>
      </c>
      <c r="M125" s="29" t="s">
        <v>232</v>
      </c>
      <c r="N125" s="29" t="s">
        <v>171</v>
      </c>
      <c r="O125" s="29" t="s">
        <v>232</v>
      </c>
      <c r="P125" s="29" t="s">
        <v>25</v>
      </c>
      <c r="AM125" s="8">
        <v>43650</v>
      </c>
      <c r="AN125" s="29" t="s">
        <v>222</v>
      </c>
      <c r="AP125">
        <v>2927</v>
      </c>
      <c r="AQ125">
        <v>1001</v>
      </c>
    </row>
    <row r="126" hidden="true" x14ac:dyDescent="0.25">
      <c r="A126" s="29" t="s">
        <v>216</v>
      </c>
      <c r="B126" s="5">
        <v>43596</v>
      </c>
      <c r="C126" s="6">
        <v>8</v>
      </c>
      <c r="D126" s="29" t="s">
        <v>217</v>
      </c>
      <c r="E126" s="29" t="s">
        <v>275</v>
      </c>
      <c r="F126" s="29" t="s">
        <v>223</v>
      </c>
      <c r="G126" s="7">
        <v>0.51771403238839453</v>
      </c>
      <c r="H126" s="3">
        <v>3001</v>
      </c>
      <c r="I126" s="29" t="s">
        <v>224</v>
      </c>
      <c r="J126" s="29" t="s">
        <v>261</v>
      </c>
      <c r="Q126" s="1">
        <v>1</v>
      </c>
      <c r="AM126" s="8">
        <v>43650</v>
      </c>
      <c r="AN126" s="29" t="s">
        <v>222</v>
      </c>
      <c r="AP126">
        <v>1</v>
      </c>
      <c r="AQ126">
        <v>1</v>
      </c>
    </row>
    <row r="127" hidden="true" x14ac:dyDescent="0.25">
      <c r="A127" s="29" t="s">
        <v>216</v>
      </c>
      <c r="B127" s="5">
        <v>43596</v>
      </c>
      <c r="C127" s="6">
        <v>8</v>
      </c>
      <c r="D127" s="29" t="s">
        <v>217</v>
      </c>
      <c r="E127" s="29" t="s">
        <v>275</v>
      </c>
      <c r="F127" s="29" t="s">
        <v>243</v>
      </c>
      <c r="G127" s="7">
        <v>0.51803200231481483</v>
      </c>
      <c r="H127" s="3">
        <v>3178</v>
      </c>
      <c r="I127" s="29" t="s">
        <v>230</v>
      </c>
      <c r="J127" s="3">
        <v>41</v>
      </c>
      <c r="K127" s="29" t="s">
        <v>269</v>
      </c>
      <c r="L127" s="29" t="s">
        <v>71</v>
      </c>
      <c r="M127" s="29" t="s">
        <v>270</v>
      </c>
      <c r="N127" s="29" t="s">
        <v>171</v>
      </c>
      <c r="O127" s="29" t="s">
        <v>232</v>
      </c>
      <c r="P127" s="29" t="s">
        <v>25</v>
      </c>
      <c r="AM127" s="8">
        <v>43650</v>
      </c>
      <c r="AN127" s="29" t="s">
        <v>222</v>
      </c>
      <c r="AP127">
        <v>449</v>
      </c>
      <c r="AQ127">
        <v>1095</v>
      </c>
    </row>
    <row r="128" hidden="true" x14ac:dyDescent="0.25">
      <c r="A128" s="29" t="s">
        <v>216</v>
      </c>
      <c r="B128" s="5">
        <v>43596</v>
      </c>
      <c r="C128" s="6">
        <v>8</v>
      </c>
      <c r="D128" s="29" t="s">
        <v>217</v>
      </c>
      <c r="E128" s="29" t="s">
        <v>275</v>
      </c>
      <c r="F128" s="29" t="s">
        <v>223</v>
      </c>
      <c r="G128" s="7">
        <v>0.51860318824942331</v>
      </c>
      <c r="H128" s="3">
        <v>3501</v>
      </c>
      <c r="I128" s="29" t="s">
        <v>224</v>
      </c>
      <c r="J128" s="29" t="s">
        <v>268</v>
      </c>
      <c r="Q128" s="1">
        <v>1</v>
      </c>
      <c r="AM128" s="8">
        <v>43650</v>
      </c>
      <c r="AN128" s="29" t="s">
        <v>222</v>
      </c>
      <c r="AP128">
        <v>1</v>
      </c>
      <c r="AQ128">
        <v>1</v>
      </c>
    </row>
    <row r="129" hidden="true" x14ac:dyDescent="0.25">
      <c r="A129" s="29" t="s">
        <v>216</v>
      </c>
      <c r="B129" s="5">
        <v>43596</v>
      </c>
      <c r="C129" s="6">
        <v>8</v>
      </c>
      <c r="D129" s="29" t="s">
        <v>217</v>
      </c>
      <c r="E129" s="29" t="s">
        <v>275</v>
      </c>
      <c r="F129" s="29" t="s">
        <v>223</v>
      </c>
      <c r="G129" s="7">
        <v>0.51949234411045198</v>
      </c>
      <c r="H129" s="3">
        <v>4001</v>
      </c>
      <c r="I129" s="29" t="s">
        <v>224</v>
      </c>
      <c r="J129" s="29" t="s">
        <v>271</v>
      </c>
      <c r="Q129" s="1">
        <v>1</v>
      </c>
      <c r="AM129" s="8">
        <v>43650</v>
      </c>
      <c r="AN129" s="29" t="s">
        <v>222</v>
      </c>
      <c r="AP129">
        <v>1</v>
      </c>
      <c r="AQ129">
        <v>1</v>
      </c>
    </row>
    <row r="130" hidden="true" x14ac:dyDescent="0.25">
      <c r="A130" s="29" t="s">
        <v>216</v>
      </c>
      <c r="B130" s="5">
        <v>43596</v>
      </c>
      <c r="C130" s="6">
        <v>8</v>
      </c>
      <c r="D130" s="29" t="s">
        <v>217</v>
      </c>
      <c r="E130" s="29" t="s">
        <v>275</v>
      </c>
      <c r="F130" s="29" t="s">
        <v>243</v>
      </c>
      <c r="G130" s="7">
        <v>0.5197184953703704</v>
      </c>
      <c r="H130" s="3">
        <v>4127</v>
      </c>
      <c r="I130" s="29" t="s">
        <v>230</v>
      </c>
      <c r="J130" s="3">
        <v>44</v>
      </c>
      <c r="K130" s="29" t="s">
        <v>269</v>
      </c>
      <c r="L130" s="29" t="s">
        <v>71</v>
      </c>
      <c r="M130" s="29" t="s">
        <v>232</v>
      </c>
      <c r="N130" s="29" t="s">
        <v>171</v>
      </c>
      <c r="O130" s="29" t="s">
        <v>232</v>
      </c>
      <c r="P130" s="29" t="s">
        <v>25</v>
      </c>
      <c r="AM130" s="8">
        <v>43650</v>
      </c>
      <c r="AN130" s="29" t="s">
        <v>222</v>
      </c>
      <c r="AP130">
        <v>1359</v>
      </c>
      <c r="AQ130">
        <v>1034</v>
      </c>
    </row>
    <row r="131" hidden="true" x14ac:dyDescent="0.25">
      <c r="A131" s="29" t="s">
        <v>216</v>
      </c>
      <c r="B131" s="5">
        <v>43596</v>
      </c>
      <c r="C131" s="6">
        <v>8</v>
      </c>
      <c r="D131" s="29" t="s">
        <v>217</v>
      </c>
      <c r="E131" s="29" t="s">
        <v>275</v>
      </c>
      <c r="F131" s="29" t="s">
        <v>243</v>
      </c>
      <c r="G131" s="7">
        <v>0.5201734375</v>
      </c>
      <c r="H131" s="3">
        <v>4383</v>
      </c>
      <c r="I131" s="29" t="s">
        <v>234</v>
      </c>
      <c r="J131" s="3">
        <v>45</v>
      </c>
      <c r="K131" s="29" t="s">
        <v>211</v>
      </c>
      <c r="L131" s="29" t="s">
        <v>211</v>
      </c>
      <c r="N131" s="29" t="s">
        <v>211</v>
      </c>
      <c r="P131" s="29" t="s">
        <v>235</v>
      </c>
      <c r="AM131" s="8">
        <v>43650</v>
      </c>
      <c r="AN131" s="29" t="s">
        <v>222</v>
      </c>
      <c r="AP131">
        <v>1462</v>
      </c>
      <c r="AQ131">
        <v>1097</v>
      </c>
    </row>
    <row r="132" hidden="true" x14ac:dyDescent="0.25">
      <c r="A132" s="29" t="s">
        <v>216</v>
      </c>
      <c r="B132" s="5">
        <v>43596</v>
      </c>
      <c r="C132" s="6">
        <v>8</v>
      </c>
      <c r="D132" s="29" t="s">
        <v>217</v>
      </c>
      <c r="E132" s="29" t="s">
        <v>277</v>
      </c>
      <c r="F132" s="29" t="s">
        <v>263</v>
      </c>
      <c r="G132" s="7">
        <v>0.52179771990740742</v>
      </c>
      <c r="H132" s="3">
        <v>1</v>
      </c>
      <c r="I132" s="29" t="s">
        <v>220</v>
      </c>
      <c r="J132" s="3">
        <v>55</v>
      </c>
      <c r="K132" s="29" t="s">
        <v>211</v>
      </c>
      <c r="L132" s="29" t="s">
        <v>211</v>
      </c>
      <c r="N132" s="29" t="s">
        <v>211</v>
      </c>
      <c r="P132" s="29" t="s">
        <v>221</v>
      </c>
      <c r="AM132" s="8">
        <v>43650</v>
      </c>
      <c r="AN132" s="29" t="s">
        <v>222</v>
      </c>
      <c r="AP132">
        <v>1290</v>
      </c>
      <c r="AQ132">
        <v>1087</v>
      </c>
    </row>
    <row r="133" hidden="true" x14ac:dyDescent="0.25">
      <c r="A133" s="29" t="s">
        <v>216</v>
      </c>
      <c r="B133" s="5">
        <v>43596</v>
      </c>
      <c r="C133" s="6">
        <v>8</v>
      </c>
      <c r="D133" s="29" t="s">
        <v>217</v>
      </c>
      <c r="E133" s="29" t="s">
        <v>277</v>
      </c>
      <c r="F133" s="29" t="s">
        <v>223</v>
      </c>
      <c r="G133" s="7">
        <v>0.52179771990740742</v>
      </c>
      <c r="H133" s="3">
        <v>1</v>
      </c>
      <c r="I133" s="29" t="s">
        <v>224</v>
      </c>
      <c r="J133" s="29" t="s">
        <v>240</v>
      </c>
      <c r="Q133" s="1">
        <v>1</v>
      </c>
      <c r="AM133" s="8">
        <v>43650</v>
      </c>
      <c r="AN133" s="29" t="s">
        <v>222</v>
      </c>
      <c r="AP133">
        <v>1</v>
      </c>
      <c r="AQ133">
        <v>1</v>
      </c>
    </row>
    <row r="134" hidden="true" x14ac:dyDescent="0.25">
      <c r="A134" s="29" t="s">
        <v>216</v>
      </c>
      <c r="B134" s="5">
        <v>43596</v>
      </c>
      <c r="C134" s="6">
        <v>8</v>
      </c>
      <c r="D134" s="29" t="s">
        <v>217</v>
      </c>
      <c r="E134" s="29" t="s">
        <v>277</v>
      </c>
      <c r="F134" s="29" t="s">
        <v>223</v>
      </c>
      <c r="G134" s="7">
        <v>0.52268608428305263</v>
      </c>
      <c r="H134" s="3">
        <v>501</v>
      </c>
      <c r="I134" s="29" t="s">
        <v>224</v>
      </c>
      <c r="J134" s="29" t="s">
        <v>238</v>
      </c>
      <c r="Q134" s="1">
        <v>1</v>
      </c>
      <c r="AM134" s="8">
        <v>43650</v>
      </c>
      <c r="AN134" s="29" t="s">
        <v>222</v>
      </c>
      <c r="AP134">
        <v>1</v>
      </c>
      <c r="AQ134">
        <v>1</v>
      </c>
    </row>
    <row r="135" x14ac:dyDescent="0.25">
      <c r="A135" s="29" t="s">
        <v>216</v>
      </c>
      <c r="B135" s="5">
        <v>43596</v>
      </c>
      <c r="C135" s="6">
        <v>8</v>
      </c>
      <c r="D135" s="29" t="s">
        <v>217</v>
      </c>
      <c r="E135" s="29" t="s">
        <v>277</v>
      </c>
      <c r="F135" s="29" t="s">
        <v>263</v>
      </c>
      <c r="G135" s="7">
        <v>0.52312700231481479</v>
      </c>
      <c r="H135" s="3">
        <v>749</v>
      </c>
      <c r="I135" s="29" t="s">
        <v>230</v>
      </c>
      <c r="J135" s="3">
        <v>56</v>
      </c>
      <c r="K135" s="29" t="s">
        <v>247</v>
      </c>
      <c r="L135" s="29" t="s">
        <v>112</v>
      </c>
      <c r="M135" s="29" t="s">
        <v>232</v>
      </c>
      <c r="N135" s="29" t="s">
        <v>167</v>
      </c>
      <c r="O135" s="29" t="s">
        <v>232</v>
      </c>
      <c r="P135" s="29" t="s">
        <v>25</v>
      </c>
      <c r="R135" s="29" t="s">
        <v>152</v>
      </c>
      <c r="S135">
        <v>550</v>
      </c>
      <c r="T135" s="24">
        <v>2.1800000000000002</v>
      </c>
      <c r="U135" s="25">
        <v>27.699999999999999</v>
      </c>
      <c r="V135" s="25">
        <v>29.300000000000001</v>
      </c>
      <c r="W135" s="25">
        <v>29.300000000000001</v>
      </c>
      <c r="X135" s="25">
        <v>29.300000000000001</v>
      </c>
      <c r="Y135" s="25">
        <v>29.300000000000001</v>
      </c>
      <c r="Z135" s="25">
        <v>29.699999999999999</v>
      </c>
      <c r="AA135" s="25">
        <v>29.300000000000001</v>
      </c>
      <c r="AE135" s="29" t="s">
        <v>233</v>
      </c>
      <c r="AF135" s="29" t="s">
        <v>233</v>
      </c>
      <c r="AH135" s="29" t="s">
        <v>241</v>
      </c>
      <c r="AM135" s="8">
        <v>43650</v>
      </c>
      <c r="AN135" s="29" t="s">
        <v>222</v>
      </c>
      <c r="AP135">
        <v>2490</v>
      </c>
      <c r="AQ135">
        <v>1171</v>
      </c>
      <c r="AR135" s="29" t="s">
        <v>445</v>
      </c>
      <c r="AS135" s="29" t="s">
        <v>444</v>
      </c>
      <c r="AT135" s="29" t="s">
        <v>435</v>
      </c>
      <c r="AU135" s="29" t="s">
        <v>446</v>
      </c>
      <c r="AV135" s="29" t="s">
        <v>446</v>
      </c>
      <c r="AW135" s="29" t="s">
        <v>438</v>
      </c>
      <c r="AX135" s="29" t="s">
        <v>447</v>
      </c>
      <c r="AY135" s="29" t="s">
        <v>438</v>
      </c>
      <c r="AZ135" s="29" t="s">
        <v>438</v>
      </c>
      <c r="BA135" s="29" t="s">
        <v>448</v>
      </c>
      <c r="BB135" s="29" t="s">
        <v>448</v>
      </c>
      <c r="BC135" s="29" t="s">
        <v>449</v>
      </c>
      <c r="BD135" s="29" t="s">
        <v>450</v>
      </c>
      <c r="BE135" s="29" t="s">
        <v>442</v>
      </c>
      <c r="BF135" s="29" t="s">
        <v>451</v>
      </c>
      <c r="BG135" s="29" t="s">
        <v>439</v>
      </c>
      <c r="BH135" s="29" t="s">
        <v>452</v>
      </c>
      <c r="BI135" s="29" t="s">
        <v>435</v>
      </c>
      <c r="BJ135" s="29" t="s">
        <v>454</v>
      </c>
      <c r="BK135" s="29" t="s">
        <v>456</v>
      </c>
      <c r="BL135" s="29" t="s">
        <v>456</v>
      </c>
    </row>
    <row r="136" hidden="true" x14ac:dyDescent="0.25">
      <c r="A136" s="29" t="s">
        <v>216</v>
      </c>
      <c r="B136" s="5">
        <v>43596</v>
      </c>
      <c r="C136" s="6">
        <v>8</v>
      </c>
      <c r="D136" s="29" t="s">
        <v>217</v>
      </c>
      <c r="E136" s="29" t="s">
        <v>277</v>
      </c>
      <c r="F136" s="29" t="s">
        <v>223</v>
      </c>
      <c r="G136" s="7">
        <v>0.52357444865869784</v>
      </c>
      <c r="H136" s="3">
        <v>1001</v>
      </c>
      <c r="I136" s="29" t="s">
        <v>224</v>
      </c>
      <c r="J136" s="29" t="s">
        <v>225</v>
      </c>
      <c r="Q136" s="1">
        <v>1</v>
      </c>
      <c r="AM136" s="8">
        <v>43650</v>
      </c>
      <c r="AN136" s="29" t="s">
        <v>222</v>
      </c>
      <c r="AP136">
        <v>1</v>
      </c>
      <c r="AQ136">
        <v>1</v>
      </c>
    </row>
    <row r="137" hidden="true" x14ac:dyDescent="0.25">
      <c r="A137" s="29" t="s">
        <v>216</v>
      </c>
      <c r="B137" s="5">
        <v>43596</v>
      </c>
      <c r="C137" s="6">
        <v>8</v>
      </c>
      <c r="D137" s="29" t="s">
        <v>217</v>
      </c>
      <c r="E137" s="29" t="s">
        <v>277</v>
      </c>
      <c r="F137" s="29" t="s">
        <v>223</v>
      </c>
      <c r="G137" s="7">
        <v>0.52446281303434317</v>
      </c>
      <c r="H137" s="3">
        <v>1501</v>
      </c>
      <c r="I137" s="29" t="s">
        <v>224</v>
      </c>
      <c r="J137" s="29" t="s">
        <v>226</v>
      </c>
      <c r="Q137" s="1">
        <v>2</v>
      </c>
      <c r="AM137" s="8">
        <v>43650</v>
      </c>
      <c r="AN137" s="29" t="s">
        <v>222</v>
      </c>
      <c r="AP137">
        <v>1</v>
      </c>
      <c r="AQ137">
        <v>1</v>
      </c>
    </row>
    <row r="138" hidden="true" x14ac:dyDescent="0.25">
      <c r="A138" s="29" t="s">
        <v>216</v>
      </c>
      <c r="B138" s="5">
        <v>43596</v>
      </c>
      <c r="C138" s="6">
        <v>8</v>
      </c>
      <c r="D138" s="29" t="s">
        <v>217</v>
      </c>
      <c r="E138" s="29" t="s">
        <v>277</v>
      </c>
      <c r="F138" s="29" t="s">
        <v>223</v>
      </c>
      <c r="G138" s="7">
        <v>0.52535117740998838</v>
      </c>
      <c r="H138" s="3">
        <v>2001</v>
      </c>
      <c r="I138" s="29" t="s">
        <v>224</v>
      </c>
      <c r="J138" s="29" t="s">
        <v>229</v>
      </c>
      <c r="Q138" s="1">
        <v>2</v>
      </c>
      <c r="AM138" s="8">
        <v>43650</v>
      </c>
      <c r="AN138" s="29" t="s">
        <v>222</v>
      </c>
      <c r="AP138">
        <v>1</v>
      </c>
      <c r="AQ138">
        <v>1</v>
      </c>
    </row>
    <row r="139" hidden="true" x14ac:dyDescent="0.25">
      <c r="A139" s="29" t="s">
        <v>216</v>
      </c>
      <c r="B139" s="5">
        <v>43596</v>
      </c>
      <c r="C139" s="6">
        <v>8</v>
      </c>
      <c r="D139" s="29" t="s">
        <v>217</v>
      </c>
      <c r="E139" s="29" t="s">
        <v>277</v>
      </c>
      <c r="F139" s="29" t="s">
        <v>223</v>
      </c>
      <c r="G139" s="7">
        <v>0.52623954178563359</v>
      </c>
      <c r="H139" s="3">
        <v>2501</v>
      </c>
      <c r="I139" s="29" t="s">
        <v>224</v>
      </c>
      <c r="J139" s="29" t="s">
        <v>249</v>
      </c>
      <c r="Q139" s="1">
        <v>2</v>
      </c>
      <c r="AM139" s="8">
        <v>43650</v>
      </c>
      <c r="AN139" s="29" t="s">
        <v>222</v>
      </c>
      <c r="AP139">
        <v>1</v>
      </c>
      <c r="AQ139">
        <v>1</v>
      </c>
    </row>
    <row r="140" hidden="true" x14ac:dyDescent="0.25">
      <c r="A140" s="29" t="s">
        <v>216</v>
      </c>
      <c r="B140" s="5">
        <v>43596</v>
      </c>
      <c r="C140" s="6">
        <v>8</v>
      </c>
      <c r="D140" s="29" t="s">
        <v>217</v>
      </c>
      <c r="E140" s="29" t="s">
        <v>277</v>
      </c>
      <c r="F140" s="29" t="s">
        <v>223</v>
      </c>
      <c r="G140" s="7">
        <v>0.5271279061612788</v>
      </c>
      <c r="H140" s="3">
        <v>3001</v>
      </c>
      <c r="I140" s="29" t="s">
        <v>224</v>
      </c>
      <c r="J140" s="29" t="s">
        <v>254</v>
      </c>
      <c r="Q140" s="1">
        <v>2</v>
      </c>
      <c r="AM140" s="8">
        <v>43650</v>
      </c>
      <c r="AN140" s="29" t="s">
        <v>222</v>
      </c>
      <c r="AP140">
        <v>1</v>
      </c>
      <c r="AQ140">
        <v>1</v>
      </c>
    </row>
    <row r="141" hidden="true" x14ac:dyDescent="0.25">
      <c r="A141" s="29" t="s">
        <v>216</v>
      </c>
      <c r="B141" s="5">
        <v>43596</v>
      </c>
      <c r="C141" s="6">
        <v>8</v>
      </c>
      <c r="D141" s="29" t="s">
        <v>217</v>
      </c>
      <c r="E141" s="29" t="s">
        <v>277</v>
      </c>
      <c r="F141" s="29" t="s">
        <v>223</v>
      </c>
      <c r="G141" s="7">
        <v>0.52801627053692413</v>
      </c>
      <c r="H141" s="3">
        <v>3501</v>
      </c>
      <c r="I141" s="29" t="s">
        <v>224</v>
      </c>
      <c r="J141" s="29" t="s">
        <v>255</v>
      </c>
      <c r="Q141" s="1">
        <v>2</v>
      </c>
      <c r="AM141" s="8">
        <v>43650</v>
      </c>
      <c r="AN141" s="29" t="s">
        <v>222</v>
      </c>
      <c r="AP141">
        <v>1</v>
      </c>
      <c r="AQ141">
        <v>1</v>
      </c>
    </row>
    <row r="142" hidden="true" x14ac:dyDescent="0.25">
      <c r="A142" s="29" t="s">
        <v>216</v>
      </c>
      <c r="B142" s="5">
        <v>43596</v>
      </c>
      <c r="C142" s="6">
        <v>8</v>
      </c>
      <c r="D142" s="29" t="s">
        <v>217</v>
      </c>
      <c r="E142" s="29" t="s">
        <v>277</v>
      </c>
      <c r="F142" s="29" t="s">
        <v>223</v>
      </c>
      <c r="G142" s="7">
        <v>0.52890463491256934</v>
      </c>
      <c r="H142" s="3">
        <v>4001</v>
      </c>
      <c r="I142" s="29" t="s">
        <v>224</v>
      </c>
      <c r="J142" s="29" t="s">
        <v>256</v>
      </c>
      <c r="Q142" s="1">
        <v>2</v>
      </c>
      <c r="AM142" s="8">
        <v>43650</v>
      </c>
      <c r="AN142" s="29" t="s">
        <v>222</v>
      </c>
      <c r="AP142">
        <v>1</v>
      </c>
      <c r="AQ142">
        <v>1</v>
      </c>
    </row>
    <row r="143" hidden="true" x14ac:dyDescent="0.25">
      <c r="A143" s="29" t="s">
        <v>216</v>
      </c>
      <c r="B143" s="5">
        <v>43596</v>
      </c>
      <c r="C143" s="6">
        <v>8</v>
      </c>
      <c r="D143" s="29" t="s">
        <v>217</v>
      </c>
      <c r="E143" s="29" t="s">
        <v>277</v>
      </c>
      <c r="F143" s="29" t="s">
        <v>223</v>
      </c>
      <c r="G143" s="7">
        <v>0.52979299928821455</v>
      </c>
      <c r="H143" s="3">
        <v>4501</v>
      </c>
      <c r="I143" s="29" t="s">
        <v>224</v>
      </c>
      <c r="J143" s="29" t="s">
        <v>257</v>
      </c>
      <c r="Q143" s="1">
        <v>2</v>
      </c>
      <c r="AM143" s="8">
        <v>43650</v>
      </c>
      <c r="AN143" s="29" t="s">
        <v>222</v>
      </c>
      <c r="AP143">
        <v>1</v>
      </c>
      <c r="AQ143">
        <v>1</v>
      </c>
    </row>
    <row r="144" hidden="true" x14ac:dyDescent="0.25">
      <c r="A144" s="29" t="s">
        <v>216</v>
      </c>
      <c r="B144" s="5">
        <v>43596</v>
      </c>
      <c r="C144" s="6">
        <v>8</v>
      </c>
      <c r="D144" s="29" t="s">
        <v>217</v>
      </c>
      <c r="E144" s="29" t="s">
        <v>277</v>
      </c>
      <c r="F144" s="29" t="s">
        <v>263</v>
      </c>
      <c r="G144" s="7">
        <v>0.52995645833333327</v>
      </c>
      <c r="H144" s="3">
        <v>4592</v>
      </c>
      <c r="I144" s="29" t="s">
        <v>234</v>
      </c>
      <c r="J144" s="3">
        <v>57</v>
      </c>
      <c r="K144" s="29" t="s">
        <v>211</v>
      </c>
      <c r="L144" s="29" t="s">
        <v>211</v>
      </c>
      <c r="N144" s="29" t="s">
        <v>211</v>
      </c>
      <c r="P144" s="29" t="s">
        <v>235</v>
      </c>
      <c r="AM144" s="8">
        <v>43650</v>
      </c>
      <c r="AN144" s="29" t="s">
        <v>222</v>
      </c>
      <c r="AP144">
        <v>1427</v>
      </c>
      <c r="AQ144">
        <v>1090</v>
      </c>
    </row>
    <row r="145" hidden="true" x14ac:dyDescent="0.25">
      <c r="A145" s="29" t="s">
        <v>216</v>
      </c>
      <c r="B145" s="5">
        <v>43596</v>
      </c>
      <c r="C145" s="6">
        <v>8</v>
      </c>
      <c r="D145" s="29" t="s">
        <v>217</v>
      </c>
      <c r="E145" s="29" t="s">
        <v>278</v>
      </c>
      <c r="F145" s="29" t="s">
        <v>279</v>
      </c>
      <c r="G145" s="7">
        <v>0.5316341550925926</v>
      </c>
      <c r="H145" s="3">
        <v>1</v>
      </c>
      <c r="I145" s="29" t="s">
        <v>220</v>
      </c>
      <c r="J145" s="3">
        <v>21</v>
      </c>
      <c r="K145" s="29" t="s">
        <v>211</v>
      </c>
      <c r="L145" s="29" t="s">
        <v>211</v>
      </c>
      <c r="N145" s="29" t="s">
        <v>211</v>
      </c>
      <c r="P145" s="29" t="s">
        <v>221</v>
      </c>
      <c r="AM145" s="8">
        <v>43650</v>
      </c>
      <c r="AN145" s="29" t="s">
        <v>222</v>
      </c>
      <c r="AP145">
        <v>1305</v>
      </c>
      <c r="AQ145">
        <v>1095</v>
      </c>
    </row>
    <row r="146" hidden="true" x14ac:dyDescent="0.25">
      <c r="A146" s="29" t="s">
        <v>216</v>
      </c>
      <c r="B146" s="5">
        <v>43596</v>
      </c>
      <c r="C146" s="6">
        <v>8</v>
      </c>
      <c r="D146" s="29" t="s">
        <v>217</v>
      </c>
      <c r="E146" s="29" t="s">
        <v>278</v>
      </c>
      <c r="F146" s="29" t="s">
        <v>223</v>
      </c>
      <c r="G146" s="7">
        <v>0.5316341550925926</v>
      </c>
      <c r="H146" s="3">
        <v>1</v>
      </c>
      <c r="I146" s="29" t="s">
        <v>224</v>
      </c>
      <c r="J146" s="29" t="s">
        <v>225</v>
      </c>
      <c r="Q146" s="1">
        <v>1</v>
      </c>
      <c r="AM146" s="8">
        <v>43650</v>
      </c>
      <c r="AN146" s="29" t="s">
        <v>222</v>
      </c>
      <c r="AP146">
        <v>1</v>
      </c>
      <c r="AQ146">
        <v>1</v>
      </c>
    </row>
    <row r="147" hidden="true" x14ac:dyDescent="0.25">
      <c r="A147" s="29" t="s">
        <v>216</v>
      </c>
      <c r="B147" s="5">
        <v>43596</v>
      </c>
      <c r="C147" s="6">
        <v>8</v>
      </c>
      <c r="D147" s="29" t="s">
        <v>217</v>
      </c>
      <c r="E147" s="29" t="s">
        <v>278</v>
      </c>
      <c r="F147" s="29" t="s">
        <v>223</v>
      </c>
      <c r="G147" s="7">
        <v>0.53252249240658167</v>
      </c>
      <c r="H147" s="3">
        <v>501</v>
      </c>
      <c r="I147" s="29" t="s">
        <v>224</v>
      </c>
      <c r="J147" s="29" t="s">
        <v>226</v>
      </c>
      <c r="Q147" s="1">
        <v>2</v>
      </c>
      <c r="AM147" s="8">
        <v>43650</v>
      </c>
      <c r="AN147" s="29" t="s">
        <v>222</v>
      </c>
      <c r="AP147">
        <v>1</v>
      </c>
      <c r="AQ147">
        <v>1</v>
      </c>
    </row>
    <row r="148" hidden="true" x14ac:dyDescent="0.25">
      <c r="A148" s="29" t="s">
        <v>216</v>
      </c>
      <c r="B148" s="5">
        <v>43596</v>
      </c>
      <c r="C148" s="6">
        <v>8</v>
      </c>
      <c r="D148" s="29" t="s">
        <v>217</v>
      </c>
      <c r="E148" s="29" t="s">
        <v>278</v>
      </c>
      <c r="F148" s="29" t="s">
        <v>223</v>
      </c>
      <c r="G148" s="7">
        <v>0.53341082972057063</v>
      </c>
      <c r="H148" s="3">
        <v>1001</v>
      </c>
      <c r="I148" s="29" t="s">
        <v>224</v>
      </c>
      <c r="J148" s="29" t="s">
        <v>229</v>
      </c>
      <c r="Q148" s="1">
        <v>1</v>
      </c>
      <c r="AM148" s="8">
        <v>43650</v>
      </c>
      <c r="AN148" s="29" t="s">
        <v>222</v>
      </c>
      <c r="AP148">
        <v>1</v>
      </c>
      <c r="AQ148">
        <v>1</v>
      </c>
    </row>
    <row r="149" hidden="true" x14ac:dyDescent="0.25">
      <c r="A149" s="29" t="s">
        <v>216</v>
      </c>
      <c r="B149" s="5">
        <v>43596</v>
      </c>
      <c r="C149" s="6">
        <v>8</v>
      </c>
      <c r="D149" s="29" t="s">
        <v>217</v>
      </c>
      <c r="E149" s="29" t="s">
        <v>278</v>
      </c>
      <c r="F149" s="29" t="s">
        <v>223</v>
      </c>
      <c r="G149" s="7">
        <v>0.53429916703455971</v>
      </c>
      <c r="H149" s="3">
        <v>1501</v>
      </c>
      <c r="I149" s="29" t="s">
        <v>224</v>
      </c>
      <c r="J149" s="29" t="s">
        <v>249</v>
      </c>
      <c r="Q149" s="1">
        <v>2</v>
      </c>
      <c r="AM149" s="8">
        <v>43650</v>
      </c>
      <c r="AN149" s="29" t="s">
        <v>222</v>
      </c>
      <c r="AP149">
        <v>1</v>
      </c>
      <c r="AQ149">
        <v>1</v>
      </c>
    </row>
    <row r="150" hidden="true" x14ac:dyDescent="0.25">
      <c r="A150" s="29" t="s">
        <v>216</v>
      </c>
      <c r="B150" s="5">
        <v>43596</v>
      </c>
      <c r="C150" s="6">
        <v>8</v>
      </c>
      <c r="D150" s="29" t="s">
        <v>217</v>
      </c>
      <c r="E150" s="29" t="s">
        <v>278</v>
      </c>
      <c r="F150" s="29" t="s">
        <v>279</v>
      </c>
      <c r="G150" s="7">
        <v>0.53489696759259264</v>
      </c>
      <c r="H150" s="3">
        <v>1837</v>
      </c>
      <c r="I150" s="29" t="s">
        <v>267</v>
      </c>
      <c r="J150" s="3">
        <v>22</v>
      </c>
      <c r="K150" s="29" t="s">
        <v>211</v>
      </c>
      <c r="L150" s="29" t="s">
        <v>211</v>
      </c>
      <c r="N150" s="29" t="s">
        <v>211</v>
      </c>
      <c r="P150" s="29" t="s">
        <v>29</v>
      </c>
      <c r="AL150" s="29" t="s">
        <v>265</v>
      </c>
      <c r="AM150" s="8">
        <v>43650</v>
      </c>
      <c r="AN150" s="29" t="s">
        <v>222</v>
      </c>
      <c r="AP150">
        <v>1892</v>
      </c>
      <c r="AQ150">
        <v>1097</v>
      </c>
    </row>
    <row r="151" hidden="true" x14ac:dyDescent="0.25">
      <c r="A151" s="29" t="s">
        <v>216</v>
      </c>
      <c r="B151" s="5">
        <v>43596</v>
      </c>
      <c r="C151" s="6">
        <v>8</v>
      </c>
      <c r="D151" s="29" t="s">
        <v>217</v>
      </c>
      <c r="E151" s="29" t="s">
        <v>278</v>
      </c>
      <c r="F151" s="29" t="s">
        <v>223</v>
      </c>
      <c r="G151" s="7">
        <v>0.53518750434854878</v>
      </c>
      <c r="H151" s="3">
        <v>2001</v>
      </c>
      <c r="I151" s="29" t="s">
        <v>224</v>
      </c>
      <c r="J151" s="29" t="s">
        <v>254</v>
      </c>
      <c r="Q151" s="1">
        <v>1</v>
      </c>
      <c r="AM151" s="8">
        <v>43650</v>
      </c>
      <c r="AN151" s="29" t="s">
        <v>222</v>
      </c>
      <c r="AP151">
        <v>1</v>
      </c>
      <c r="AQ151">
        <v>1</v>
      </c>
    </row>
    <row r="152" hidden="true" x14ac:dyDescent="0.25">
      <c r="A152" s="29" t="s">
        <v>216</v>
      </c>
      <c r="B152" s="5">
        <v>43596</v>
      </c>
      <c r="C152" s="6">
        <v>8</v>
      </c>
      <c r="D152" s="29" t="s">
        <v>217</v>
      </c>
      <c r="E152" s="29" t="s">
        <v>278</v>
      </c>
      <c r="F152" s="29" t="s">
        <v>223</v>
      </c>
      <c r="G152" s="7">
        <v>0.53607584166253774</v>
      </c>
      <c r="H152" s="3">
        <v>2501</v>
      </c>
      <c r="I152" s="29" t="s">
        <v>224</v>
      </c>
      <c r="J152" s="29" t="s">
        <v>255</v>
      </c>
      <c r="Q152" s="1">
        <v>2</v>
      </c>
      <c r="AM152" s="8">
        <v>43650</v>
      </c>
      <c r="AN152" s="29" t="s">
        <v>222</v>
      </c>
      <c r="AP152">
        <v>1</v>
      </c>
      <c r="AQ152">
        <v>1</v>
      </c>
    </row>
    <row r="153" hidden="true" x14ac:dyDescent="0.25">
      <c r="A153" s="29" t="s">
        <v>216</v>
      </c>
      <c r="B153" s="5">
        <v>43596</v>
      </c>
      <c r="C153" s="6">
        <v>8</v>
      </c>
      <c r="D153" s="29" t="s">
        <v>217</v>
      </c>
      <c r="E153" s="29" t="s">
        <v>278</v>
      </c>
      <c r="F153" s="29" t="s">
        <v>223</v>
      </c>
      <c r="G153" s="7">
        <v>0.53696417897652682</v>
      </c>
      <c r="H153" s="3">
        <v>3001</v>
      </c>
      <c r="I153" s="29" t="s">
        <v>224</v>
      </c>
      <c r="J153" s="29" t="s">
        <v>256</v>
      </c>
      <c r="Q153" s="1">
        <v>2</v>
      </c>
      <c r="AM153" s="8">
        <v>43650</v>
      </c>
      <c r="AN153" s="29" t="s">
        <v>222</v>
      </c>
      <c r="AP153">
        <v>1</v>
      </c>
      <c r="AQ153">
        <v>1</v>
      </c>
    </row>
    <row r="154" x14ac:dyDescent="0.25">
      <c r="A154" s="29" t="s">
        <v>216</v>
      </c>
      <c r="B154" s="5">
        <v>43596</v>
      </c>
      <c r="C154" s="6">
        <v>8</v>
      </c>
      <c r="D154" s="29" t="s">
        <v>217</v>
      </c>
      <c r="E154" s="29" t="s">
        <v>278</v>
      </c>
      <c r="F154" s="29" t="s">
        <v>279</v>
      </c>
      <c r="G154" s="7">
        <v>0.53716083333333331</v>
      </c>
      <c r="H154" s="3">
        <v>3111</v>
      </c>
      <c r="I154" s="29" t="s">
        <v>230</v>
      </c>
      <c r="J154" s="3">
        <v>24</v>
      </c>
      <c r="K154" s="29" t="s">
        <v>247</v>
      </c>
      <c r="L154" s="29" t="s">
        <v>74</v>
      </c>
      <c r="M154" s="29" t="s">
        <v>232</v>
      </c>
      <c r="N154" s="29" t="s">
        <v>172</v>
      </c>
      <c r="O154" s="29" t="s">
        <v>232</v>
      </c>
      <c r="P154" s="29" t="s">
        <v>25</v>
      </c>
      <c r="R154" s="29" t="s">
        <v>152</v>
      </c>
      <c r="S154">
        <v>525</v>
      </c>
      <c r="T154" s="24">
        <v>2.0800000000000001</v>
      </c>
      <c r="AE154" s="29" t="s">
        <v>233</v>
      </c>
      <c r="AF154" s="29" t="s">
        <v>233</v>
      </c>
      <c r="AH154" s="29" t="s">
        <v>248</v>
      </c>
      <c r="AM154" s="8">
        <v>43650</v>
      </c>
      <c r="AN154" s="29" t="s">
        <v>222</v>
      </c>
      <c r="AP154">
        <v>1480</v>
      </c>
      <c r="AQ154">
        <v>902</v>
      </c>
      <c r="AR154" s="29" t="s">
        <v>458</v>
      </c>
      <c r="AS154" s="29" t="s">
        <v>459</v>
      </c>
      <c r="AT154" s="29" t="s">
        <v>460</v>
      </c>
      <c r="AU154" s="29" t="s">
        <v>461</v>
      </c>
      <c r="AV154" s="29" t="s">
        <v>462</v>
      </c>
      <c r="AW154" s="29" t="s">
        <v>463</v>
      </c>
      <c r="AX154" s="29" t="s">
        <v>461</v>
      </c>
      <c r="AY154" s="29" t="s">
        <v>464</v>
      </c>
      <c r="AZ154" s="29" t="s">
        <v>461</v>
      </c>
      <c r="BA154" s="29" t="s">
        <v>465</v>
      </c>
      <c r="BB154" s="29" t="s">
        <v>466</v>
      </c>
      <c r="BC154" s="29" t="s">
        <v>465</v>
      </c>
    </row>
    <row r="155" hidden="true" x14ac:dyDescent="0.25">
      <c r="A155" s="29" t="s">
        <v>216</v>
      </c>
      <c r="B155" s="5">
        <v>43596</v>
      </c>
      <c r="C155" s="6">
        <v>8</v>
      </c>
      <c r="D155" s="29" t="s">
        <v>217</v>
      </c>
      <c r="E155" s="29" t="s">
        <v>278</v>
      </c>
      <c r="F155" s="29" t="s">
        <v>279</v>
      </c>
      <c r="G155" s="7">
        <v>0.5374505092592593</v>
      </c>
      <c r="H155" s="3">
        <v>3274</v>
      </c>
      <c r="I155" s="29" t="s">
        <v>230</v>
      </c>
      <c r="J155" s="3">
        <v>25</v>
      </c>
      <c r="K155" s="29" t="s">
        <v>247</v>
      </c>
      <c r="L155" s="29" t="s">
        <v>71</v>
      </c>
      <c r="M155" s="29" t="s">
        <v>232</v>
      </c>
      <c r="N155" s="29" t="s">
        <v>171</v>
      </c>
      <c r="O155" s="29" t="s">
        <v>232</v>
      </c>
      <c r="P155" s="29" t="s">
        <v>25</v>
      </c>
      <c r="R155" s="29" t="s">
        <v>152</v>
      </c>
      <c r="AE155" s="29" t="s">
        <v>233</v>
      </c>
      <c r="AF155" s="29" t="s">
        <v>233</v>
      </c>
      <c r="AM155" s="8">
        <v>43650</v>
      </c>
      <c r="AN155" s="29" t="s">
        <v>222</v>
      </c>
      <c r="AP155">
        <v>2702</v>
      </c>
      <c r="AQ155">
        <v>1307</v>
      </c>
    </row>
    <row r="156" hidden="true" x14ac:dyDescent="0.25">
      <c r="A156" s="29" t="s">
        <v>216</v>
      </c>
      <c r="B156" s="5">
        <v>43596</v>
      </c>
      <c r="C156" s="6">
        <v>8</v>
      </c>
      <c r="D156" s="29" t="s">
        <v>217</v>
      </c>
      <c r="E156" s="29" t="s">
        <v>278</v>
      </c>
      <c r="F156" s="29" t="s">
        <v>223</v>
      </c>
      <c r="G156" s="7">
        <v>0.53785251629051589</v>
      </c>
      <c r="H156" s="3">
        <v>3501</v>
      </c>
      <c r="I156" s="29" t="s">
        <v>224</v>
      </c>
      <c r="J156" s="29" t="s">
        <v>257</v>
      </c>
      <c r="Q156" s="1">
        <v>2</v>
      </c>
      <c r="AM156" s="8">
        <v>43650</v>
      </c>
      <c r="AN156" s="29" t="s">
        <v>222</v>
      </c>
      <c r="AP156">
        <v>1</v>
      </c>
      <c r="AQ156">
        <v>1</v>
      </c>
    </row>
    <row r="157" hidden="true" x14ac:dyDescent="0.25">
      <c r="A157" s="29" t="s">
        <v>216</v>
      </c>
      <c r="B157" s="5">
        <v>43596</v>
      </c>
      <c r="C157" s="6">
        <v>8</v>
      </c>
      <c r="D157" s="29" t="s">
        <v>217</v>
      </c>
      <c r="E157" s="29" t="s">
        <v>278</v>
      </c>
      <c r="F157" s="29" t="s">
        <v>223</v>
      </c>
      <c r="G157" s="7">
        <v>0.53874085360450497</v>
      </c>
      <c r="H157" s="3">
        <v>4001</v>
      </c>
      <c r="I157" s="29" t="s">
        <v>224</v>
      </c>
      <c r="J157" s="29" t="s">
        <v>259</v>
      </c>
      <c r="Q157" s="1">
        <v>2</v>
      </c>
      <c r="AM157" s="8">
        <v>43650</v>
      </c>
      <c r="AN157" s="29" t="s">
        <v>222</v>
      </c>
      <c r="AP157">
        <v>1</v>
      </c>
      <c r="AQ157">
        <v>1</v>
      </c>
    </row>
    <row r="158" hidden="true" x14ac:dyDescent="0.25">
      <c r="A158" s="29" t="s">
        <v>216</v>
      </c>
      <c r="B158" s="5">
        <v>43596</v>
      </c>
      <c r="C158" s="6">
        <v>8</v>
      </c>
      <c r="D158" s="29" t="s">
        <v>217</v>
      </c>
      <c r="E158" s="29" t="s">
        <v>278</v>
      </c>
      <c r="F158" s="29" t="s">
        <v>279</v>
      </c>
      <c r="G158" s="7">
        <v>0.53940355324074074</v>
      </c>
      <c r="H158" s="3">
        <v>4373</v>
      </c>
      <c r="I158" s="29" t="s">
        <v>234</v>
      </c>
      <c r="J158" s="3">
        <v>27</v>
      </c>
      <c r="K158" s="29" t="s">
        <v>211</v>
      </c>
      <c r="L158" s="29" t="s">
        <v>211</v>
      </c>
      <c r="N158" s="29" t="s">
        <v>211</v>
      </c>
      <c r="P158" s="29" t="s">
        <v>235</v>
      </c>
      <c r="AM158" s="8">
        <v>43650</v>
      </c>
      <c r="AN158" s="29" t="s">
        <v>222</v>
      </c>
      <c r="AP158">
        <v>1350</v>
      </c>
      <c r="AQ158">
        <v>1095</v>
      </c>
    </row>
    <row r="159" hidden="true" x14ac:dyDescent="0.25">
      <c r="A159" s="29" t="s">
        <v>216</v>
      </c>
      <c r="B159" s="5">
        <v>43596</v>
      </c>
      <c r="C159" s="6">
        <v>8</v>
      </c>
      <c r="D159" s="29" t="s">
        <v>217</v>
      </c>
      <c r="E159" s="29" t="s">
        <v>280</v>
      </c>
      <c r="F159" s="29" t="s">
        <v>219</v>
      </c>
      <c r="G159" s="7">
        <v>0.54149170138888891</v>
      </c>
      <c r="H159" s="3">
        <v>1</v>
      </c>
      <c r="I159" s="29" t="s">
        <v>220</v>
      </c>
      <c r="J159" s="3">
        <v>78</v>
      </c>
      <c r="K159" s="29" t="s">
        <v>211</v>
      </c>
      <c r="L159" s="29" t="s">
        <v>211</v>
      </c>
      <c r="N159" s="29" t="s">
        <v>211</v>
      </c>
      <c r="P159" s="29" t="s">
        <v>221</v>
      </c>
      <c r="AM159" s="8">
        <v>43650</v>
      </c>
      <c r="AN159" s="29" t="s">
        <v>222</v>
      </c>
      <c r="AP159">
        <v>2107</v>
      </c>
      <c r="AQ159">
        <v>1092</v>
      </c>
    </row>
    <row r="160" hidden="true" x14ac:dyDescent="0.25">
      <c r="A160" s="29" t="s">
        <v>216</v>
      </c>
      <c r="B160" s="5">
        <v>43596</v>
      </c>
      <c r="C160" s="6">
        <v>8</v>
      </c>
      <c r="D160" s="29" t="s">
        <v>217</v>
      </c>
      <c r="E160" s="29" t="s">
        <v>280</v>
      </c>
      <c r="F160" s="29" t="s">
        <v>223</v>
      </c>
      <c r="G160" s="7">
        <v>0.54149170138888891</v>
      </c>
      <c r="H160" s="3">
        <v>1</v>
      </c>
      <c r="I160" s="29" t="s">
        <v>224</v>
      </c>
      <c r="J160" s="29" t="s">
        <v>256</v>
      </c>
      <c r="Q160" s="1">
        <v>3</v>
      </c>
      <c r="AM160" s="8">
        <v>43650</v>
      </c>
      <c r="AN160" s="29" t="s">
        <v>222</v>
      </c>
      <c r="AP160">
        <v>1</v>
      </c>
      <c r="AQ160">
        <v>1</v>
      </c>
    </row>
    <row r="161" hidden="true" x14ac:dyDescent="0.25">
      <c r="A161" s="29" t="s">
        <v>216</v>
      </c>
      <c r="B161" s="5">
        <v>43596</v>
      </c>
      <c r="C161" s="6">
        <v>8</v>
      </c>
      <c r="D161" s="29" t="s">
        <v>217</v>
      </c>
      <c r="E161" s="29" t="s">
        <v>280</v>
      </c>
      <c r="F161" s="29" t="s">
        <v>223</v>
      </c>
      <c r="G161" s="7">
        <v>0.54238008287812822</v>
      </c>
      <c r="H161" s="3">
        <v>501</v>
      </c>
      <c r="I161" s="29" t="s">
        <v>224</v>
      </c>
      <c r="J161" s="29" t="s">
        <v>257</v>
      </c>
      <c r="Q161" s="1">
        <v>3</v>
      </c>
      <c r="AM161" s="8">
        <v>43650</v>
      </c>
      <c r="AN161" s="29" t="s">
        <v>222</v>
      </c>
      <c r="AP161">
        <v>1</v>
      </c>
      <c r="AQ161">
        <v>1</v>
      </c>
    </row>
    <row r="162" hidden="true" x14ac:dyDescent="0.25">
      <c r="A162" s="29" t="s">
        <v>216</v>
      </c>
      <c r="B162" s="5">
        <v>43596</v>
      </c>
      <c r="C162" s="6">
        <v>8</v>
      </c>
      <c r="D162" s="29" t="s">
        <v>217</v>
      </c>
      <c r="E162" s="29" t="s">
        <v>280</v>
      </c>
      <c r="F162" s="29" t="s">
        <v>223</v>
      </c>
      <c r="G162" s="7">
        <v>0.54326846436736764</v>
      </c>
      <c r="H162" s="3">
        <v>1001</v>
      </c>
      <c r="I162" s="29" t="s">
        <v>224</v>
      </c>
      <c r="J162" s="29" t="s">
        <v>259</v>
      </c>
      <c r="Q162" s="1">
        <v>3</v>
      </c>
      <c r="AM162" s="8">
        <v>43650</v>
      </c>
      <c r="AN162" s="29" t="s">
        <v>222</v>
      </c>
      <c r="AP162">
        <v>1</v>
      </c>
      <c r="AQ162">
        <v>1</v>
      </c>
    </row>
    <row r="163" hidden="true" x14ac:dyDescent="0.25">
      <c r="A163" s="29" t="s">
        <v>216</v>
      </c>
      <c r="B163" s="5">
        <v>43596</v>
      </c>
      <c r="C163" s="6">
        <v>8</v>
      </c>
      <c r="D163" s="29" t="s">
        <v>217</v>
      </c>
      <c r="E163" s="29" t="s">
        <v>280</v>
      </c>
      <c r="F163" s="29" t="s">
        <v>219</v>
      </c>
      <c r="G163" s="7">
        <v>0.54352827546296301</v>
      </c>
      <c r="H163" s="3">
        <v>1147</v>
      </c>
      <c r="I163" s="29" t="s">
        <v>230</v>
      </c>
      <c r="J163" s="3">
        <v>80</v>
      </c>
      <c r="K163" s="29" t="s">
        <v>269</v>
      </c>
      <c r="L163" s="29" t="s">
        <v>112</v>
      </c>
      <c r="M163" s="29" t="s">
        <v>232</v>
      </c>
      <c r="N163" s="29" t="s">
        <v>167</v>
      </c>
      <c r="O163" s="29" t="s">
        <v>232</v>
      </c>
      <c r="P163" s="29" t="s">
        <v>25</v>
      </c>
      <c r="AM163" s="8">
        <v>43650</v>
      </c>
      <c r="AN163" s="29" t="s">
        <v>222</v>
      </c>
      <c r="AP163">
        <v>2280</v>
      </c>
      <c r="AQ163">
        <v>1042</v>
      </c>
    </row>
    <row r="164" hidden="true" x14ac:dyDescent="0.25">
      <c r="A164" s="29" t="s">
        <v>216</v>
      </c>
      <c r="B164" s="5">
        <v>43596</v>
      </c>
      <c r="C164" s="6">
        <v>8</v>
      </c>
      <c r="D164" s="29" t="s">
        <v>217</v>
      </c>
      <c r="E164" s="29" t="s">
        <v>280</v>
      </c>
      <c r="F164" s="29" t="s">
        <v>219</v>
      </c>
      <c r="G164" s="7">
        <v>0.54352827546296301</v>
      </c>
      <c r="H164" s="3">
        <v>1147</v>
      </c>
      <c r="I164" s="29" t="s">
        <v>230</v>
      </c>
      <c r="J164" s="3">
        <v>81</v>
      </c>
      <c r="K164" s="29" t="s">
        <v>269</v>
      </c>
      <c r="L164" s="29" t="s">
        <v>112</v>
      </c>
      <c r="M164" s="29" t="s">
        <v>232</v>
      </c>
      <c r="N164" s="29" t="s">
        <v>167</v>
      </c>
      <c r="O164" s="29" t="s">
        <v>232</v>
      </c>
      <c r="P164" s="29" t="s">
        <v>25</v>
      </c>
      <c r="AM164" s="8">
        <v>43650</v>
      </c>
      <c r="AN164" s="29" t="s">
        <v>222</v>
      </c>
      <c r="AP164">
        <v>2572</v>
      </c>
      <c r="AQ164">
        <v>980</v>
      </c>
    </row>
    <row r="165" hidden="true" x14ac:dyDescent="0.25">
      <c r="A165" s="29" t="s">
        <v>216</v>
      </c>
      <c r="B165" s="5">
        <v>43596</v>
      </c>
      <c r="C165" s="6">
        <v>8</v>
      </c>
      <c r="D165" s="29" t="s">
        <v>217</v>
      </c>
      <c r="E165" s="29" t="s">
        <v>280</v>
      </c>
      <c r="F165" s="29" t="s">
        <v>219</v>
      </c>
      <c r="G165" s="7">
        <v>0.54352827546296301</v>
      </c>
      <c r="H165" s="3">
        <v>1147</v>
      </c>
      <c r="I165" s="29" t="s">
        <v>230</v>
      </c>
      <c r="J165" s="3">
        <v>85</v>
      </c>
      <c r="K165" s="29" t="s">
        <v>269</v>
      </c>
      <c r="L165" s="29" t="s">
        <v>124</v>
      </c>
      <c r="M165" s="29" t="s">
        <v>270</v>
      </c>
      <c r="N165" s="29" t="s">
        <v>163</v>
      </c>
      <c r="O165" s="29" t="s">
        <v>232</v>
      </c>
      <c r="P165" s="29" t="s">
        <v>25</v>
      </c>
      <c r="AM165" s="8">
        <v>43650</v>
      </c>
      <c r="AN165" s="29" t="s">
        <v>222</v>
      </c>
      <c r="AP165">
        <v>2298</v>
      </c>
      <c r="AQ165">
        <v>1282</v>
      </c>
    </row>
    <row r="166" hidden="true" x14ac:dyDescent="0.25">
      <c r="A166" s="29" t="s">
        <v>216</v>
      </c>
      <c r="B166" s="5">
        <v>43596</v>
      </c>
      <c r="C166" s="6">
        <v>8</v>
      </c>
      <c r="D166" s="29" t="s">
        <v>217</v>
      </c>
      <c r="E166" s="29" t="s">
        <v>280</v>
      </c>
      <c r="F166" s="29" t="s">
        <v>219</v>
      </c>
      <c r="G166" s="7">
        <v>0.54352827546296301</v>
      </c>
      <c r="H166" s="3">
        <v>1147</v>
      </c>
      <c r="I166" s="29" t="s">
        <v>230</v>
      </c>
      <c r="J166" s="3">
        <v>86</v>
      </c>
      <c r="K166" s="29" t="s">
        <v>269</v>
      </c>
      <c r="L166" s="29" t="s">
        <v>124</v>
      </c>
      <c r="M166" s="29" t="s">
        <v>270</v>
      </c>
      <c r="N166" s="29" t="s">
        <v>163</v>
      </c>
      <c r="O166" s="29" t="s">
        <v>232</v>
      </c>
      <c r="P166" s="29" t="s">
        <v>25</v>
      </c>
      <c r="AM166" s="8">
        <v>43650</v>
      </c>
      <c r="AN166" s="29" t="s">
        <v>222</v>
      </c>
      <c r="AP166">
        <v>2302</v>
      </c>
      <c r="AQ166">
        <v>1303</v>
      </c>
    </row>
    <row r="167" hidden="true" x14ac:dyDescent="0.25">
      <c r="A167" s="29" t="s">
        <v>216</v>
      </c>
      <c r="B167" s="5">
        <v>43596</v>
      </c>
      <c r="C167" s="6">
        <v>8</v>
      </c>
      <c r="D167" s="29" t="s">
        <v>217</v>
      </c>
      <c r="E167" s="29" t="s">
        <v>280</v>
      </c>
      <c r="F167" s="29" t="s">
        <v>219</v>
      </c>
      <c r="G167" s="7">
        <v>0.54353182870370376</v>
      </c>
      <c r="H167" s="3">
        <v>1149</v>
      </c>
      <c r="I167" s="29" t="s">
        <v>230</v>
      </c>
      <c r="J167" s="3">
        <v>82</v>
      </c>
      <c r="K167" s="29" t="s">
        <v>269</v>
      </c>
      <c r="L167" s="29" t="s">
        <v>112</v>
      </c>
      <c r="M167" s="29" t="s">
        <v>232</v>
      </c>
      <c r="N167" s="29" t="s">
        <v>167</v>
      </c>
      <c r="O167" s="29" t="s">
        <v>232</v>
      </c>
      <c r="P167" s="29" t="s">
        <v>25</v>
      </c>
      <c r="AM167" s="8">
        <v>43650</v>
      </c>
      <c r="AN167" s="29" t="s">
        <v>222</v>
      </c>
      <c r="AP167">
        <v>2202</v>
      </c>
      <c r="AQ167">
        <v>1280</v>
      </c>
    </row>
    <row r="168" hidden="true" x14ac:dyDescent="0.25">
      <c r="A168" s="29" t="s">
        <v>216</v>
      </c>
      <c r="B168" s="5">
        <v>43596</v>
      </c>
      <c r="C168" s="6">
        <v>8</v>
      </c>
      <c r="D168" s="29" t="s">
        <v>217</v>
      </c>
      <c r="E168" s="29" t="s">
        <v>280</v>
      </c>
      <c r="F168" s="29" t="s">
        <v>219</v>
      </c>
      <c r="G168" s="7">
        <v>0.54353182870370376</v>
      </c>
      <c r="H168" s="3">
        <v>1149</v>
      </c>
      <c r="I168" s="29" t="s">
        <v>230</v>
      </c>
      <c r="J168" s="3">
        <v>83</v>
      </c>
      <c r="K168" s="29" t="s">
        <v>269</v>
      </c>
      <c r="L168" s="29" t="s">
        <v>112</v>
      </c>
      <c r="M168" s="29" t="s">
        <v>232</v>
      </c>
      <c r="N168" s="29" t="s">
        <v>167</v>
      </c>
      <c r="O168" s="29" t="s">
        <v>232</v>
      </c>
      <c r="P168" s="29" t="s">
        <v>25</v>
      </c>
      <c r="AM168" s="8">
        <v>43650</v>
      </c>
      <c r="AN168" s="29" t="s">
        <v>222</v>
      </c>
      <c r="AP168">
        <v>2490</v>
      </c>
      <c r="AQ168">
        <v>1147</v>
      </c>
    </row>
    <row r="169" hidden="true" x14ac:dyDescent="0.25">
      <c r="A169" s="29" t="s">
        <v>216</v>
      </c>
      <c r="B169" s="5">
        <v>43596</v>
      </c>
      <c r="C169" s="6">
        <v>8</v>
      </c>
      <c r="D169" s="29" t="s">
        <v>217</v>
      </c>
      <c r="E169" s="29" t="s">
        <v>280</v>
      </c>
      <c r="F169" s="29" t="s">
        <v>219</v>
      </c>
      <c r="G169" s="7">
        <v>0.54353182870370376</v>
      </c>
      <c r="H169" s="3">
        <v>1149</v>
      </c>
      <c r="I169" s="29" t="s">
        <v>230</v>
      </c>
      <c r="J169" s="3">
        <v>84</v>
      </c>
      <c r="K169" s="29" t="s">
        <v>269</v>
      </c>
      <c r="L169" s="29" t="s">
        <v>112</v>
      </c>
      <c r="M169" s="29" t="s">
        <v>232</v>
      </c>
      <c r="N169" s="29" t="s">
        <v>167</v>
      </c>
      <c r="O169" s="29" t="s">
        <v>232</v>
      </c>
      <c r="P169" s="29" t="s">
        <v>25</v>
      </c>
      <c r="AM169" s="8">
        <v>43650</v>
      </c>
      <c r="AN169" s="29" t="s">
        <v>222</v>
      </c>
      <c r="AP169">
        <v>2889</v>
      </c>
      <c r="AQ169">
        <v>1074</v>
      </c>
    </row>
    <row r="170" hidden="true" x14ac:dyDescent="0.25">
      <c r="A170" s="29" t="s">
        <v>216</v>
      </c>
      <c r="B170" s="5">
        <v>43596</v>
      </c>
      <c r="C170" s="6">
        <v>8</v>
      </c>
      <c r="D170" s="29" t="s">
        <v>217</v>
      </c>
      <c r="E170" s="29" t="s">
        <v>280</v>
      </c>
      <c r="F170" s="29" t="s">
        <v>223</v>
      </c>
      <c r="G170" s="7">
        <v>0.54415684585660695</v>
      </c>
      <c r="H170" s="3">
        <v>1501</v>
      </c>
      <c r="I170" s="29" t="s">
        <v>224</v>
      </c>
      <c r="J170" s="29" t="s">
        <v>260</v>
      </c>
      <c r="Q170" s="1">
        <v>2</v>
      </c>
      <c r="AM170" s="8">
        <v>43650</v>
      </c>
      <c r="AN170" s="29" t="s">
        <v>222</v>
      </c>
      <c r="AP170">
        <v>1</v>
      </c>
      <c r="AQ170">
        <v>1</v>
      </c>
    </row>
    <row r="171" hidden="true" x14ac:dyDescent="0.25">
      <c r="A171" s="29" t="s">
        <v>216</v>
      </c>
      <c r="B171" s="5">
        <v>43596</v>
      </c>
      <c r="C171" s="6">
        <v>8</v>
      </c>
      <c r="D171" s="29" t="s">
        <v>217</v>
      </c>
      <c r="E171" s="29" t="s">
        <v>280</v>
      </c>
      <c r="F171" s="29" t="s">
        <v>223</v>
      </c>
      <c r="G171" s="7">
        <v>0.54504522734584637</v>
      </c>
      <c r="H171" s="3">
        <v>2001</v>
      </c>
      <c r="I171" s="29" t="s">
        <v>224</v>
      </c>
      <c r="J171" s="29" t="s">
        <v>261</v>
      </c>
      <c r="Q171" s="1">
        <v>2</v>
      </c>
      <c r="AM171" s="8">
        <v>43650</v>
      </c>
      <c r="AN171" s="29" t="s">
        <v>222</v>
      </c>
      <c r="AP171">
        <v>1</v>
      </c>
      <c r="AQ171">
        <v>1</v>
      </c>
    </row>
    <row r="172" hidden="true" x14ac:dyDescent="0.25">
      <c r="A172" s="29" t="s">
        <v>216</v>
      </c>
      <c r="B172" s="5">
        <v>43596</v>
      </c>
      <c r="C172" s="6">
        <v>8</v>
      </c>
      <c r="D172" s="29" t="s">
        <v>217</v>
      </c>
      <c r="E172" s="29" t="s">
        <v>280</v>
      </c>
      <c r="F172" s="29" t="s">
        <v>223</v>
      </c>
      <c r="G172" s="7">
        <v>0.54593360883508568</v>
      </c>
      <c r="H172" s="3">
        <v>2501</v>
      </c>
      <c r="I172" s="29" t="s">
        <v>224</v>
      </c>
      <c r="J172" s="29" t="s">
        <v>268</v>
      </c>
      <c r="Q172" s="1">
        <v>1</v>
      </c>
      <c r="AM172" s="8">
        <v>43650</v>
      </c>
      <c r="AN172" s="29" t="s">
        <v>222</v>
      </c>
      <c r="AP172">
        <v>1</v>
      </c>
      <c r="AQ172">
        <v>1</v>
      </c>
    </row>
    <row r="173" hidden="true" x14ac:dyDescent="0.25">
      <c r="A173" s="29" t="s">
        <v>216</v>
      </c>
      <c r="B173" s="5">
        <v>43596</v>
      </c>
      <c r="C173" s="6">
        <v>8</v>
      </c>
      <c r="D173" s="29" t="s">
        <v>217</v>
      </c>
      <c r="E173" s="29" t="s">
        <v>280</v>
      </c>
      <c r="F173" s="29" t="s">
        <v>223</v>
      </c>
      <c r="G173" s="7">
        <v>0.5468219903243251</v>
      </c>
      <c r="H173" s="3">
        <v>3001</v>
      </c>
      <c r="I173" s="29" t="s">
        <v>224</v>
      </c>
      <c r="J173" s="29" t="s">
        <v>271</v>
      </c>
      <c r="Q173" s="1">
        <v>1</v>
      </c>
      <c r="AM173" s="8">
        <v>43650</v>
      </c>
      <c r="AN173" s="29" t="s">
        <v>222</v>
      </c>
      <c r="AP173">
        <v>1</v>
      </c>
      <c r="AQ173">
        <v>1</v>
      </c>
    </row>
    <row r="174" hidden="true" x14ac:dyDescent="0.25">
      <c r="A174" s="29" t="s">
        <v>216</v>
      </c>
      <c r="B174" s="5">
        <v>43596</v>
      </c>
      <c r="C174" s="6">
        <v>8</v>
      </c>
      <c r="D174" s="29" t="s">
        <v>217</v>
      </c>
      <c r="E174" s="29" t="s">
        <v>280</v>
      </c>
      <c r="F174" s="29" t="s">
        <v>223</v>
      </c>
      <c r="G174" s="7">
        <v>0.54771037181356441</v>
      </c>
      <c r="H174" s="3">
        <v>3501</v>
      </c>
      <c r="I174" s="29" t="s">
        <v>224</v>
      </c>
      <c r="J174" s="29" t="s">
        <v>281</v>
      </c>
      <c r="Q174" s="1">
        <v>2</v>
      </c>
      <c r="AM174" s="8">
        <v>43650</v>
      </c>
      <c r="AN174" s="29" t="s">
        <v>222</v>
      </c>
      <c r="AP174">
        <v>1</v>
      </c>
      <c r="AQ174">
        <v>1</v>
      </c>
    </row>
    <row r="175" hidden="true" x14ac:dyDescent="0.25">
      <c r="A175" s="29" t="s">
        <v>216</v>
      </c>
      <c r="B175" s="5">
        <v>43596</v>
      </c>
      <c r="C175" s="6">
        <v>8</v>
      </c>
      <c r="D175" s="29" t="s">
        <v>217</v>
      </c>
      <c r="E175" s="29" t="s">
        <v>280</v>
      </c>
      <c r="F175" s="29" t="s">
        <v>223</v>
      </c>
      <c r="G175" s="7">
        <v>0.54859875330280383</v>
      </c>
      <c r="H175" s="3">
        <v>4001</v>
      </c>
      <c r="I175" s="29" t="s">
        <v>224</v>
      </c>
      <c r="J175" s="29" t="s">
        <v>282</v>
      </c>
      <c r="Q175" s="1">
        <v>1</v>
      </c>
      <c r="AM175" s="8">
        <v>43650</v>
      </c>
      <c r="AN175" s="29" t="s">
        <v>222</v>
      </c>
      <c r="AP175">
        <v>1</v>
      </c>
      <c r="AQ175">
        <v>1</v>
      </c>
    </row>
    <row r="176" hidden="true" x14ac:dyDescent="0.25">
      <c r="A176" s="29" t="s">
        <v>216</v>
      </c>
      <c r="B176" s="5">
        <v>43596</v>
      </c>
      <c r="C176" s="6">
        <v>8</v>
      </c>
      <c r="D176" s="29" t="s">
        <v>217</v>
      </c>
      <c r="E176" s="29" t="s">
        <v>280</v>
      </c>
      <c r="F176" s="29" t="s">
        <v>219</v>
      </c>
      <c r="G176" s="7">
        <v>0.54870180555555559</v>
      </c>
      <c r="H176" s="3">
        <v>4058</v>
      </c>
      <c r="I176" s="29" t="s">
        <v>234</v>
      </c>
      <c r="J176" s="3">
        <v>88</v>
      </c>
      <c r="K176" s="29" t="s">
        <v>211</v>
      </c>
      <c r="L176" s="29" t="s">
        <v>211</v>
      </c>
      <c r="N176" s="29" t="s">
        <v>211</v>
      </c>
      <c r="P176" s="29" t="s">
        <v>235</v>
      </c>
      <c r="AM176" s="8">
        <v>43650</v>
      </c>
      <c r="AN176" s="29" t="s">
        <v>222</v>
      </c>
      <c r="AP176">
        <v>1055</v>
      </c>
      <c r="AQ176">
        <v>1095</v>
      </c>
    </row>
    <row r="177" hidden="true" x14ac:dyDescent="0.25">
      <c r="A177" s="29" t="s">
        <v>216</v>
      </c>
      <c r="B177" s="5">
        <v>43596</v>
      </c>
      <c r="C177" s="6">
        <v>8</v>
      </c>
      <c r="D177" s="29" t="s">
        <v>217</v>
      </c>
      <c r="E177" s="29" t="s">
        <v>283</v>
      </c>
      <c r="F177" s="29" t="s">
        <v>219</v>
      </c>
      <c r="G177" s="7">
        <v>0.55010417824074076</v>
      </c>
      <c r="H177" s="3">
        <v>1</v>
      </c>
      <c r="I177" s="29" t="s">
        <v>220</v>
      </c>
      <c r="J177" s="3">
        <v>91</v>
      </c>
      <c r="K177" s="29" t="s">
        <v>211</v>
      </c>
      <c r="L177" s="29" t="s">
        <v>211</v>
      </c>
      <c r="N177" s="29" t="s">
        <v>211</v>
      </c>
      <c r="P177" s="29" t="s">
        <v>221</v>
      </c>
      <c r="AM177" s="8">
        <v>43650</v>
      </c>
      <c r="AN177" s="29" t="s">
        <v>222</v>
      </c>
      <c r="AP177">
        <v>1910</v>
      </c>
      <c r="AQ177">
        <v>1092</v>
      </c>
    </row>
    <row r="178" hidden="true" x14ac:dyDescent="0.25">
      <c r="A178" s="29" t="s">
        <v>216</v>
      </c>
      <c r="B178" s="5">
        <v>43596</v>
      </c>
      <c r="C178" s="6">
        <v>8</v>
      </c>
      <c r="D178" s="29" t="s">
        <v>217</v>
      </c>
      <c r="E178" s="29" t="s">
        <v>283</v>
      </c>
      <c r="F178" s="29" t="s">
        <v>223</v>
      </c>
      <c r="G178" s="7">
        <v>0.55010417824074076</v>
      </c>
      <c r="H178" s="3">
        <v>1</v>
      </c>
      <c r="I178" s="29" t="s">
        <v>224</v>
      </c>
      <c r="J178" s="29" t="s">
        <v>256</v>
      </c>
      <c r="Q178" s="1">
        <v>2</v>
      </c>
      <c r="AM178" s="8">
        <v>43650</v>
      </c>
      <c r="AN178" s="29" t="s">
        <v>222</v>
      </c>
      <c r="AP178">
        <v>1</v>
      </c>
      <c r="AQ178">
        <v>1</v>
      </c>
    </row>
    <row r="179" hidden="true" x14ac:dyDescent="0.25">
      <c r="A179" s="29" t="s">
        <v>216</v>
      </c>
      <c r="B179" s="5">
        <v>43596</v>
      </c>
      <c r="C179" s="6">
        <v>8</v>
      </c>
      <c r="D179" s="29" t="s">
        <v>217</v>
      </c>
      <c r="E179" s="29" t="s">
        <v>283</v>
      </c>
      <c r="F179" s="29" t="s">
        <v>223</v>
      </c>
      <c r="G179" s="7">
        <v>0.55099356737958294</v>
      </c>
      <c r="H179" s="3">
        <v>501</v>
      </c>
      <c r="I179" s="29" t="s">
        <v>224</v>
      </c>
      <c r="J179" s="29" t="s">
        <v>257</v>
      </c>
      <c r="Q179" s="1">
        <v>2</v>
      </c>
      <c r="AM179" s="8">
        <v>43650</v>
      </c>
      <c r="AN179" s="29" t="s">
        <v>222</v>
      </c>
      <c r="AP179">
        <v>1</v>
      </c>
      <c r="AQ179">
        <v>1</v>
      </c>
    </row>
    <row r="180" hidden="true" x14ac:dyDescent="0.25">
      <c r="A180" s="29" t="s">
        <v>216</v>
      </c>
      <c r="B180" s="5">
        <v>43596</v>
      </c>
      <c r="C180" s="6">
        <v>8</v>
      </c>
      <c r="D180" s="29" t="s">
        <v>217</v>
      </c>
      <c r="E180" s="29" t="s">
        <v>283</v>
      </c>
      <c r="F180" s="29" t="s">
        <v>223</v>
      </c>
      <c r="G180" s="7">
        <v>0.55188295651842512</v>
      </c>
      <c r="H180" s="3">
        <v>1001</v>
      </c>
      <c r="I180" s="29" t="s">
        <v>224</v>
      </c>
      <c r="J180" s="29" t="s">
        <v>259</v>
      </c>
      <c r="Q180" s="1">
        <v>3</v>
      </c>
      <c r="AM180" s="8">
        <v>43650</v>
      </c>
      <c r="AN180" s="29" t="s">
        <v>222</v>
      </c>
      <c r="AP180">
        <v>1</v>
      </c>
      <c r="AQ180">
        <v>1</v>
      </c>
    </row>
    <row r="181" hidden="true" x14ac:dyDescent="0.25">
      <c r="A181" s="29" t="s">
        <v>216</v>
      </c>
      <c r="B181" s="5">
        <v>43596</v>
      </c>
      <c r="C181" s="6">
        <v>8</v>
      </c>
      <c r="D181" s="29" t="s">
        <v>217</v>
      </c>
      <c r="E181" s="29" t="s">
        <v>283</v>
      </c>
      <c r="F181" s="29" t="s">
        <v>223</v>
      </c>
      <c r="G181" s="7">
        <v>0.55277234565726729</v>
      </c>
      <c r="H181" s="3">
        <v>1501</v>
      </c>
      <c r="I181" s="29" t="s">
        <v>224</v>
      </c>
      <c r="J181" s="29" t="s">
        <v>260</v>
      </c>
      <c r="Q181" s="1">
        <v>2</v>
      </c>
      <c r="AM181" s="8">
        <v>43650</v>
      </c>
      <c r="AN181" s="29" t="s">
        <v>222</v>
      </c>
      <c r="AP181">
        <v>1</v>
      </c>
      <c r="AQ181">
        <v>1</v>
      </c>
    </row>
    <row r="182" hidden="true" x14ac:dyDescent="0.25">
      <c r="A182" s="29" t="s">
        <v>216</v>
      </c>
      <c r="B182" s="5">
        <v>43596</v>
      </c>
      <c r="C182" s="6">
        <v>8</v>
      </c>
      <c r="D182" s="29" t="s">
        <v>217</v>
      </c>
      <c r="E182" s="29" t="s">
        <v>283</v>
      </c>
      <c r="F182" s="29" t="s">
        <v>223</v>
      </c>
      <c r="G182" s="7">
        <v>0.55366173479610958</v>
      </c>
      <c r="H182" s="3">
        <v>2001</v>
      </c>
      <c r="I182" s="29" t="s">
        <v>224</v>
      </c>
      <c r="J182" s="29" t="s">
        <v>261</v>
      </c>
      <c r="Q182" s="1">
        <v>1</v>
      </c>
      <c r="AM182" s="8">
        <v>43650</v>
      </c>
      <c r="AN182" s="29" t="s">
        <v>222</v>
      </c>
      <c r="AP182">
        <v>1</v>
      </c>
      <c r="AQ182">
        <v>1</v>
      </c>
    </row>
    <row r="183" hidden="true" x14ac:dyDescent="0.25">
      <c r="A183" s="29" t="s">
        <v>216</v>
      </c>
      <c r="B183" s="5">
        <v>43596</v>
      </c>
      <c r="C183" s="6">
        <v>8</v>
      </c>
      <c r="D183" s="29" t="s">
        <v>217</v>
      </c>
      <c r="E183" s="29" t="s">
        <v>283</v>
      </c>
      <c r="F183" s="29" t="s">
        <v>219</v>
      </c>
      <c r="G183" s="7">
        <v>0.55403537037037032</v>
      </c>
      <c r="H183" s="3">
        <v>2209</v>
      </c>
      <c r="I183" s="29" t="s">
        <v>230</v>
      </c>
      <c r="J183" s="3">
        <v>92</v>
      </c>
      <c r="K183" s="29" t="s">
        <v>269</v>
      </c>
      <c r="L183" s="29" t="s">
        <v>112</v>
      </c>
      <c r="M183" s="29" t="s">
        <v>232</v>
      </c>
      <c r="N183" s="29" t="s">
        <v>167</v>
      </c>
      <c r="O183" s="29" t="s">
        <v>232</v>
      </c>
      <c r="P183" s="29" t="s">
        <v>25</v>
      </c>
      <c r="AM183" s="8">
        <v>43650</v>
      </c>
      <c r="AN183" s="29" t="s">
        <v>222</v>
      </c>
      <c r="AP183">
        <v>2542</v>
      </c>
      <c r="AQ183">
        <v>850</v>
      </c>
    </row>
    <row r="184" hidden="true" x14ac:dyDescent="0.25">
      <c r="A184" s="29" t="s">
        <v>216</v>
      </c>
      <c r="B184" s="5">
        <v>43596</v>
      </c>
      <c r="C184" s="6">
        <v>8</v>
      </c>
      <c r="D184" s="29" t="s">
        <v>217</v>
      </c>
      <c r="E184" s="29" t="s">
        <v>283</v>
      </c>
      <c r="F184" s="29" t="s">
        <v>219</v>
      </c>
      <c r="G184" s="7">
        <v>0.55403537037037032</v>
      </c>
      <c r="H184" s="3">
        <v>2209</v>
      </c>
      <c r="I184" s="29" t="s">
        <v>230</v>
      </c>
      <c r="J184" s="3">
        <v>93</v>
      </c>
      <c r="K184" s="29" t="s">
        <v>269</v>
      </c>
      <c r="L184" s="29" t="s">
        <v>112</v>
      </c>
      <c r="M184" s="29" t="s">
        <v>232</v>
      </c>
      <c r="N184" s="29" t="s">
        <v>167</v>
      </c>
      <c r="O184" s="29" t="s">
        <v>232</v>
      </c>
      <c r="P184" s="29" t="s">
        <v>25</v>
      </c>
      <c r="AM184" s="8">
        <v>43650</v>
      </c>
      <c r="AN184" s="29" t="s">
        <v>222</v>
      </c>
      <c r="AP184">
        <v>2874</v>
      </c>
      <c r="AQ184">
        <v>1248</v>
      </c>
    </row>
    <row r="185" hidden="true" x14ac:dyDescent="0.25">
      <c r="A185" s="29" t="s">
        <v>216</v>
      </c>
      <c r="B185" s="5">
        <v>43596</v>
      </c>
      <c r="C185" s="6">
        <v>8</v>
      </c>
      <c r="D185" s="29" t="s">
        <v>217</v>
      </c>
      <c r="E185" s="29" t="s">
        <v>283</v>
      </c>
      <c r="F185" s="29" t="s">
        <v>219</v>
      </c>
      <c r="G185" s="7">
        <v>0.55403714120370373</v>
      </c>
      <c r="H185" s="3">
        <v>2210</v>
      </c>
      <c r="I185" s="29" t="s">
        <v>230</v>
      </c>
      <c r="J185" s="3">
        <v>95</v>
      </c>
      <c r="K185" s="29" t="s">
        <v>269</v>
      </c>
      <c r="L185" s="29" t="s">
        <v>112</v>
      </c>
      <c r="M185" s="29" t="s">
        <v>232</v>
      </c>
      <c r="N185" s="29" t="s">
        <v>167</v>
      </c>
      <c r="O185" s="29" t="s">
        <v>232</v>
      </c>
      <c r="P185" s="29" t="s">
        <v>25</v>
      </c>
      <c r="AM185" s="8">
        <v>43650</v>
      </c>
      <c r="AN185" s="29" t="s">
        <v>222</v>
      </c>
      <c r="AP185">
        <v>2490</v>
      </c>
      <c r="AQ185">
        <v>926</v>
      </c>
    </row>
    <row r="186" hidden="true" x14ac:dyDescent="0.25">
      <c r="A186" s="29" t="s">
        <v>216</v>
      </c>
      <c r="B186" s="5">
        <v>43596</v>
      </c>
      <c r="C186" s="6">
        <v>8</v>
      </c>
      <c r="D186" s="29" t="s">
        <v>217</v>
      </c>
      <c r="E186" s="29" t="s">
        <v>283</v>
      </c>
      <c r="F186" s="29" t="s">
        <v>219</v>
      </c>
      <c r="G186" s="7">
        <v>0.55403714120370373</v>
      </c>
      <c r="H186" s="3">
        <v>2210</v>
      </c>
      <c r="I186" s="29" t="s">
        <v>230</v>
      </c>
      <c r="J186" s="3">
        <v>96</v>
      </c>
      <c r="K186" s="29" t="s">
        <v>269</v>
      </c>
      <c r="L186" s="29" t="s">
        <v>112</v>
      </c>
      <c r="M186" s="29" t="s">
        <v>232</v>
      </c>
      <c r="N186" s="29" t="s">
        <v>167</v>
      </c>
      <c r="O186" s="29" t="s">
        <v>232</v>
      </c>
      <c r="P186" s="29" t="s">
        <v>25</v>
      </c>
      <c r="AM186" s="8">
        <v>43650</v>
      </c>
      <c r="AN186" s="29" t="s">
        <v>222</v>
      </c>
      <c r="AP186">
        <v>2756</v>
      </c>
      <c r="AQ186">
        <v>1212</v>
      </c>
    </row>
    <row r="187" hidden="true" x14ac:dyDescent="0.25">
      <c r="A187" s="29" t="s">
        <v>216</v>
      </c>
      <c r="B187" s="5">
        <v>43596</v>
      </c>
      <c r="C187" s="6">
        <v>8</v>
      </c>
      <c r="D187" s="29" t="s">
        <v>217</v>
      </c>
      <c r="E187" s="29" t="s">
        <v>283</v>
      </c>
      <c r="F187" s="29" t="s">
        <v>219</v>
      </c>
      <c r="G187" s="7">
        <v>0.55403892361111107</v>
      </c>
      <c r="H187" s="3">
        <v>2211</v>
      </c>
      <c r="I187" s="29" t="s">
        <v>230</v>
      </c>
      <c r="J187" s="3">
        <v>97</v>
      </c>
      <c r="K187" s="29" t="s">
        <v>269</v>
      </c>
      <c r="L187" s="29" t="s">
        <v>112</v>
      </c>
      <c r="M187" s="29" t="s">
        <v>232</v>
      </c>
      <c r="N187" s="29" t="s">
        <v>167</v>
      </c>
      <c r="O187" s="29" t="s">
        <v>232</v>
      </c>
      <c r="P187" s="29" t="s">
        <v>25</v>
      </c>
      <c r="AM187" s="8">
        <v>43650</v>
      </c>
      <c r="AN187" s="29" t="s">
        <v>222</v>
      </c>
      <c r="AP187">
        <v>2716</v>
      </c>
      <c r="AQ187">
        <v>964</v>
      </c>
    </row>
    <row r="188" hidden="true" x14ac:dyDescent="0.25">
      <c r="A188" s="29" t="s">
        <v>216</v>
      </c>
      <c r="B188" s="5">
        <v>43596</v>
      </c>
      <c r="C188" s="6">
        <v>8</v>
      </c>
      <c r="D188" s="29" t="s">
        <v>217</v>
      </c>
      <c r="E188" s="29" t="s">
        <v>283</v>
      </c>
      <c r="F188" s="29" t="s">
        <v>219</v>
      </c>
      <c r="G188" s="7">
        <v>0.55403892361111107</v>
      </c>
      <c r="H188" s="3">
        <v>2211</v>
      </c>
      <c r="I188" s="29" t="s">
        <v>230</v>
      </c>
      <c r="J188" s="3">
        <v>98</v>
      </c>
      <c r="K188" s="29" t="s">
        <v>269</v>
      </c>
      <c r="L188" s="29" t="s">
        <v>112</v>
      </c>
      <c r="M188" s="29" t="s">
        <v>232</v>
      </c>
      <c r="N188" s="29" t="s">
        <v>167</v>
      </c>
      <c r="O188" s="29" t="s">
        <v>232</v>
      </c>
      <c r="P188" s="29" t="s">
        <v>25</v>
      </c>
      <c r="AM188" s="8">
        <v>43650</v>
      </c>
      <c r="AN188" s="29" t="s">
        <v>222</v>
      </c>
      <c r="AP188">
        <v>2700</v>
      </c>
      <c r="AQ188">
        <v>1106</v>
      </c>
    </row>
    <row r="189" hidden="true" x14ac:dyDescent="0.25">
      <c r="A189" s="29" t="s">
        <v>216</v>
      </c>
      <c r="B189" s="5">
        <v>43596</v>
      </c>
      <c r="C189" s="6">
        <v>8</v>
      </c>
      <c r="D189" s="29" t="s">
        <v>217</v>
      </c>
      <c r="E189" s="29" t="s">
        <v>283</v>
      </c>
      <c r="F189" s="29" t="s">
        <v>219</v>
      </c>
      <c r="G189" s="7">
        <v>0.55403892361111107</v>
      </c>
      <c r="H189" s="3">
        <v>2211</v>
      </c>
      <c r="I189" s="29" t="s">
        <v>230</v>
      </c>
      <c r="J189" s="3">
        <v>99</v>
      </c>
      <c r="K189" s="29" t="s">
        <v>269</v>
      </c>
      <c r="L189" s="29" t="s">
        <v>112</v>
      </c>
      <c r="M189" s="29" t="s">
        <v>232</v>
      </c>
      <c r="N189" s="29" t="s">
        <v>167</v>
      </c>
      <c r="O189" s="29" t="s">
        <v>232</v>
      </c>
      <c r="P189" s="29" t="s">
        <v>25</v>
      </c>
      <c r="AM189" s="8">
        <v>43650</v>
      </c>
      <c r="AN189" s="29" t="s">
        <v>222</v>
      </c>
      <c r="AP189">
        <v>2782</v>
      </c>
      <c r="AQ189">
        <v>1182</v>
      </c>
    </row>
    <row r="190" hidden="true" x14ac:dyDescent="0.25">
      <c r="A190" s="29" t="s">
        <v>216</v>
      </c>
      <c r="B190" s="5">
        <v>43596</v>
      </c>
      <c r="C190" s="6">
        <v>8</v>
      </c>
      <c r="D190" s="29" t="s">
        <v>217</v>
      </c>
      <c r="E190" s="29" t="s">
        <v>283</v>
      </c>
      <c r="F190" s="29" t="s">
        <v>219</v>
      </c>
      <c r="G190" s="7">
        <v>0.55403892361111107</v>
      </c>
      <c r="H190" s="3">
        <v>2211</v>
      </c>
      <c r="I190" s="29" t="s">
        <v>230</v>
      </c>
      <c r="J190" s="3">
        <v>100</v>
      </c>
      <c r="K190" s="29" t="s">
        <v>269</v>
      </c>
      <c r="L190" s="29" t="s">
        <v>112</v>
      </c>
      <c r="M190" s="29" t="s">
        <v>232</v>
      </c>
      <c r="N190" s="29" t="s">
        <v>167</v>
      </c>
      <c r="O190" s="29" t="s">
        <v>232</v>
      </c>
      <c r="P190" s="29" t="s">
        <v>25</v>
      </c>
      <c r="AM190" s="8">
        <v>43650</v>
      </c>
      <c r="AN190" s="29" t="s">
        <v>222</v>
      </c>
      <c r="AP190">
        <v>2644</v>
      </c>
      <c r="AQ190">
        <v>1224</v>
      </c>
    </row>
    <row r="191" hidden="true" x14ac:dyDescent="0.25">
      <c r="A191" s="29" t="s">
        <v>216</v>
      </c>
      <c r="B191" s="5">
        <v>43596</v>
      </c>
      <c r="C191" s="6">
        <v>8</v>
      </c>
      <c r="D191" s="29" t="s">
        <v>217</v>
      </c>
      <c r="E191" s="29" t="s">
        <v>283</v>
      </c>
      <c r="F191" s="29" t="s">
        <v>219</v>
      </c>
      <c r="G191" s="7">
        <v>0.55403892361111107</v>
      </c>
      <c r="H191" s="3">
        <v>2211</v>
      </c>
      <c r="I191" s="29" t="s">
        <v>230</v>
      </c>
      <c r="J191" s="3">
        <v>101</v>
      </c>
      <c r="K191" s="29" t="s">
        <v>269</v>
      </c>
      <c r="L191" s="29" t="s">
        <v>112</v>
      </c>
      <c r="M191" s="29" t="s">
        <v>270</v>
      </c>
      <c r="N191" s="29" t="s">
        <v>167</v>
      </c>
      <c r="O191" s="29" t="s">
        <v>232</v>
      </c>
      <c r="P191" s="29" t="s">
        <v>25</v>
      </c>
      <c r="AM191" s="8">
        <v>43650</v>
      </c>
      <c r="AN191" s="29" t="s">
        <v>222</v>
      </c>
      <c r="AP191">
        <v>2776</v>
      </c>
      <c r="AQ191">
        <v>1300</v>
      </c>
    </row>
    <row r="192" hidden="true" x14ac:dyDescent="0.25">
      <c r="A192" s="29" t="s">
        <v>216</v>
      </c>
      <c r="B192" s="5">
        <v>43596</v>
      </c>
      <c r="C192" s="6">
        <v>8</v>
      </c>
      <c r="D192" s="29" t="s">
        <v>217</v>
      </c>
      <c r="E192" s="29" t="s">
        <v>283</v>
      </c>
      <c r="F192" s="29" t="s">
        <v>223</v>
      </c>
      <c r="G192" s="7">
        <v>0.55455112393495176</v>
      </c>
      <c r="H192" s="3">
        <v>2501</v>
      </c>
      <c r="I192" s="29" t="s">
        <v>224</v>
      </c>
      <c r="J192" s="29" t="s">
        <v>268</v>
      </c>
      <c r="Q192" s="1">
        <v>3</v>
      </c>
      <c r="AM192" s="8">
        <v>43650</v>
      </c>
      <c r="AN192" s="29" t="s">
        <v>222</v>
      </c>
      <c r="AP192">
        <v>1</v>
      </c>
      <c r="AQ192">
        <v>1</v>
      </c>
    </row>
    <row r="193" hidden="true" x14ac:dyDescent="0.25">
      <c r="A193" s="29" t="s">
        <v>216</v>
      </c>
      <c r="B193" s="5">
        <v>43596</v>
      </c>
      <c r="C193" s="6">
        <v>8</v>
      </c>
      <c r="D193" s="29" t="s">
        <v>217</v>
      </c>
      <c r="E193" s="29" t="s">
        <v>283</v>
      </c>
      <c r="F193" s="29" t="s">
        <v>223</v>
      </c>
      <c r="G193" s="7">
        <v>0.55544051307379394</v>
      </c>
      <c r="H193" s="3">
        <v>3001</v>
      </c>
      <c r="I193" s="29" t="s">
        <v>224</v>
      </c>
      <c r="J193" s="29" t="s">
        <v>271</v>
      </c>
      <c r="Q193" s="1">
        <v>3</v>
      </c>
      <c r="AM193" s="8">
        <v>43650</v>
      </c>
      <c r="AN193" s="29" t="s">
        <v>222</v>
      </c>
      <c r="AP193">
        <v>1</v>
      </c>
      <c r="AQ193">
        <v>1</v>
      </c>
    </row>
    <row r="194" hidden="true" x14ac:dyDescent="0.25">
      <c r="A194" s="29" t="s">
        <v>216</v>
      </c>
      <c r="B194" s="5">
        <v>43596</v>
      </c>
      <c r="C194" s="6">
        <v>8</v>
      </c>
      <c r="D194" s="29" t="s">
        <v>217</v>
      </c>
      <c r="E194" s="29" t="s">
        <v>283</v>
      </c>
      <c r="F194" s="29" t="s">
        <v>219</v>
      </c>
      <c r="G194" s="7">
        <v>0.55610043981481483</v>
      </c>
      <c r="H194" s="3">
        <v>3371</v>
      </c>
      <c r="I194" s="29" t="s">
        <v>234</v>
      </c>
      <c r="J194" s="3">
        <v>102</v>
      </c>
      <c r="K194" s="29" t="s">
        <v>211</v>
      </c>
      <c r="L194" s="29" t="s">
        <v>211</v>
      </c>
      <c r="N194" s="29" t="s">
        <v>211</v>
      </c>
      <c r="P194" s="29" t="s">
        <v>235</v>
      </c>
      <c r="AM194" s="8">
        <v>43650</v>
      </c>
      <c r="AN194" s="29" t="s">
        <v>222</v>
      </c>
      <c r="AP194">
        <v>965</v>
      </c>
      <c r="AQ194">
        <v>1100</v>
      </c>
    </row>
    <row r="195" hidden="true" x14ac:dyDescent="0.25">
      <c r="A195" s="29" t="s">
        <v>216</v>
      </c>
      <c r="B195" s="5">
        <v>43596</v>
      </c>
      <c r="C195" s="6">
        <v>8</v>
      </c>
      <c r="D195" s="29" t="s">
        <v>217</v>
      </c>
      <c r="E195" s="29" t="s">
        <v>284</v>
      </c>
      <c r="F195" s="29" t="s">
        <v>243</v>
      </c>
      <c r="G195" s="7">
        <v>0.55864168981481488</v>
      </c>
      <c r="H195" s="3">
        <v>1</v>
      </c>
      <c r="I195" s="29" t="s">
        <v>220</v>
      </c>
      <c r="J195" s="3">
        <v>48</v>
      </c>
      <c r="K195" s="29" t="s">
        <v>211</v>
      </c>
      <c r="L195" s="29" t="s">
        <v>211</v>
      </c>
      <c r="N195" s="29" t="s">
        <v>211</v>
      </c>
      <c r="P195" s="29" t="s">
        <v>221</v>
      </c>
      <c r="AM195" s="8">
        <v>43650</v>
      </c>
      <c r="AN195" s="29" t="s">
        <v>222</v>
      </c>
      <c r="AP195">
        <v>1437</v>
      </c>
      <c r="AQ195">
        <v>1092</v>
      </c>
    </row>
    <row r="196" hidden="true" x14ac:dyDescent="0.25">
      <c r="A196" s="29" t="s">
        <v>216</v>
      </c>
      <c r="B196" s="5">
        <v>43596</v>
      </c>
      <c r="C196" s="6">
        <v>8</v>
      </c>
      <c r="D196" s="29" t="s">
        <v>217</v>
      </c>
      <c r="E196" s="29" t="s">
        <v>284</v>
      </c>
      <c r="F196" s="29" t="s">
        <v>223</v>
      </c>
      <c r="G196" s="7">
        <v>0.55864168981481488</v>
      </c>
      <c r="H196" s="3">
        <v>1</v>
      </c>
      <c r="I196" s="29" t="s">
        <v>224</v>
      </c>
      <c r="J196" s="29" t="s">
        <v>244</v>
      </c>
      <c r="Q196" s="1">
        <v>3</v>
      </c>
      <c r="AM196" s="8">
        <v>43650</v>
      </c>
      <c r="AN196" s="29" t="s">
        <v>222</v>
      </c>
      <c r="AP196">
        <v>1</v>
      </c>
      <c r="AQ196">
        <v>1</v>
      </c>
    </row>
    <row r="197" hidden="true" x14ac:dyDescent="0.25">
      <c r="A197" s="29" t="s">
        <v>216</v>
      </c>
      <c r="B197" s="5">
        <v>43596</v>
      </c>
      <c r="C197" s="6">
        <v>8</v>
      </c>
      <c r="D197" s="29" t="s">
        <v>217</v>
      </c>
      <c r="E197" s="29" t="s">
        <v>284</v>
      </c>
      <c r="F197" s="29" t="s">
        <v>223</v>
      </c>
      <c r="G197" s="7">
        <v>0.55952990950111148</v>
      </c>
      <c r="H197" s="3">
        <v>501</v>
      </c>
      <c r="I197" s="29" t="s">
        <v>224</v>
      </c>
      <c r="J197" s="29" t="s">
        <v>240</v>
      </c>
      <c r="Q197" s="1">
        <v>2</v>
      </c>
      <c r="AM197" s="8">
        <v>43650</v>
      </c>
      <c r="AN197" s="29" t="s">
        <v>222</v>
      </c>
      <c r="AP197">
        <v>1</v>
      </c>
      <c r="AQ197">
        <v>1</v>
      </c>
    </row>
    <row r="198" hidden="true" x14ac:dyDescent="0.25">
      <c r="A198" s="29" t="s">
        <v>216</v>
      </c>
      <c r="B198" s="5">
        <v>43596</v>
      </c>
      <c r="C198" s="6">
        <v>8</v>
      </c>
      <c r="D198" s="29" t="s">
        <v>217</v>
      </c>
      <c r="E198" s="29" t="s">
        <v>284</v>
      </c>
      <c r="F198" s="29" t="s">
        <v>223</v>
      </c>
      <c r="G198" s="7">
        <v>0.56041812918740808</v>
      </c>
      <c r="H198" s="3">
        <v>1001</v>
      </c>
      <c r="I198" s="29" t="s">
        <v>224</v>
      </c>
      <c r="J198" s="29" t="s">
        <v>238</v>
      </c>
      <c r="Q198" s="1">
        <v>3</v>
      </c>
      <c r="AM198" s="8">
        <v>43650</v>
      </c>
      <c r="AN198" s="29" t="s">
        <v>222</v>
      </c>
      <c r="AP198">
        <v>1</v>
      </c>
      <c r="AQ198">
        <v>1</v>
      </c>
    </row>
    <row r="199" hidden="true" x14ac:dyDescent="0.25">
      <c r="A199" s="29" t="s">
        <v>216</v>
      </c>
      <c r="B199" s="5">
        <v>43596</v>
      </c>
      <c r="C199" s="6">
        <v>8</v>
      </c>
      <c r="D199" s="29" t="s">
        <v>217</v>
      </c>
      <c r="E199" s="29" t="s">
        <v>284</v>
      </c>
      <c r="F199" s="29" t="s">
        <v>223</v>
      </c>
      <c r="G199" s="7">
        <v>0.56130634887370467</v>
      </c>
      <c r="H199" s="3">
        <v>1501</v>
      </c>
      <c r="I199" s="29" t="s">
        <v>224</v>
      </c>
      <c r="J199" s="29" t="s">
        <v>225</v>
      </c>
      <c r="Q199" s="1">
        <v>2</v>
      </c>
      <c r="AM199" s="8">
        <v>43650</v>
      </c>
      <c r="AN199" s="29" t="s">
        <v>222</v>
      </c>
      <c r="AP199">
        <v>1</v>
      </c>
      <c r="AQ199">
        <v>1</v>
      </c>
    </row>
    <row r="200" hidden="true" x14ac:dyDescent="0.25">
      <c r="A200" s="29" t="s">
        <v>216</v>
      </c>
      <c r="B200" s="5">
        <v>43596</v>
      </c>
      <c r="C200" s="6">
        <v>8</v>
      </c>
      <c r="D200" s="29" t="s">
        <v>217</v>
      </c>
      <c r="E200" s="29" t="s">
        <v>284</v>
      </c>
      <c r="F200" s="29" t="s">
        <v>223</v>
      </c>
      <c r="G200" s="7">
        <v>0.56219456856000127</v>
      </c>
      <c r="H200" s="3">
        <v>2001</v>
      </c>
      <c r="I200" s="29" t="s">
        <v>224</v>
      </c>
      <c r="J200" s="29" t="s">
        <v>226</v>
      </c>
      <c r="Q200" s="1">
        <v>2</v>
      </c>
      <c r="AM200" s="8">
        <v>43650</v>
      </c>
      <c r="AN200" s="29" t="s">
        <v>222</v>
      </c>
      <c r="AP200">
        <v>1</v>
      </c>
      <c r="AQ200">
        <v>1</v>
      </c>
    </row>
    <row r="201" hidden="true" x14ac:dyDescent="0.25">
      <c r="A201" s="29" t="s">
        <v>216</v>
      </c>
      <c r="B201" s="5">
        <v>43596</v>
      </c>
      <c r="C201" s="6">
        <v>8</v>
      </c>
      <c r="D201" s="29" t="s">
        <v>217</v>
      </c>
      <c r="E201" s="29" t="s">
        <v>284</v>
      </c>
      <c r="F201" s="29" t="s">
        <v>243</v>
      </c>
      <c r="G201" s="7">
        <v>0.56284474537037033</v>
      </c>
      <c r="H201" s="3">
        <v>2366</v>
      </c>
      <c r="I201" s="29" t="s">
        <v>234</v>
      </c>
      <c r="J201" s="3">
        <v>49</v>
      </c>
      <c r="K201" s="29" t="s">
        <v>211</v>
      </c>
      <c r="L201" s="29" t="s">
        <v>211</v>
      </c>
      <c r="N201" s="29" t="s">
        <v>211</v>
      </c>
      <c r="P201" s="29" t="s">
        <v>235</v>
      </c>
      <c r="AM201" s="8">
        <v>43650</v>
      </c>
      <c r="AN201" s="29" t="s">
        <v>222</v>
      </c>
      <c r="AP201">
        <v>1730</v>
      </c>
      <c r="AQ201">
        <v>1095</v>
      </c>
    </row>
    <row r="202" hidden="true" x14ac:dyDescent="0.25">
      <c r="A202" s="29" t="s">
        <v>216</v>
      </c>
      <c r="B202" s="5">
        <v>43596</v>
      </c>
      <c r="C202" s="6">
        <v>8</v>
      </c>
      <c r="D202" s="29" t="s">
        <v>217</v>
      </c>
      <c r="E202" s="29" t="s">
        <v>285</v>
      </c>
      <c r="F202" s="29" t="s">
        <v>263</v>
      </c>
      <c r="G202" s="7">
        <v>0.56390057870370369</v>
      </c>
      <c r="H202" s="3">
        <v>1</v>
      </c>
      <c r="I202" s="29" t="s">
        <v>220</v>
      </c>
      <c r="J202" s="3">
        <v>60</v>
      </c>
      <c r="K202" s="29" t="s">
        <v>211</v>
      </c>
      <c r="L202" s="29" t="s">
        <v>211</v>
      </c>
      <c r="N202" s="29" t="s">
        <v>211</v>
      </c>
      <c r="P202" s="29" t="s">
        <v>221</v>
      </c>
      <c r="AM202" s="8">
        <v>43650</v>
      </c>
      <c r="AN202" s="29" t="s">
        <v>222</v>
      </c>
      <c r="AP202">
        <v>1605</v>
      </c>
      <c r="AQ202">
        <v>1085</v>
      </c>
    </row>
    <row r="203" hidden="true" x14ac:dyDescent="0.25">
      <c r="A203" s="29" t="s">
        <v>216</v>
      </c>
      <c r="B203" s="5">
        <v>43596</v>
      </c>
      <c r="C203" s="6">
        <v>8</v>
      </c>
      <c r="D203" s="29" t="s">
        <v>217</v>
      </c>
      <c r="E203" s="29" t="s">
        <v>285</v>
      </c>
      <c r="F203" s="29" t="s">
        <v>223</v>
      </c>
      <c r="G203" s="7">
        <v>0.56390057870370369</v>
      </c>
      <c r="H203" s="3">
        <v>1</v>
      </c>
      <c r="I203" s="29" t="s">
        <v>224</v>
      </c>
      <c r="J203" s="29" t="s">
        <v>244</v>
      </c>
      <c r="Q203" s="1">
        <v>3</v>
      </c>
      <c r="AM203" s="8">
        <v>43650</v>
      </c>
      <c r="AN203" s="29" t="s">
        <v>222</v>
      </c>
      <c r="AP203">
        <v>1</v>
      </c>
      <c r="AQ203">
        <v>1</v>
      </c>
    </row>
    <row r="204" hidden="true" x14ac:dyDescent="0.25">
      <c r="A204" s="29" t="s">
        <v>216</v>
      </c>
      <c r="B204" s="5">
        <v>43596</v>
      </c>
      <c r="C204" s="6">
        <v>8</v>
      </c>
      <c r="D204" s="29" t="s">
        <v>217</v>
      </c>
      <c r="E204" s="29" t="s">
        <v>285</v>
      </c>
      <c r="F204" s="29" t="s">
        <v>223</v>
      </c>
      <c r="G204" s="7">
        <v>0.56478874456326789</v>
      </c>
      <c r="H204" s="3">
        <v>501</v>
      </c>
      <c r="I204" s="29" t="s">
        <v>224</v>
      </c>
      <c r="J204" s="29" t="s">
        <v>240</v>
      </c>
      <c r="Q204" s="1">
        <v>3</v>
      </c>
      <c r="AM204" s="8">
        <v>43650</v>
      </c>
      <c r="AN204" s="29" t="s">
        <v>222</v>
      </c>
      <c r="AP204">
        <v>1</v>
      </c>
      <c r="AQ204">
        <v>1</v>
      </c>
    </row>
    <row r="205" hidden="true" x14ac:dyDescent="0.25">
      <c r="A205" s="29" t="s">
        <v>216</v>
      </c>
      <c r="B205" s="5">
        <v>43596</v>
      </c>
      <c r="C205" s="6">
        <v>8</v>
      </c>
      <c r="D205" s="29" t="s">
        <v>217</v>
      </c>
      <c r="E205" s="29" t="s">
        <v>285</v>
      </c>
      <c r="F205" s="29" t="s">
        <v>223</v>
      </c>
      <c r="G205" s="7">
        <v>0.56567691042283208</v>
      </c>
      <c r="H205" s="3">
        <v>1001</v>
      </c>
      <c r="I205" s="29" t="s">
        <v>224</v>
      </c>
      <c r="J205" s="29" t="s">
        <v>238</v>
      </c>
      <c r="Q205" s="1">
        <v>3</v>
      </c>
      <c r="AM205" s="8">
        <v>43650</v>
      </c>
      <c r="AN205" s="29" t="s">
        <v>222</v>
      </c>
      <c r="AP205">
        <v>1</v>
      </c>
      <c r="AQ205">
        <v>1</v>
      </c>
    </row>
    <row r="206" hidden="true" x14ac:dyDescent="0.25">
      <c r="A206" s="29" t="s">
        <v>216</v>
      </c>
      <c r="B206" s="5">
        <v>43596</v>
      </c>
      <c r="C206" s="6">
        <v>8</v>
      </c>
      <c r="D206" s="29" t="s">
        <v>217</v>
      </c>
      <c r="E206" s="29" t="s">
        <v>285</v>
      </c>
      <c r="F206" s="29" t="s">
        <v>223</v>
      </c>
      <c r="G206" s="7">
        <v>0.56656507628239616</v>
      </c>
      <c r="H206" s="3">
        <v>1501</v>
      </c>
      <c r="I206" s="29" t="s">
        <v>224</v>
      </c>
      <c r="J206" s="29" t="s">
        <v>225</v>
      </c>
      <c r="Q206" s="1">
        <v>3</v>
      </c>
      <c r="AM206" s="8">
        <v>43650</v>
      </c>
      <c r="AN206" s="29" t="s">
        <v>222</v>
      </c>
      <c r="AP206">
        <v>1</v>
      </c>
      <c r="AQ206">
        <v>1</v>
      </c>
    </row>
    <row r="207" hidden="true" x14ac:dyDescent="0.25">
      <c r="A207" s="29" t="s">
        <v>216</v>
      </c>
      <c r="B207" s="5">
        <v>43596</v>
      </c>
      <c r="C207" s="6">
        <v>8</v>
      </c>
      <c r="D207" s="29" t="s">
        <v>217</v>
      </c>
      <c r="E207" s="29" t="s">
        <v>285</v>
      </c>
      <c r="F207" s="29" t="s">
        <v>223</v>
      </c>
      <c r="G207" s="7">
        <v>0.56745324214196036</v>
      </c>
      <c r="H207" s="3">
        <v>2001</v>
      </c>
      <c r="I207" s="29" t="s">
        <v>224</v>
      </c>
      <c r="J207" s="29" t="s">
        <v>226</v>
      </c>
      <c r="Q207" s="1">
        <v>2</v>
      </c>
      <c r="AM207" s="8">
        <v>43650</v>
      </c>
      <c r="AN207" s="29" t="s">
        <v>222</v>
      </c>
      <c r="AP207">
        <v>1</v>
      </c>
      <c r="AQ207">
        <v>1</v>
      </c>
    </row>
    <row r="208" hidden="true" x14ac:dyDescent="0.25">
      <c r="A208" s="29" t="s">
        <v>216</v>
      </c>
      <c r="B208" s="5">
        <v>43596</v>
      </c>
      <c r="C208" s="6">
        <v>8</v>
      </c>
      <c r="D208" s="29" t="s">
        <v>217</v>
      </c>
      <c r="E208" s="29" t="s">
        <v>285</v>
      </c>
      <c r="F208" s="29" t="s">
        <v>263</v>
      </c>
      <c r="G208" s="7">
        <v>0.56756870370370371</v>
      </c>
      <c r="H208" s="3">
        <v>2065</v>
      </c>
      <c r="I208" s="29" t="s">
        <v>234</v>
      </c>
      <c r="J208" s="3">
        <v>61</v>
      </c>
      <c r="K208" s="29" t="s">
        <v>211</v>
      </c>
      <c r="L208" s="29" t="s">
        <v>211</v>
      </c>
      <c r="N208" s="29" t="s">
        <v>211</v>
      </c>
      <c r="P208" s="29" t="s">
        <v>235</v>
      </c>
      <c r="AM208" s="8">
        <v>43650</v>
      </c>
      <c r="AN208" s="29" t="s">
        <v>222</v>
      </c>
      <c r="AP208">
        <v>1467</v>
      </c>
      <c r="AQ208">
        <v>1090</v>
      </c>
    </row>
    <row r="209" hidden="true" x14ac:dyDescent="0.25">
      <c r="A209" s="29" t="s">
        <v>216</v>
      </c>
      <c r="B209" s="5">
        <v>43596</v>
      </c>
      <c r="C209" s="6">
        <v>8</v>
      </c>
      <c r="D209" s="29" t="s">
        <v>217</v>
      </c>
      <c r="E209" s="29" t="s">
        <v>286</v>
      </c>
      <c r="F209" s="29" t="s">
        <v>219</v>
      </c>
      <c r="G209" s="7">
        <v>0.56879687499999998</v>
      </c>
      <c r="H209" s="3">
        <v>1</v>
      </c>
      <c r="I209" s="29" t="s">
        <v>220</v>
      </c>
      <c r="J209" s="3">
        <v>105</v>
      </c>
      <c r="K209" s="29" t="s">
        <v>211</v>
      </c>
      <c r="L209" s="29" t="s">
        <v>211</v>
      </c>
      <c r="N209" s="29" t="s">
        <v>211</v>
      </c>
      <c r="P209" s="29" t="s">
        <v>221</v>
      </c>
      <c r="AM209" s="8">
        <v>43650</v>
      </c>
      <c r="AN209" s="29" t="s">
        <v>222</v>
      </c>
      <c r="AP209">
        <v>1917</v>
      </c>
      <c r="AQ209">
        <v>1092</v>
      </c>
    </row>
    <row r="210" hidden="true" x14ac:dyDescent="0.25">
      <c r="A210" s="29" t="s">
        <v>216</v>
      </c>
      <c r="B210" s="5">
        <v>43596</v>
      </c>
      <c r="C210" s="6">
        <v>8</v>
      </c>
      <c r="D210" s="29" t="s">
        <v>217</v>
      </c>
      <c r="E210" s="29" t="s">
        <v>286</v>
      </c>
      <c r="F210" s="29" t="s">
        <v>223</v>
      </c>
      <c r="G210" s="7">
        <v>0.56879687499999998</v>
      </c>
      <c r="H210" s="3">
        <v>1</v>
      </c>
      <c r="I210" s="29" t="s">
        <v>224</v>
      </c>
      <c r="J210" s="29" t="s">
        <v>240</v>
      </c>
      <c r="Q210" s="1">
        <v>3</v>
      </c>
      <c r="AM210" s="8">
        <v>43650</v>
      </c>
      <c r="AN210" s="29" t="s">
        <v>222</v>
      </c>
      <c r="AP210">
        <v>1</v>
      </c>
      <c r="AQ210">
        <v>1</v>
      </c>
    </row>
    <row r="211" hidden="true" x14ac:dyDescent="0.25">
      <c r="A211" s="29" t="s">
        <v>216</v>
      </c>
      <c r="B211" s="5">
        <v>43596</v>
      </c>
      <c r="C211" s="6">
        <v>8</v>
      </c>
      <c r="D211" s="29" t="s">
        <v>217</v>
      </c>
      <c r="E211" s="29" t="s">
        <v>286</v>
      </c>
      <c r="F211" s="29" t="s">
        <v>223</v>
      </c>
      <c r="G211" s="7">
        <v>0.56968498071183793</v>
      </c>
      <c r="H211" s="3">
        <v>501</v>
      </c>
      <c r="I211" s="29" t="s">
        <v>224</v>
      </c>
      <c r="J211" s="29" t="s">
        <v>238</v>
      </c>
      <c r="Q211" s="1">
        <v>3</v>
      </c>
      <c r="AM211" s="8">
        <v>43650</v>
      </c>
      <c r="AN211" s="29" t="s">
        <v>222</v>
      </c>
      <c r="AP211">
        <v>1</v>
      </c>
      <c r="AQ211">
        <v>1</v>
      </c>
    </row>
    <row r="212" hidden="true" x14ac:dyDescent="0.25">
      <c r="A212" s="29" t="s">
        <v>216</v>
      </c>
      <c r="B212" s="5">
        <v>43596</v>
      </c>
      <c r="C212" s="6">
        <v>8</v>
      </c>
      <c r="D212" s="29" t="s">
        <v>217</v>
      </c>
      <c r="E212" s="29" t="s">
        <v>286</v>
      </c>
      <c r="F212" s="29" t="s">
        <v>223</v>
      </c>
      <c r="G212" s="7">
        <v>0.57057308642367577</v>
      </c>
      <c r="H212" s="3">
        <v>1001</v>
      </c>
      <c r="I212" s="29" t="s">
        <v>224</v>
      </c>
      <c r="J212" s="29" t="s">
        <v>225</v>
      </c>
      <c r="Q212" s="1">
        <v>3</v>
      </c>
      <c r="AM212" s="8">
        <v>43650</v>
      </c>
      <c r="AN212" s="29" t="s">
        <v>222</v>
      </c>
      <c r="AP212">
        <v>1</v>
      </c>
      <c r="AQ212">
        <v>1</v>
      </c>
    </row>
    <row r="213" hidden="true" x14ac:dyDescent="0.25">
      <c r="A213" s="29" t="s">
        <v>216</v>
      </c>
      <c r="B213" s="5">
        <v>43596</v>
      </c>
      <c r="C213" s="6">
        <v>8</v>
      </c>
      <c r="D213" s="29" t="s">
        <v>217</v>
      </c>
      <c r="E213" s="29" t="s">
        <v>286</v>
      </c>
      <c r="F213" s="29" t="s">
        <v>223</v>
      </c>
      <c r="G213" s="7">
        <v>0.57146119213551372</v>
      </c>
      <c r="H213" s="3">
        <v>1501</v>
      </c>
      <c r="I213" s="29" t="s">
        <v>224</v>
      </c>
      <c r="J213" s="29" t="s">
        <v>226</v>
      </c>
      <c r="Q213" s="1">
        <v>3</v>
      </c>
      <c r="AM213" s="8">
        <v>43650</v>
      </c>
      <c r="AN213" s="29" t="s">
        <v>222</v>
      </c>
      <c r="AP213">
        <v>1</v>
      </c>
      <c r="AQ213">
        <v>1</v>
      </c>
    </row>
    <row r="214" hidden="true" x14ac:dyDescent="0.25">
      <c r="A214" s="29" t="s">
        <v>216</v>
      </c>
      <c r="B214" s="5">
        <v>43596</v>
      </c>
      <c r="C214" s="6">
        <v>8</v>
      </c>
      <c r="D214" s="29" t="s">
        <v>217</v>
      </c>
      <c r="E214" s="29" t="s">
        <v>286</v>
      </c>
      <c r="F214" s="29" t="s">
        <v>219</v>
      </c>
      <c r="G214" s="7">
        <v>0.57229068287037033</v>
      </c>
      <c r="H214" s="3">
        <v>1967</v>
      </c>
      <c r="I214" s="29" t="s">
        <v>234</v>
      </c>
      <c r="J214" s="3">
        <v>107</v>
      </c>
      <c r="K214" s="29" t="s">
        <v>211</v>
      </c>
      <c r="L214" s="29" t="s">
        <v>211</v>
      </c>
      <c r="N214" s="29" t="s">
        <v>211</v>
      </c>
      <c r="P214" s="29" t="s">
        <v>235</v>
      </c>
      <c r="AM214" s="8">
        <v>43650</v>
      </c>
      <c r="AN214" s="29" t="s">
        <v>222</v>
      </c>
      <c r="AP214">
        <v>975</v>
      </c>
      <c r="AQ214">
        <v>1095</v>
      </c>
    </row>
    <row r="215" hidden="true" x14ac:dyDescent="0.25">
      <c r="A215" s="29" t="s">
        <v>216</v>
      </c>
      <c r="B215" s="5">
        <v>43596</v>
      </c>
      <c r="C215" s="6">
        <v>8</v>
      </c>
      <c r="D215" s="29" t="s">
        <v>217</v>
      </c>
      <c r="E215" s="29" t="s">
        <v>287</v>
      </c>
      <c r="F215" s="29" t="s">
        <v>263</v>
      </c>
      <c r="G215" s="7">
        <v>0.57351206018518519</v>
      </c>
      <c r="H215" s="3">
        <v>1</v>
      </c>
      <c r="I215" s="29" t="s">
        <v>220</v>
      </c>
      <c r="J215" s="3">
        <v>64</v>
      </c>
      <c r="K215" s="29" t="s">
        <v>211</v>
      </c>
      <c r="L215" s="29" t="s">
        <v>211</v>
      </c>
      <c r="N215" s="29" t="s">
        <v>211</v>
      </c>
      <c r="P215" s="29" t="s">
        <v>221</v>
      </c>
      <c r="AM215" s="8">
        <v>43650</v>
      </c>
      <c r="AN215" s="29" t="s">
        <v>222</v>
      </c>
      <c r="AP215">
        <v>1437</v>
      </c>
      <c r="AQ215">
        <v>1085</v>
      </c>
    </row>
    <row r="216" hidden="true" x14ac:dyDescent="0.25">
      <c r="A216" s="29" t="s">
        <v>216</v>
      </c>
      <c r="B216" s="5">
        <v>43596</v>
      </c>
      <c r="C216" s="6">
        <v>8</v>
      </c>
      <c r="D216" s="29" t="s">
        <v>217</v>
      </c>
      <c r="E216" s="29" t="s">
        <v>287</v>
      </c>
      <c r="F216" s="29" t="s">
        <v>223</v>
      </c>
      <c r="G216" s="7">
        <v>0.57351206018518519</v>
      </c>
      <c r="H216" s="3">
        <v>1</v>
      </c>
      <c r="I216" s="29" t="s">
        <v>224</v>
      </c>
      <c r="J216" s="29" t="s">
        <v>240</v>
      </c>
      <c r="Q216" s="1">
        <v>3</v>
      </c>
      <c r="AM216" s="8">
        <v>43650</v>
      </c>
      <c r="AN216" s="29" t="s">
        <v>222</v>
      </c>
      <c r="AP216">
        <v>1</v>
      </c>
      <c r="AQ216">
        <v>1</v>
      </c>
    </row>
    <row r="217" hidden="true" x14ac:dyDescent="0.25">
      <c r="A217" s="29" t="s">
        <v>216</v>
      </c>
      <c r="B217" s="5">
        <v>43596</v>
      </c>
      <c r="C217" s="6">
        <v>8</v>
      </c>
      <c r="D217" s="29" t="s">
        <v>217</v>
      </c>
      <c r="E217" s="29" t="s">
        <v>287</v>
      </c>
      <c r="F217" s="29" t="s">
        <v>223</v>
      </c>
      <c r="G217" s="7">
        <v>0.57440041133785857</v>
      </c>
      <c r="H217" s="3">
        <v>501</v>
      </c>
      <c r="I217" s="29" t="s">
        <v>224</v>
      </c>
      <c r="J217" s="29" t="s">
        <v>238</v>
      </c>
      <c r="Q217" s="1">
        <v>3</v>
      </c>
      <c r="AM217" s="8">
        <v>43650</v>
      </c>
      <c r="AN217" s="29" t="s">
        <v>222</v>
      </c>
      <c r="AP217">
        <v>1</v>
      </c>
      <c r="AQ217">
        <v>1</v>
      </c>
    </row>
    <row r="218" hidden="true" x14ac:dyDescent="0.25">
      <c r="A218" s="29" t="s">
        <v>216</v>
      </c>
      <c r="B218" s="5">
        <v>43596</v>
      </c>
      <c r="C218" s="6">
        <v>8</v>
      </c>
      <c r="D218" s="29" t="s">
        <v>217</v>
      </c>
      <c r="E218" s="29" t="s">
        <v>287</v>
      </c>
      <c r="F218" s="29" t="s">
        <v>223</v>
      </c>
      <c r="G218" s="7">
        <v>0.57528876249053196</v>
      </c>
      <c r="H218" s="3">
        <v>1001</v>
      </c>
      <c r="I218" s="29" t="s">
        <v>224</v>
      </c>
      <c r="J218" s="29" t="s">
        <v>225</v>
      </c>
      <c r="Q218" s="1">
        <v>3</v>
      </c>
      <c r="AM218" s="8">
        <v>43650</v>
      </c>
      <c r="AN218" s="29" t="s">
        <v>222</v>
      </c>
      <c r="AP218">
        <v>1</v>
      </c>
      <c r="AQ218">
        <v>1</v>
      </c>
    </row>
    <row r="219" hidden="true" x14ac:dyDescent="0.25">
      <c r="A219" s="29" t="s">
        <v>216</v>
      </c>
      <c r="B219" s="5">
        <v>43596</v>
      </c>
      <c r="C219" s="6">
        <v>8</v>
      </c>
      <c r="D219" s="29" t="s">
        <v>217</v>
      </c>
      <c r="E219" s="29" t="s">
        <v>287</v>
      </c>
      <c r="F219" s="29" t="s">
        <v>263</v>
      </c>
      <c r="G219" s="7">
        <v>0.57596543981481485</v>
      </c>
      <c r="H219" s="3">
        <v>1381</v>
      </c>
      <c r="I219" s="29" t="s">
        <v>272</v>
      </c>
      <c r="J219" s="3">
        <v>65</v>
      </c>
      <c r="K219" s="29" t="s">
        <v>269</v>
      </c>
      <c r="L219" s="29" t="s">
        <v>112</v>
      </c>
      <c r="M219" s="29" t="s">
        <v>270</v>
      </c>
      <c r="N219" s="29" t="s">
        <v>171</v>
      </c>
      <c r="O219" s="29" t="s">
        <v>232</v>
      </c>
      <c r="P219" s="29" t="s">
        <v>25</v>
      </c>
      <c r="AM219" s="8">
        <v>43650</v>
      </c>
      <c r="AN219" s="29" t="s">
        <v>222</v>
      </c>
      <c r="AP219">
        <v>1727</v>
      </c>
      <c r="AQ219">
        <v>1352</v>
      </c>
    </row>
    <row r="220" hidden="true" x14ac:dyDescent="0.25">
      <c r="A220" s="29" t="s">
        <v>216</v>
      </c>
      <c r="B220" s="5">
        <v>43596</v>
      </c>
      <c r="C220" s="6">
        <v>8</v>
      </c>
      <c r="D220" s="29" t="s">
        <v>217</v>
      </c>
      <c r="E220" s="29" t="s">
        <v>287</v>
      </c>
      <c r="F220" s="29" t="s">
        <v>223</v>
      </c>
      <c r="G220" s="7">
        <v>0.57617711364320534</v>
      </c>
      <c r="H220" s="3">
        <v>1501</v>
      </c>
      <c r="I220" s="29" t="s">
        <v>224</v>
      </c>
      <c r="J220" s="29" t="s">
        <v>226</v>
      </c>
      <c r="Q220" s="1">
        <v>3</v>
      </c>
      <c r="AM220" s="8">
        <v>43650</v>
      </c>
      <c r="AN220" s="29" t="s">
        <v>222</v>
      </c>
      <c r="AP220">
        <v>1</v>
      </c>
      <c r="AQ220">
        <v>1</v>
      </c>
    </row>
    <row r="221" hidden="true" x14ac:dyDescent="0.25">
      <c r="A221" s="29" t="s">
        <v>216</v>
      </c>
      <c r="B221" s="5">
        <v>43596</v>
      </c>
      <c r="C221" s="6">
        <v>8</v>
      </c>
      <c r="D221" s="29" t="s">
        <v>217</v>
      </c>
      <c r="E221" s="29" t="s">
        <v>287</v>
      </c>
      <c r="F221" s="29" t="s">
        <v>263</v>
      </c>
      <c r="G221" s="7">
        <v>0.57690023148148151</v>
      </c>
      <c r="H221" s="3">
        <v>1907</v>
      </c>
      <c r="I221" s="29" t="s">
        <v>234</v>
      </c>
      <c r="J221" s="3">
        <v>66</v>
      </c>
      <c r="K221" s="29" t="s">
        <v>211</v>
      </c>
      <c r="L221" s="29" t="s">
        <v>211</v>
      </c>
      <c r="N221" s="29" t="s">
        <v>211</v>
      </c>
      <c r="P221" s="29" t="s">
        <v>235</v>
      </c>
      <c r="AM221" s="8">
        <v>43650</v>
      </c>
      <c r="AN221" s="29" t="s">
        <v>222</v>
      </c>
      <c r="AP221">
        <v>1510</v>
      </c>
      <c r="AQ221">
        <v>1085</v>
      </c>
    </row>
    <row r="222" hidden="true" x14ac:dyDescent="0.25">
      <c r="A222" s="29" t="s">
        <v>216</v>
      </c>
      <c r="B222" s="5">
        <v>43596</v>
      </c>
      <c r="C222" s="6">
        <v>8</v>
      </c>
      <c r="D222" s="29" t="s">
        <v>217</v>
      </c>
      <c r="E222" s="29" t="s">
        <v>288</v>
      </c>
      <c r="F222" s="29" t="s">
        <v>279</v>
      </c>
      <c r="G222" s="7">
        <v>0.5782068402777778</v>
      </c>
      <c r="H222" s="3">
        <v>1</v>
      </c>
      <c r="I222" s="29" t="s">
        <v>220</v>
      </c>
      <c r="J222" s="3">
        <v>30</v>
      </c>
      <c r="K222" s="29" t="s">
        <v>211</v>
      </c>
      <c r="L222" s="29" t="s">
        <v>211</v>
      </c>
      <c r="N222" s="29" t="s">
        <v>211</v>
      </c>
      <c r="P222" s="29" t="s">
        <v>221</v>
      </c>
      <c r="AM222" s="8">
        <v>43650</v>
      </c>
      <c r="AN222" s="29" t="s">
        <v>222</v>
      </c>
      <c r="AP222">
        <v>1420</v>
      </c>
      <c r="AQ222">
        <v>1095</v>
      </c>
    </row>
    <row r="223" hidden="true" x14ac:dyDescent="0.25">
      <c r="A223" s="29" t="s">
        <v>216</v>
      </c>
      <c r="B223" s="5">
        <v>43596</v>
      </c>
      <c r="C223" s="6">
        <v>8</v>
      </c>
      <c r="D223" s="29" t="s">
        <v>217</v>
      </c>
      <c r="E223" s="29" t="s">
        <v>288</v>
      </c>
      <c r="F223" s="29" t="s">
        <v>223</v>
      </c>
      <c r="G223" s="7">
        <v>0.5782068402777778</v>
      </c>
      <c r="H223" s="3">
        <v>1</v>
      </c>
      <c r="I223" s="29" t="s">
        <v>224</v>
      </c>
      <c r="J223" s="29" t="s">
        <v>244</v>
      </c>
      <c r="Q223" s="1">
        <v>2</v>
      </c>
      <c r="AM223" s="8">
        <v>43650</v>
      </c>
      <c r="AN223" s="29" t="s">
        <v>222</v>
      </c>
      <c r="AP223">
        <v>1</v>
      </c>
      <c r="AQ223">
        <v>1</v>
      </c>
    </row>
    <row r="224" hidden="true" x14ac:dyDescent="0.25">
      <c r="A224" s="29" t="s">
        <v>216</v>
      </c>
      <c r="B224" s="5">
        <v>43596</v>
      </c>
      <c r="C224" s="6">
        <v>8</v>
      </c>
      <c r="D224" s="29" t="s">
        <v>217</v>
      </c>
      <c r="E224" s="29" t="s">
        <v>288</v>
      </c>
      <c r="F224" s="29" t="s">
        <v>223</v>
      </c>
      <c r="G224" s="7">
        <v>0.57909493555146918</v>
      </c>
      <c r="H224" s="3">
        <v>501</v>
      </c>
      <c r="I224" s="29" t="s">
        <v>224</v>
      </c>
      <c r="J224" s="29" t="s">
        <v>240</v>
      </c>
      <c r="Q224" s="1">
        <v>3</v>
      </c>
      <c r="AM224" s="8">
        <v>43650</v>
      </c>
      <c r="AN224" s="29" t="s">
        <v>222</v>
      </c>
      <c r="AP224">
        <v>1</v>
      </c>
      <c r="AQ224">
        <v>1</v>
      </c>
    </row>
    <row r="225" hidden="true" x14ac:dyDescent="0.25">
      <c r="A225" s="29" t="s">
        <v>216</v>
      </c>
      <c r="B225" s="5">
        <v>43596</v>
      </c>
      <c r="C225" s="6">
        <v>8</v>
      </c>
      <c r="D225" s="29" t="s">
        <v>217</v>
      </c>
      <c r="E225" s="29" t="s">
        <v>288</v>
      </c>
      <c r="F225" s="29" t="s">
        <v>223</v>
      </c>
      <c r="G225" s="7">
        <v>0.57998303082516045</v>
      </c>
      <c r="H225" s="3">
        <v>1001</v>
      </c>
      <c r="I225" s="29" t="s">
        <v>224</v>
      </c>
      <c r="J225" s="29" t="s">
        <v>238</v>
      </c>
      <c r="Q225" s="1">
        <v>3</v>
      </c>
      <c r="AM225" s="8">
        <v>43650</v>
      </c>
      <c r="AN225" s="29" t="s">
        <v>222</v>
      </c>
      <c r="AP225">
        <v>1</v>
      </c>
      <c r="AQ225">
        <v>1</v>
      </c>
    </row>
    <row r="226" hidden="true" x14ac:dyDescent="0.25">
      <c r="A226" s="29" t="s">
        <v>216</v>
      </c>
      <c r="B226" s="5">
        <v>43596</v>
      </c>
      <c r="C226" s="6">
        <v>8</v>
      </c>
      <c r="D226" s="29" t="s">
        <v>217</v>
      </c>
      <c r="E226" s="29" t="s">
        <v>288</v>
      </c>
      <c r="F226" s="29" t="s">
        <v>223</v>
      </c>
      <c r="G226" s="7">
        <v>0.58087112609885183</v>
      </c>
      <c r="H226" s="3">
        <v>1501</v>
      </c>
      <c r="I226" s="29" t="s">
        <v>224</v>
      </c>
      <c r="J226" s="29" t="s">
        <v>225</v>
      </c>
      <c r="Q226" s="1">
        <v>2</v>
      </c>
      <c r="AM226" s="8">
        <v>43650</v>
      </c>
      <c r="AN226" s="29" t="s">
        <v>222</v>
      </c>
      <c r="AP226">
        <v>1</v>
      </c>
      <c r="AQ226">
        <v>1</v>
      </c>
    </row>
    <row r="227" hidden="true" x14ac:dyDescent="0.25">
      <c r="A227" s="29" t="s">
        <v>216</v>
      </c>
      <c r="B227" s="5">
        <v>43596</v>
      </c>
      <c r="C227" s="6">
        <v>8</v>
      </c>
      <c r="D227" s="29" t="s">
        <v>217</v>
      </c>
      <c r="E227" s="29" t="s">
        <v>288</v>
      </c>
      <c r="F227" s="29" t="s">
        <v>279</v>
      </c>
      <c r="G227" s="7">
        <v>0.58150700231481478</v>
      </c>
      <c r="H227" s="3">
        <v>1858</v>
      </c>
      <c r="I227" s="29" t="s">
        <v>234</v>
      </c>
      <c r="J227" s="3">
        <v>31</v>
      </c>
      <c r="K227" s="29" t="s">
        <v>211</v>
      </c>
      <c r="L227" s="29" t="s">
        <v>211</v>
      </c>
      <c r="N227" s="29" t="s">
        <v>211</v>
      </c>
      <c r="P227" s="29" t="s">
        <v>235</v>
      </c>
      <c r="AM227" s="8">
        <v>43650</v>
      </c>
      <c r="AN227" s="29" t="s">
        <v>222</v>
      </c>
      <c r="AP227">
        <v>1325</v>
      </c>
      <c r="AQ227">
        <v>1097</v>
      </c>
    </row>
    <row r="228" hidden="true" x14ac:dyDescent="0.25">
      <c r="A228" s="29" t="s">
        <v>216</v>
      </c>
      <c r="B228" s="5">
        <v>43596</v>
      </c>
      <c r="C228" s="6">
        <v>8</v>
      </c>
      <c r="D228" s="29" t="s">
        <v>217</v>
      </c>
      <c r="E228" s="29" t="s">
        <v>289</v>
      </c>
      <c r="F228" s="29" t="s">
        <v>279</v>
      </c>
      <c r="G228" s="7">
        <v>0.58280663194444438</v>
      </c>
      <c r="H228" s="3">
        <v>1</v>
      </c>
      <c r="I228" s="29" t="s">
        <v>220</v>
      </c>
      <c r="J228" s="3">
        <v>34</v>
      </c>
      <c r="K228" s="29" t="s">
        <v>211</v>
      </c>
      <c r="L228" s="29" t="s">
        <v>211</v>
      </c>
      <c r="N228" s="29" t="s">
        <v>211</v>
      </c>
      <c r="P228" s="29" t="s">
        <v>221</v>
      </c>
      <c r="AM228" s="8">
        <v>43650</v>
      </c>
      <c r="AN228" s="29" t="s">
        <v>222</v>
      </c>
      <c r="AP228">
        <v>1442</v>
      </c>
      <c r="AQ228">
        <v>1097</v>
      </c>
    </row>
    <row r="229" hidden="true" x14ac:dyDescent="0.25">
      <c r="A229" s="29" t="s">
        <v>216</v>
      </c>
      <c r="B229" s="5">
        <v>43596</v>
      </c>
      <c r="C229" s="6">
        <v>8</v>
      </c>
      <c r="D229" s="29" t="s">
        <v>217</v>
      </c>
      <c r="E229" s="29" t="s">
        <v>289</v>
      </c>
      <c r="F229" s="29" t="s">
        <v>223</v>
      </c>
      <c r="G229" s="7">
        <v>0.58280663194444438</v>
      </c>
      <c r="H229" s="3">
        <v>1</v>
      </c>
      <c r="I229" s="29" t="s">
        <v>224</v>
      </c>
      <c r="J229" s="29" t="s">
        <v>244</v>
      </c>
      <c r="Q229" s="1">
        <v>3</v>
      </c>
      <c r="AM229" s="8">
        <v>43650</v>
      </c>
      <c r="AN229" s="29" t="s">
        <v>222</v>
      </c>
      <c r="AP229">
        <v>1</v>
      </c>
      <c r="AQ229">
        <v>1</v>
      </c>
    </row>
    <row r="230" hidden="true" x14ac:dyDescent="0.25">
      <c r="A230" s="29" t="s">
        <v>216</v>
      </c>
      <c r="B230" s="5">
        <v>43596</v>
      </c>
      <c r="C230" s="6">
        <v>8</v>
      </c>
      <c r="D230" s="29" t="s">
        <v>217</v>
      </c>
      <c r="E230" s="29" t="s">
        <v>289</v>
      </c>
      <c r="F230" s="29" t="s">
        <v>223</v>
      </c>
      <c r="G230" s="7">
        <v>0.5836950042379816</v>
      </c>
      <c r="H230" s="3">
        <v>501</v>
      </c>
      <c r="I230" s="29" t="s">
        <v>224</v>
      </c>
      <c r="J230" s="29" t="s">
        <v>240</v>
      </c>
      <c r="Q230" s="1">
        <v>3</v>
      </c>
      <c r="AM230" s="8">
        <v>43650</v>
      </c>
      <c r="AN230" s="29" t="s">
        <v>222</v>
      </c>
      <c r="AP230">
        <v>1</v>
      </c>
      <c r="AQ230">
        <v>1</v>
      </c>
    </row>
    <row r="231" hidden="true" x14ac:dyDescent="0.25">
      <c r="A231" s="29" t="s">
        <v>216</v>
      </c>
      <c r="B231" s="5">
        <v>43596</v>
      </c>
      <c r="C231" s="6">
        <v>8</v>
      </c>
      <c r="D231" s="29" t="s">
        <v>217</v>
      </c>
      <c r="E231" s="29" t="s">
        <v>289</v>
      </c>
      <c r="F231" s="29" t="s">
        <v>223</v>
      </c>
      <c r="G231" s="7">
        <v>0.58458337653151893</v>
      </c>
      <c r="H231" s="3">
        <v>1001</v>
      </c>
      <c r="I231" s="29" t="s">
        <v>224</v>
      </c>
      <c r="J231" s="29" t="s">
        <v>238</v>
      </c>
      <c r="Q231" s="1">
        <v>3</v>
      </c>
      <c r="AM231" s="8">
        <v>43650</v>
      </c>
      <c r="AN231" s="29" t="s">
        <v>222</v>
      </c>
      <c r="AP231">
        <v>1</v>
      </c>
      <c r="AQ231">
        <v>1</v>
      </c>
    </row>
    <row r="232" hidden="true" x14ac:dyDescent="0.25">
      <c r="A232" s="29" t="s">
        <v>216</v>
      </c>
      <c r="B232" s="5">
        <v>43596</v>
      </c>
      <c r="C232" s="6">
        <v>8</v>
      </c>
      <c r="D232" s="29" t="s">
        <v>217</v>
      </c>
      <c r="E232" s="29" t="s">
        <v>289</v>
      </c>
      <c r="F232" s="29" t="s">
        <v>223</v>
      </c>
      <c r="G232" s="7">
        <v>0.58547174882505615</v>
      </c>
      <c r="H232" s="3">
        <v>1501</v>
      </c>
      <c r="I232" s="29" t="s">
        <v>224</v>
      </c>
      <c r="J232" s="29" t="s">
        <v>225</v>
      </c>
      <c r="Q232" s="1">
        <v>2</v>
      </c>
      <c r="AM232" s="8">
        <v>43650</v>
      </c>
      <c r="AN232" s="29" t="s">
        <v>222</v>
      </c>
      <c r="AP232">
        <v>1</v>
      </c>
      <c r="AQ232">
        <v>1</v>
      </c>
    </row>
    <row r="233" hidden="true" x14ac:dyDescent="0.25">
      <c r="A233" s="29" t="s">
        <v>216</v>
      </c>
      <c r="B233" s="5">
        <v>43596</v>
      </c>
      <c r="C233" s="6">
        <v>8</v>
      </c>
      <c r="D233" s="29" t="s">
        <v>217</v>
      </c>
      <c r="E233" s="29" t="s">
        <v>289</v>
      </c>
      <c r="F233" s="29" t="s">
        <v>279</v>
      </c>
      <c r="G233" s="7">
        <v>0.58562099537037038</v>
      </c>
      <c r="H233" s="3">
        <v>1584</v>
      </c>
      <c r="I233" s="29" t="s">
        <v>234</v>
      </c>
      <c r="J233" s="3">
        <v>35</v>
      </c>
      <c r="K233" s="29" t="s">
        <v>211</v>
      </c>
      <c r="L233" s="29" t="s">
        <v>211</v>
      </c>
      <c r="N233" s="29" t="s">
        <v>211</v>
      </c>
      <c r="P233" s="29" t="s">
        <v>235</v>
      </c>
      <c r="AM233" s="8">
        <v>43650</v>
      </c>
      <c r="AN233" s="29" t="s">
        <v>222</v>
      </c>
      <c r="AP233">
        <v>1305</v>
      </c>
      <c r="AQ233">
        <v>1097</v>
      </c>
    </row>
    <row r="234" hidden="true" x14ac:dyDescent="0.25">
      <c r="A234" s="29" t="s">
        <v>216</v>
      </c>
      <c r="B234" s="5">
        <v>43596</v>
      </c>
      <c r="C234" s="6">
        <v>8</v>
      </c>
      <c r="D234" s="29" t="s">
        <v>217</v>
      </c>
      <c r="E234" s="29" t="s">
        <v>290</v>
      </c>
      <c r="F234" s="29" t="s">
        <v>279</v>
      </c>
      <c r="G234" s="7">
        <v>0.5870166550925926</v>
      </c>
      <c r="H234" s="3">
        <v>1</v>
      </c>
      <c r="I234" s="29" t="s">
        <v>220</v>
      </c>
      <c r="J234" s="3">
        <v>38</v>
      </c>
      <c r="K234" s="29" t="s">
        <v>211</v>
      </c>
      <c r="L234" s="29" t="s">
        <v>211</v>
      </c>
      <c r="N234" s="29" t="s">
        <v>211</v>
      </c>
      <c r="P234" s="29" t="s">
        <v>221</v>
      </c>
      <c r="AM234" s="8">
        <v>43650</v>
      </c>
      <c r="AN234" s="29" t="s">
        <v>222</v>
      </c>
      <c r="AP234">
        <v>1392</v>
      </c>
      <c r="AQ234">
        <v>1090</v>
      </c>
    </row>
    <row r="235" hidden="true" x14ac:dyDescent="0.25">
      <c r="A235" s="29" t="s">
        <v>216</v>
      </c>
      <c r="B235" s="5">
        <v>43596</v>
      </c>
      <c r="C235" s="6">
        <v>8</v>
      </c>
      <c r="D235" s="29" t="s">
        <v>217</v>
      </c>
      <c r="E235" s="29" t="s">
        <v>290</v>
      </c>
      <c r="F235" s="29" t="s">
        <v>223</v>
      </c>
      <c r="G235" s="7">
        <v>0.5870166550925926</v>
      </c>
      <c r="H235" s="3">
        <v>1</v>
      </c>
      <c r="I235" s="29" t="s">
        <v>224</v>
      </c>
      <c r="J235" s="29" t="s">
        <v>244</v>
      </c>
      <c r="Q235" s="1">
        <v>2</v>
      </c>
      <c r="AM235" s="8">
        <v>43650</v>
      </c>
      <c r="AN235" s="29" t="s">
        <v>222</v>
      </c>
      <c r="AP235">
        <v>1</v>
      </c>
      <c r="AQ235">
        <v>1</v>
      </c>
    </row>
    <row r="236" hidden="true" x14ac:dyDescent="0.25">
      <c r="A236" s="29" t="s">
        <v>216</v>
      </c>
      <c r="B236" s="5">
        <v>43596</v>
      </c>
      <c r="C236" s="6">
        <v>8</v>
      </c>
      <c r="D236" s="29" t="s">
        <v>217</v>
      </c>
      <c r="E236" s="29" t="s">
        <v>290</v>
      </c>
      <c r="F236" s="29" t="s">
        <v>223</v>
      </c>
      <c r="G236" s="7">
        <v>0.58790479151556907</v>
      </c>
      <c r="H236" s="3">
        <v>501</v>
      </c>
      <c r="I236" s="29" t="s">
        <v>224</v>
      </c>
      <c r="J236" s="29" t="s">
        <v>240</v>
      </c>
      <c r="Q236" s="1">
        <v>2</v>
      </c>
      <c r="AM236" s="8">
        <v>43650</v>
      </c>
      <c r="AN236" s="29" t="s">
        <v>222</v>
      </c>
      <c r="AP236">
        <v>1</v>
      </c>
      <c r="AQ236">
        <v>1</v>
      </c>
    </row>
    <row r="237" hidden="true" x14ac:dyDescent="0.25">
      <c r="A237" s="29" t="s">
        <v>216</v>
      </c>
      <c r="B237" s="5">
        <v>43596</v>
      </c>
      <c r="C237" s="6">
        <v>8</v>
      </c>
      <c r="D237" s="29" t="s">
        <v>217</v>
      </c>
      <c r="E237" s="29" t="s">
        <v>290</v>
      </c>
      <c r="F237" s="29" t="s">
        <v>223</v>
      </c>
      <c r="G237" s="7">
        <v>0.58879292793854565</v>
      </c>
      <c r="H237" s="3">
        <v>1001</v>
      </c>
      <c r="I237" s="29" t="s">
        <v>224</v>
      </c>
      <c r="J237" s="29" t="s">
        <v>238</v>
      </c>
      <c r="Q237" s="1">
        <v>3</v>
      </c>
      <c r="AM237" s="8">
        <v>43650</v>
      </c>
      <c r="AN237" s="29" t="s">
        <v>222</v>
      </c>
      <c r="AP237">
        <v>1</v>
      </c>
      <c r="AQ237">
        <v>1</v>
      </c>
    </row>
    <row r="238" hidden="true" x14ac:dyDescent="0.25">
      <c r="A238" s="29" t="s">
        <v>216</v>
      </c>
      <c r="B238" s="5">
        <v>43596</v>
      </c>
      <c r="C238" s="6">
        <v>8</v>
      </c>
      <c r="D238" s="29" t="s">
        <v>217</v>
      </c>
      <c r="E238" s="29" t="s">
        <v>290</v>
      </c>
      <c r="F238" s="29" t="s">
        <v>223</v>
      </c>
      <c r="G238" s="7">
        <v>0.58968106436152212</v>
      </c>
      <c r="H238" s="3">
        <v>1501</v>
      </c>
      <c r="I238" s="29" t="s">
        <v>224</v>
      </c>
      <c r="J238" s="29" t="s">
        <v>225</v>
      </c>
      <c r="Q238" s="1">
        <v>3</v>
      </c>
      <c r="AM238" s="8">
        <v>43650</v>
      </c>
      <c r="AN238" s="29" t="s">
        <v>222</v>
      </c>
      <c r="AP238">
        <v>1</v>
      </c>
      <c r="AQ238">
        <v>1</v>
      </c>
    </row>
    <row r="239" hidden="true" x14ac:dyDescent="0.25">
      <c r="A239" s="29" t="s">
        <v>216</v>
      </c>
      <c r="B239" s="5">
        <v>43596</v>
      </c>
      <c r="C239" s="6">
        <v>8</v>
      </c>
      <c r="D239" s="29" t="s">
        <v>217</v>
      </c>
      <c r="E239" s="29" t="s">
        <v>290</v>
      </c>
      <c r="F239" s="29" t="s">
        <v>279</v>
      </c>
      <c r="G239" s="7">
        <v>0.58973790509259261</v>
      </c>
      <c r="H239" s="3">
        <v>1532</v>
      </c>
      <c r="I239" s="29" t="s">
        <v>234</v>
      </c>
      <c r="J239" s="3">
        <v>39</v>
      </c>
      <c r="K239" s="29" t="s">
        <v>211</v>
      </c>
      <c r="L239" s="29" t="s">
        <v>211</v>
      </c>
      <c r="N239" s="29" t="s">
        <v>211</v>
      </c>
      <c r="P239" s="29" t="s">
        <v>235</v>
      </c>
      <c r="AM239" s="8">
        <v>43650</v>
      </c>
      <c r="AN239" s="29" t="s">
        <v>222</v>
      </c>
      <c r="AP239">
        <v>1282</v>
      </c>
      <c r="AQ239">
        <v>1092</v>
      </c>
    </row>
    <row r="240" hidden="true" x14ac:dyDescent="0.25">
      <c r="A240" s="29" t="s">
        <v>216</v>
      </c>
      <c r="B240" s="5">
        <v>43596</v>
      </c>
      <c r="C240" s="6">
        <v>8</v>
      </c>
      <c r="D240" s="29" t="s">
        <v>217</v>
      </c>
      <c r="E240" s="29" t="s">
        <v>291</v>
      </c>
      <c r="F240" s="29" t="s">
        <v>237</v>
      </c>
      <c r="G240" s="7">
        <v>0.59078122685185186</v>
      </c>
      <c r="H240" s="3">
        <v>1</v>
      </c>
      <c r="I240" s="29" t="s">
        <v>220</v>
      </c>
      <c r="J240" s="3">
        <v>112</v>
      </c>
      <c r="K240" s="29" t="s">
        <v>211</v>
      </c>
      <c r="L240" s="29" t="s">
        <v>211</v>
      </c>
      <c r="N240" s="29" t="s">
        <v>211</v>
      </c>
      <c r="P240" s="29" t="s">
        <v>221</v>
      </c>
      <c r="AM240" s="8">
        <v>43650</v>
      </c>
      <c r="AN240" s="29" t="s">
        <v>222</v>
      </c>
      <c r="AP240">
        <v>1367</v>
      </c>
      <c r="AQ240">
        <v>1095</v>
      </c>
    </row>
    <row r="241" hidden="true" x14ac:dyDescent="0.25">
      <c r="A241" s="29" t="s">
        <v>216</v>
      </c>
      <c r="B241" s="5">
        <v>43596</v>
      </c>
      <c r="C241" s="6">
        <v>8</v>
      </c>
      <c r="D241" s="29" t="s">
        <v>217</v>
      </c>
      <c r="E241" s="29" t="s">
        <v>291</v>
      </c>
      <c r="F241" s="29" t="s">
        <v>223</v>
      </c>
      <c r="G241" s="7">
        <v>0.59078122685185186</v>
      </c>
      <c r="H241" s="3">
        <v>1</v>
      </c>
      <c r="I241" s="29" t="s">
        <v>224</v>
      </c>
      <c r="J241" s="29" t="s">
        <v>240</v>
      </c>
      <c r="Q241" s="1">
        <v>3</v>
      </c>
      <c r="AM241" s="8">
        <v>43650</v>
      </c>
      <c r="AN241" s="29" t="s">
        <v>222</v>
      </c>
      <c r="AP241">
        <v>1</v>
      </c>
      <c r="AQ241">
        <v>1</v>
      </c>
    </row>
    <row r="242" hidden="true" x14ac:dyDescent="0.25">
      <c r="A242" s="29" t="s">
        <v>216</v>
      </c>
      <c r="B242" s="5">
        <v>43596</v>
      </c>
      <c r="C242" s="6">
        <v>8</v>
      </c>
      <c r="D242" s="29" t="s">
        <v>217</v>
      </c>
      <c r="E242" s="29" t="s">
        <v>291</v>
      </c>
      <c r="F242" s="29" t="s">
        <v>223</v>
      </c>
      <c r="G242" s="7">
        <v>0.59167961649467538</v>
      </c>
      <c r="H242" s="3">
        <v>501</v>
      </c>
      <c r="I242" s="29" t="s">
        <v>224</v>
      </c>
      <c r="J242" s="29" t="s">
        <v>238</v>
      </c>
      <c r="Q242" s="1">
        <v>3</v>
      </c>
      <c r="AM242" s="8">
        <v>43650</v>
      </c>
      <c r="AN242" s="29" t="s">
        <v>222</v>
      </c>
      <c r="AP242">
        <v>1</v>
      </c>
      <c r="AQ242">
        <v>1</v>
      </c>
    </row>
    <row r="243" hidden="true" x14ac:dyDescent="0.25">
      <c r="A243" s="29" t="s">
        <v>216</v>
      </c>
      <c r="B243" s="5">
        <v>43596</v>
      </c>
      <c r="C243" s="6">
        <v>8</v>
      </c>
      <c r="D243" s="29" t="s">
        <v>217</v>
      </c>
      <c r="E243" s="29" t="s">
        <v>291</v>
      </c>
      <c r="F243" s="29" t="s">
        <v>223</v>
      </c>
      <c r="G243" s="7">
        <v>0.59257800613749878</v>
      </c>
      <c r="H243" s="3">
        <v>1001</v>
      </c>
      <c r="I243" s="29" t="s">
        <v>224</v>
      </c>
      <c r="J243" s="29" t="s">
        <v>225</v>
      </c>
      <c r="Q243" s="1">
        <v>3</v>
      </c>
      <c r="AM243" s="8">
        <v>43650</v>
      </c>
      <c r="AN243" s="29" t="s">
        <v>222</v>
      </c>
      <c r="AP243">
        <v>1</v>
      </c>
      <c r="AQ243">
        <v>1</v>
      </c>
    </row>
    <row r="244" hidden="true" x14ac:dyDescent="0.25">
      <c r="A244" s="29" t="s">
        <v>216</v>
      </c>
      <c r="B244" s="5">
        <v>43596</v>
      </c>
      <c r="C244" s="6">
        <v>8</v>
      </c>
      <c r="D244" s="29" t="s">
        <v>217</v>
      </c>
      <c r="E244" s="29" t="s">
        <v>291</v>
      </c>
      <c r="F244" s="29" t="s">
        <v>237</v>
      </c>
      <c r="G244" s="7">
        <v>0.59271835648148141</v>
      </c>
      <c r="H244" s="3">
        <v>1077</v>
      </c>
      <c r="I244" s="29" t="s">
        <v>272</v>
      </c>
      <c r="J244" s="3">
        <v>113</v>
      </c>
      <c r="K244" s="29" t="s">
        <v>269</v>
      </c>
      <c r="L244" s="29" t="s">
        <v>71</v>
      </c>
      <c r="M244" s="29" t="s">
        <v>270</v>
      </c>
      <c r="N244" s="29" t="s">
        <v>171</v>
      </c>
      <c r="O244" s="29" t="s">
        <v>232</v>
      </c>
      <c r="P244" s="29" t="s">
        <v>25</v>
      </c>
      <c r="AM244" s="8">
        <v>43650</v>
      </c>
      <c r="AN244" s="29" t="s">
        <v>222</v>
      </c>
      <c r="AP244">
        <v>767</v>
      </c>
      <c r="AQ244">
        <v>957</v>
      </c>
    </row>
    <row r="245" hidden="true" x14ac:dyDescent="0.25">
      <c r="A245" s="29" t="s">
        <v>216</v>
      </c>
      <c r="B245" s="5">
        <v>43596</v>
      </c>
      <c r="C245" s="6">
        <v>8</v>
      </c>
      <c r="D245" s="29" t="s">
        <v>217</v>
      </c>
      <c r="E245" s="29" t="s">
        <v>291</v>
      </c>
      <c r="F245" s="29" t="s">
        <v>237</v>
      </c>
      <c r="G245" s="7">
        <v>0.59289962962962961</v>
      </c>
      <c r="H245" s="3">
        <v>1179</v>
      </c>
      <c r="I245" s="29" t="s">
        <v>234</v>
      </c>
      <c r="J245" s="3">
        <v>114</v>
      </c>
      <c r="K245" s="29" t="s">
        <v>211</v>
      </c>
      <c r="L245" s="29" t="s">
        <v>211</v>
      </c>
      <c r="N245" s="29" t="s">
        <v>211</v>
      </c>
      <c r="P245" s="29" t="s">
        <v>235</v>
      </c>
      <c r="AM245" s="8">
        <v>43650</v>
      </c>
      <c r="AN245" s="29" t="s">
        <v>222</v>
      </c>
      <c r="AP245">
        <v>1225</v>
      </c>
      <c r="AQ245">
        <v>1087</v>
      </c>
    </row>
  </sheetData>
  <autoFilter ref="A1:AQ245" xr:uid="{C5BB56C6-16EA-458B-A6A9-BA9637E8D59F}">
    <filterColumn colId="10">
      <filters>
        <filter val="Flying D"/>
        <filter val="Flying DR"/>
        <filter val="Flying L"/>
        <filter val="Flying R"/>
        <filter val="Flying U"/>
        <filter val="Flying UR"/>
      </filters>
    </filterColumn>
    <filterColumn colId="11">
      <filters>
        <filter val="Gannet"/>
        <filter val="Kittiwake"/>
        <filter val="Lesser black-backed Gull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5"/>
  <sheetViews>
    <sheetView zoomScale="75" zoomScaleNormal="75" workbookViewId="0">
      <selection sqref="A1:B11"/>
    </sheetView>
  </sheetViews>
  <sheetFormatPr defaultColWidth="0.0" defaultRowHeight="15" customHeight="true" zeroHeight="true" x14ac:dyDescent="0.25"/>
  <cols>
    <col min="1" max="1" width="45.7109375" style="10" customWidth="true"/>
    <col min="2" max="2" width="13.28515625" style="10" customWidth="true"/>
    <col min="3" max="3" width="17.140625" style="10" bestFit="true" customWidth="true"/>
    <col min="4" max="4" width="10.7109375" style="10" customWidth="true"/>
    <col min="5" max="5" width="45.7109375" style="10" customWidth="true"/>
    <col min="6" max="6" width="13.28515625" style="10" customWidth="true"/>
    <col min="7" max="7" width="10.7109375" style="10" customWidth="true"/>
    <col min="8" max="8" width="45.7109375" style="10" customWidth="true"/>
    <col min="9" max="9" width="13.28515625" style="10" customWidth="true"/>
    <col min="10" max="10" width="10.7109375" style="10" customWidth="true"/>
    <col min="11" max="11" width="45.7109375" style="10" customWidth="true"/>
    <col min="12" max="12" width="13.28515625" style="10" customWidth="true"/>
    <col min="13" max="14" width="17.28515625" customWidth="true"/>
    <col min="15" max="16384" width="17.28515625" hidden="true"/>
  </cols>
  <sheetData>
    <row r="1" s="17" customFormat="true" ht="15" customHeight="true" x14ac:dyDescent="0.25">
      <c r="A1" s="15" t="s">
        <v>13</v>
      </c>
      <c r="B1" s="15" t="s">
        <v>24</v>
      </c>
      <c r="C1" s="15" t="s">
        <v>157</v>
      </c>
      <c r="D1" s="18"/>
      <c r="E1" s="15" t="s">
        <v>154</v>
      </c>
      <c r="F1" s="15" t="s">
        <v>24</v>
      </c>
      <c r="G1" s="18"/>
      <c r="H1" s="15" t="s">
        <v>154</v>
      </c>
      <c r="I1" s="15" t="s">
        <v>24</v>
      </c>
      <c r="J1" s="18"/>
      <c r="K1" s="15" t="s">
        <v>154</v>
      </c>
      <c r="L1" s="15" t="s">
        <v>24</v>
      </c>
      <c r="M1" s="16"/>
      <c r="N1" s="11"/>
    </row>
    <row r="2" ht="15" customHeight="true" x14ac:dyDescent="0.25">
      <c r="A2" s="19" t="s">
        <v>25</v>
      </c>
      <c r="B2" s="9">
        <v>36</v>
      </c>
      <c r="C2" s="9">
        <f>COUNTIFS(Data!P:P,A2,Data!N:N,"No ID")</f>
        <v>0</v>
      </c>
      <c r="D2" s="12"/>
      <c r="E2" s="19" t="s">
        <v>109</v>
      </c>
      <c r="F2" s="9">
        <f>COUNTIF(Data!L:L,E2)</f>
        <v>0</v>
      </c>
      <c r="G2" s="12"/>
      <c r="H2" s="19" t="s">
        <v>73</v>
      </c>
      <c r="I2" s="9">
        <f>COUNTIF(Data!L:L,H2)</f>
        <v>0</v>
      </c>
      <c r="J2" s="12"/>
      <c r="K2" s="19" t="s">
        <v>132</v>
      </c>
      <c r="L2" s="9">
        <f>COUNTIF(Data!L:L,K2)</f>
        <v>0</v>
      </c>
      <c r="M2" s="11"/>
      <c r="N2" s="11"/>
    </row>
    <row r="3" ht="15" customHeight="true" x14ac:dyDescent="0.25">
      <c r="A3" s="19" t="s">
        <v>26</v>
      </c>
      <c r="B3" s="9">
        <v>0</v>
      </c>
      <c r="C3" s="9">
        <f>COUNTIFS(Data!P:P,A3,Data!N:N,"No ID")</f>
        <v>0</v>
      </c>
      <c r="D3" s="12"/>
      <c r="E3" s="19" t="s">
        <v>123</v>
      </c>
      <c r="F3" s="9">
        <f>COUNTIF(Data!L:L,E3)</f>
        <v>0</v>
      </c>
      <c r="G3" s="12"/>
      <c r="H3" s="19" t="s">
        <v>116</v>
      </c>
      <c r="I3" s="9">
        <f>COUNTIF(Data!L:L,H3)</f>
        <v>2</v>
      </c>
      <c r="J3" s="12"/>
      <c r="K3" s="19" t="s">
        <v>99</v>
      </c>
      <c r="L3" s="9">
        <f>COUNTIF(Data!L:L,K3)</f>
        <v>0</v>
      </c>
      <c r="M3" s="11"/>
      <c r="N3" s="11"/>
    </row>
    <row r="4" ht="15" customHeight="true" x14ac:dyDescent="0.25">
      <c r="A4" s="19" t="s">
        <v>27</v>
      </c>
      <c r="B4" s="9">
        <v>0</v>
      </c>
      <c r="C4" s="9" t="s">
        <v>211</v>
      </c>
      <c r="D4" s="12"/>
      <c r="E4" s="19" t="s">
        <v>83</v>
      </c>
      <c r="F4" s="9">
        <f>COUNTIF(Data!L:L,E4)</f>
        <v>0</v>
      </c>
      <c r="G4" s="12"/>
      <c r="H4" s="19" t="s">
        <v>127</v>
      </c>
      <c r="I4" s="9">
        <f>COUNTIF(Data!L:L,H4)</f>
        <v>0</v>
      </c>
      <c r="J4" s="12"/>
      <c r="K4" s="19" t="s">
        <v>159</v>
      </c>
      <c r="L4" s="9">
        <f>COUNTIF(Data!L:L,K4)</f>
        <v>0</v>
      </c>
      <c r="M4" s="11"/>
      <c r="N4" s="11"/>
    </row>
    <row r="5" ht="15" customHeight="true" x14ac:dyDescent="0.25">
      <c r="A5" s="19" t="s">
        <v>28</v>
      </c>
      <c r="B5" s="9">
        <v>1</v>
      </c>
      <c r="C5" s="9" t="s">
        <v>211</v>
      </c>
      <c r="D5" s="12"/>
      <c r="E5" s="19" t="s">
        <v>43</v>
      </c>
      <c r="F5" s="9">
        <f>COUNTIF(Data!L:L,E5)</f>
        <v>0</v>
      </c>
      <c r="G5" s="12"/>
      <c r="H5" s="19" t="s">
        <v>66</v>
      </c>
      <c r="I5" s="9">
        <f>COUNTIF(Data!L:L,H5)</f>
        <v>0</v>
      </c>
      <c r="J5" s="12"/>
      <c r="K5" s="19" t="s">
        <v>40</v>
      </c>
      <c r="L5" s="9">
        <f>COUNTIF(Data!L:L,K5)</f>
        <v>0</v>
      </c>
      <c r="M5" s="11"/>
      <c r="N5" s="11"/>
    </row>
    <row r="6" ht="15" customHeight="true" x14ac:dyDescent="0.25">
      <c r="A6" s="19" t="s">
        <v>29</v>
      </c>
      <c r="B6" s="9">
        <v>9</v>
      </c>
      <c r="C6" s="9" t="s">
        <v>211</v>
      </c>
      <c r="D6" s="12"/>
      <c r="E6" s="19" t="s">
        <v>98</v>
      </c>
      <c r="F6" s="9">
        <f>COUNTIF(Data!L:L,E6)</f>
        <v>0</v>
      </c>
      <c r="G6" s="12"/>
      <c r="H6" s="19" t="s">
        <v>114</v>
      </c>
      <c r="I6" s="9">
        <f>COUNTIF(Data!L:L,H6)</f>
        <v>0</v>
      </c>
      <c r="J6" s="12"/>
      <c r="K6" s="19" t="s">
        <v>37</v>
      </c>
      <c r="L6" s="9">
        <f>COUNTIF(Data!L:L,K6)</f>
        <v>0</v>
      </c>
      <c r="M6" s="11"/>
      <c r="N6" s="11"/>
    </row>
    <row r="7" ht="15" customHeight="true" x14ac:dyDescent="0.25">
      <c r="A7" s="19" t="s">
        <v>30</v>
      </c>
      <c r="B7" s="9">
        <v>3</v>
      </c>
      <c r="C7" s="9" t="s">
        <v>211</v>
      </c>
      <c r="D7" s="12"/>
      <c r="E7" s="19" t="s">
        <v>38</v>
      </c>
      <c r="F7" s="9">
        <f>COUNTIF(Data!L:L,E7)</f>
        <v>0</v>
      </c>
      <c r="G7" s="12"/>
      <c r="H7" s="19" t="s">
        <v>90</v>
      </c>
      <c r="I7" s="9">
        <f>COUNTIF(Data!L:L,H7)</f>
        <v>0</v>
      </c>
      <c r="J7" s="12"/>
      <c r="K7" s="19" t="s">
        <v>46</v>
      </c>
      <c r="L7" s="9">
        <f>COUNTIF(Data!L:L,K7)</f>
        <v>0</v>
      </c>
      <c r="M7" s="11"/>
      <c r="N7" s="11"/>
    </row>
    <row r="8" ht="15" customHeight="true" x14ac:dyDescent="0.25">
      <c r="A8" s="19" t="s">
        <v>31</v>
      </c>
      <c r="B8" s="9">
        <v>6</v>
      </c>
      <c r="C8" s="9" t="s">
        <v>211</v>
      </c>
      <c r="D8" s="12"/>
      <c r="E8" s="19" t="s">
        <v>36</v>
      </c>
      <c r="F8" s="9">
        <f>COUNTIF(Data!L:L,E8)</f>
        <v>0</v>
      </c>
      <c r="G8" s="12"/>
      <c r="H8" s="19" t="s">
        <v>120</v>
      </c>
      <c r="I8" s="9">
        <f>COUNTIF(Data!L:L,H8)</f>
        <v>0</v>
      </c>
      <c r="J8" s="12"/>
      <c r="K8" s="19" t="s">
        <v>105</v>
      </c>
      <c r="L8" s="9">
        <f>COUNTIF(Data!L:L,K8)</f>
        <v>0</v>
      </c>
      <c r="M8" s="11"/>
      <c r="N8" s="11"/>
    </row>
    <row r="9" ht="15" customHeight="true" x14ac:dyDescent="0.25">
      <c r="A9" s="19" t="s">
        <v>32</v>
      </c>
      <c r="B9" s="9">
        <v>1</v>
      </c>
      <c r="C9" s="9" t="s">
        <v>211</v>
      </c>
      <c r="D9" s="12"/>
      <c r="E9" s="19" t="s">
        <v>126</v>
      </c>
      <c r="F9" s="9">
        <f>COUNTIF(Data!L:L,E9)</f>
        <v>0</v>
      </c>
      <c r="G9" s="12"/>
      <c r="H9" s="19" t="s">
        <v>202</v>
      </c>
      <c r="I9" s="9">
        <f>COUNTIF(Data!L:L,H9)</f>
        <v>0</v>
      </c>
      <c r="J9" s="12"/>
      <c r="K9" s="19" t="s">
        <v>96</v>
      </c>
      <c r="L9" s="9">
        <f>COUNTIF(Data!L:L,K9)</f>
        <v>0</v>
      </c>
      <c r="M9" s="11"/>
      <c r="N9" s="11"/>
    </row>
    <row r="10" ht="15" customHeight="true" x14ac:dyDescent="0.25">
      <c r="A10" s="19" t="s">
        <v>33</v>
      </c>
      <c r="B10" s="9">
        <v>24</v>
      </c>
      <c r="C10" s="9" t="s">
        <v>211</v>
      </c>
      <c r="D10" s="12"/>
      <c r="E10" s="19" t="s">
        <v>133</v>
      </c>
      <c r="F10" s="9">
        <f>COUNTIF(Data!L:L,E10)</f>
        <v>0</v>
      </c>
      <c r="G10" s="12"/>
      <c r="H10" s="19" t="s">
        <v>54</v>
      </c>
      <c r="I10" s="9">
        <f>COUNTIF(Data!L:L,H10)</f>
        <v>0</v>
      </c>
      <c r="J10" s="12"/>
      <c r="K10" s="12"/>
      <c r="L10" s="12"/>
      <c r="M10" s="11"/>
      <c r="N10" s="11"/>
    </row>
    <row r="11" ht="15" customHeight="true" x14ac:dyDescent="0.25">
      <c r="A11" s="19" t="s">
        <v>34</v>
      </c>
      <c r="B11" s="9">
        <v>24</v>
      </c>
      <c r="C11" s="9" t="s">
        <v>211</v>
      </c>
      <c r="D11" s="12"/>
      <c r="E11" s="19" t="s">
        <v>113</v>
      </c>
      <c r="F11" s="9">
        <f>COUNTIF(Data!L:L,E11)</f>
        <v>0</v>
      </c>
      <c r="G11" s="12"/>
      <c r="H11" s="19" t="s">
        <v>110</v>
      </c>
      <c r="I11" s="9">
        <f>COUNTIF(Data!L:L,H11)</f>
        <v>0</v>
      </c>
      <c r="J11" s="12"/>
      <c r="K11" s="15" t="s">
        <v>153</v>
      </c>
      <c r="L11" s="15" t="s">
        <v>24</v>
      </c>
      <c r="M11" s="11"/>
      <c r="N11" s="11"/>
    </row>
    <row r="12" ht="15" customHeight="true" x14ac:dyDescent="0.25">
      <c r="A12" s="12"/>
      <c r="B12" s="12"/>
      <c r="C12" s="12"/>
      <c r="D12" s="12"/>
      <c r="E12" s="19" t="s">
        <v>70</v>
      </c>
      <c r="F12" s="9">
        <f>COUNTIF(Data!L:L,E12)</f>
        <v>0</v>
      </c>
      <c r="G12" s="12"/>
      <c r="H12" s="19" t="s">
        <v>136</v>
      </c>
      <c r="I12" s="9">
        <f>COUNTIF(Data!L:L,H12)</f>
        <v>0</v>
      </c>
      <c r="J12" s="12"/>
      <c r="K12" s="19" t="s">
        <v>140</v>
      </c>
      <c r="L12" s="9">
        <f>COUNTIF(Data!L:L,K12)</f>
        <v>0</v>
      </c>
      <c r="M12" s="11"/>
      <c r="N12" s="11"/>
    </row>
    <row r="13" ht="15" customHeight="true" x14ac:dyDescent="0.25">
      <c r="A13" s="15" t="s">
        <v>155</v>
      </c>
      <c r="B13" s="15" t="s">
        <v>24</v>
      </c>
      <c r="C13" s="15" t="s">
        <v>157</v>
      </c>
      <c r="D13" s="12"/>
      <c r="E13" s="19" t="s">
        <v>97</v>
      </c>
      <c r="F13" s="9">
        <f>COUNTIF(Data!L:L,E13)</f>
        <v>0</v>
      </c>
      <c r="G13" s="12"/>
      <c r="H13" s="19" t="s">
        <v>48</v>
      </c>
      <c r="I13" s="9">
        <f>COUNTIF(Data!L:L,H13)</f>
        <v>0</v>
      </c>
      <c r="J13" s="12"/>
      <c r="K13" s="19" t="s">
        <v>149</v>
      </c>
      <c r="L13" s="9">
        <f>COUNTIF(Data!L:L,K13)</f>
        <v>0</v>
      </c>
      <c r="M13" s="11"/>
      <c r="N13" s="11"/>
    </row>
    <row r="14" ht="15" customHeight="true" x14ac:dyDescent="0.25">
      <c r="A14" s="19" t="s">
        <v>162</v>
      </c>
      <c r="B14" s="9">
        <f>COUNTIF(Data!N:N,A14)</f>
        <v>0</v>
      </c>
      <c r="C14" s="9">
        <f>COUNTIFS(Data!N:N,A14,Data!L:L,"No ID")</f>
        <v>0</v>
      </c>
      <c r="D14" s="12"/>
      <c r="E14" s="19" t="s">
        <v>64</v>
      </c>
      <c r="F14" s="9">
        <f>COUNTIF(Data!L:L,E14)</f>
        <v>0</v>
      </c>
      <c r="G14" s="12"/>
      <c r="H14" s="19" t="s">
        <v>203</v>
      </c>
      <c r="I14" s="9">
        <f>COUNTIF(Data!L:L,H14)</f>
        <v>0</v>
      </c>
      <c r="J14" s="12"/>
      <c r="K14" s="19" t="s">
        <v>142</v>
      </c>
      <c r="L14" s="9">
        <f>COUNTIF(Data!L:L,K14)</f>
        <v>0</v>
      </c>
      <c r="M14" s="11"/>
      <c r="N14" s="11"/>
    </row>
    <row r="15" ht="15" customHeight="true" x14ac:dyDescent="0.25">
      <c r="A15" s="19" t="s">
        <v>163</v>
      </c>
      <c r="B15" s="9">
        <f>COUNTIF(Data!N:N,A15)</f>
        <v>3</v>
      </c>
      <c r="C15" s="9">
        <f>COUNTIFS(Data!N:N,A15,Data!L:L,"No ID")</f>
        <v>0</v>
      </c>
      <c r="D15" s="12"/>
      <c r="E15" s="19" t="s">
        <v>44</v>
      </c>
      <c r="F15" s="9">
        <f>COUNTIF(Data!L:L,E15)</f>
        <v>0</v>
      </c>
      <c r="G15" s="12"/>
      <c r="H15" s="19" t="s">
        <v>77</v>
      </c>
      <c r="I15" s="9">
        <f>COUNTIF(Data!L:L,H15)</f>
        <v>0</v>
      </c>
      <c r="J15" s="12"/>
      <c r="K15" s="19" t="s">
        <v>143</v>
      </c>
      <c r="L15" s="9">
        <f>COUNTIF(Data!L:L,K15)</f>
        <v>0</v>
      </c>
      <c r="M15" s="11"/>
      <c r="N15" s="11"/>
    </row>
    <row r="16" ht="15" customHeight="true" x14ac:dyDescent="0.25">
      <c r="A16" s="19" t="s">
        <v>164</v>
      </c>
      <c r="B16" s="9">
        <f>COUNTIF(Data!N:N,A16)</f>
        <v>0</v>
      </c>
      <c r="C16" s="9">
        <f>COUNTIFS(Data!N:N,A16,Data!L:L,"No ID")</f>
        <v>0</v>
      </c>
      <c r="D16" s="12"/>
      <c r="E16" s="19" t="s">
        <v>72</v>
      </c>
      <c r="F16" s="9">
        <f>COUNTIF(Data!L:L,E16)</f>
        <v>0</v>
      </c>
      <c r="G16" s="12"/>
      <c r="H16" s="19" t="s">
        <v>35</v>
      </c>
      <c r="I16" s="9">
        <f>COUNTIF(Data!L:L,H16)</f>
        <v>0</v>
      </c>
      <c r="J16" s="12"/>
      <c r="K16" s="19" t="s">
        <v>141</v>
      </c>
      <c r="L16" s="9">
        <f>COUNTIF(Data!L:L,K16)</f>
        <v>0</v>
      </c>
      <c r="M16" s="11"/>
      <c r="N16" s="11"/>
    </row>
    <row r="17" ht="15" customHeight="true" x14ac:dyDescent="0.25">
      <c r="A17" s="19" t="s">
        <v>165</v>
      </c>
      <c r="B17" s="9">
        <f>COUNTIF(Data!N:N,A17)</f>
        <v>0</v>
      </c>
      <c r="C17" s="9">
        <f>COUNTIFS(Data!N:N,A17,Data!L:L,"No ID")</f>
        <v>0</v>
      </c>
      <c r="D17" s="12"/>
      <c r="E17" s="19" t="s">
        <v>42</v>
      </c>
      <c r="F17" s="9">
        <f>COUNTIF(Data!L:L,E17)</f>
        <v>0</v>
      </c>
      <c r="G17" s="12"/>
      <c r="H17" s="19" t="s">
        <v>204</v>
      </c>
      <c r="I17" s="9">
        <f>COUNTIF(Data!L:L,H17)</f>
        <v>0</v>
      </c>
      <c r="J17" s="12"/>
      <c r="K17" s="19" t="s">
        <v>139</v>
      </c>
      <c r="L17" s="9">
        <f>COUNTIF(Data!L:L,K17)</f>
        <v>0</v>
      </c>
      <c r="M17" s="11"/>
      <c r="N17" s="11"/>
    </row>
    <row r="18" ht="15" customHeight="true" x14ac:dyDescent="0.25">
      <c r="A18" s="19" t="s">
        <v>166</v>
      </c>
      <c r="B18" s="9">
        <f>COUNTIF(Data!N:N,A18)</f>
        <v>0</v>
      </c>
      <c r="C18" s="9">
        <f>COUNTIFS(Data!N:N,A18,Data!L:L,"No ID")</f>
        <v>0</v>
      </c>
      <c r="D18" s="12"/>
      <c r="E18" s="19" t="s">
        <v>115</v>
      </c>
      <c r="F18" s="9">
        <f>COUNTIF(Data!L:L,E18)</f>
        <v>0</v>
      </c>
      <c r="G18" s="12"/>
      <c r="H18" s="19" t="s">
        <v>79</v>
      </c>
      <c r="I18" s="9">
        <f>COUNTIF(Data!L:L,H18)</f>
        <v>0</v>
      </c>
      <c r="J18" s="12"/>
      <c r="K18" s="19" t="s">
        <v>148</v>
      </c>
      <c r="L18" s="9">
        <f>COUNTIF(Data!L:L,K18)</f>
        <v>0</v>
      </c>
      <c r="M18" s="11"/>
      <c r="N18" s="11"/>
    </row>
    <row r="19" ht="15" customHeight="true" x14ac:dyDescent="0.25">
      <c r="A19" s="19" t="s">
        <v>167</v>
      </c>
      <c r="B19" s="9">
        <f>COUNTIF(Data!N:N,A19)</f>
        <v>22</v>
      </c>
      <c r="C19" s="9">
        <f>COUNTIFS(Data!N:N,A19,Data!L:L,"No ID")</f>
        <v>0</v>
      </c>
      <c r="D19" s="12"/>
      <c r="E19" s="19" t="s">
        <v>101</v>
      </c>
      <c r="F19" s="9">
        <f>COUNTIF(Data!L:L,E19)</f>
        <v>0</v>
      </c>
      <c r="G19" s="12"/>
      <c r="H19" s="19" t="s">
        <v>82</v>
      </c>
      <c r="I19" s="9">
        <f>COUNTIF(Data!L:L,H19)</f>
        <v>0</v>
      </c>
      <c r="J19" s="12"/>
      <c r="K19" s="19" t="s">
        <v>208</v>
      </c>
      <c r="L19" s="9">
        <f>COUNTIF(Data!L:L,K19)</f>
        <v>0</v>
      </c>
      <c r="M19" s="11"/>
      <c r="N19" s="11"/>
    </row>
    <row r="20" ht="15" customHeight="true" x14ac:dyDescent="0.25">
      <c r="A20" s="19" t="s">
        <v>168</v>
      </c>
      <c r="B20" s="9">
        <f>COUNTIF(Data!N:N,A20)</f>
        <v>2</v>
      </c>
      <c r="C20" s="9">
        <f>COUNTIFS(Data!N:N,A20,Data!L:L,"No ID")</f>
        <v>0</v>
      </c>
      <c r="D20" s="12"/>
      <c r="E20" s="19" t="s">
        <v>56</v>
      </c>
      <c r="F20" s="9">
        <f>COUNTIF(Data!L:L,E20)</f>
        <v>0</v>
      </c>
      <c r="G20" s="12"/>
      <c r="H20" s="19" t="s">
        <v>81</v>
      </c>
      <c r="I20" s="9">
        <f>COUNTIF(Data!L:L,H20)</f>
        <v>0</v>
      </c>
      <c r="J20" s="12"/>
      <c r="K20" s="19" t="s">
        <v>209</v>
      </c>
      <c r="L20" s="9">
        <f>COUNTIF(Data!L:L,K20)</f>
        <v>0</v>
      </c>
      <c r="M20" s="11"/>
      <c r="N20" s="11"/>
    </row>
    <row r="21" ht="15" customHeight="true" x14ac:dyDescent="0.25">
      <c r="A21" s="19" t="s">
        <v>169</v>
      </c>
      <c r="B21" s="9">
        <f>COUNTIF(Data!N:N,A21)</f>
        <v>0</v>
      </c>
      <c r="C21" s="9">
        <f>COUNTIFS(Data!N:N,A21,Data!L:L,"No ID")</f>
        <v>0</v>
      </c>
      <c r="D21" s="12"/>
      <c r="E21" s="19" t="s">
        <v>122</v>
      </c>
      <c r="F21" s="9">
        <f>COUNTIF(Data!L:L,E21)</f>
        <v>0</v>
      </c>
      <c r="G21" s="12"/>
      <c r="H21" s="19" t="s">
        <v>39</v>
      </c>
      <c r="I21" s="9">
        <f>COUNTIF(Data!L:L,H21)</f>
        <v>0</v>
      </c>
      <c r="J21" s="12"/>
      <c r="K21" s="19" t="s">
        <v>147</v>
      </c>
      <c r="L21" s="9">
        <f>COUNTIF(Data!L:L,K21)</f>
        <v>0</v>
      </c>
      <c r="M21" s="11"/>
      <c r="N21" s="11"/>
    </row>
    <row r="22" ht="15" customHeight="true" x14ac:dyDescent="0.25">
      <c r="A22" s="19" t="s">
        <v>170</v>
      </c>
      <c r="B22" s="9">
        <f>COUNTIF(Data!N:N,A22)</f>
        <v>0</v>
      </c>
      <c r="C22" s="9">
        <f>COUNTIFS(Data!N:N,A22,Data!L:L,"No ID")</f>
        <v>0</v>
      </c>
      <c r="D22" s="12"/>
      <c r="E22" s="19" t="s">
        <v>75</v>
      </c>
      <c r="F22" s="9">
        <f>COUNTIF(Data!L:L,E22)</f>
        <v>0</v>
      </c>
      <c r="G22" s="12"/>
      <c r="H22" s="19" t="s">
        <v>49</v>
      </c>
      <c r="I22" s="9">
        <f>COUNTIF(Data!L:L,H22)</f>
        <v>0</v>
      </c>
      <c r="J22" s="12"/>
      <c r="K22" s="19" t="s">
        <v>210</v>
      </c>
      <c r="L22" s="9">
        <f>COUNTIF(Data!L:L,K22)</f>
        <v>0</v>
      </c>
      <c r="M22" s="11"/>
      <c r="N22" s="11"/>
    </row>
    <row r="23" ht="15" customHeight="true" x14ac:dyDescent="0.25">
      <c r="A23" s="19" t="s">
        <v>171</v>
      </c>
      <c r="B23" s="9">
        <f>COUNTIF(Data!N:N,A23)</f>
        <v>7</v>
      </c>
      <c r="C23" s="9">
        <f>COUNTIFS(Data!N:N,A23,Data!L:L,"No ID")</f>
        <v>0</v>
      </c>
      <c r="D23" s="12"/>
      <c r="E23" s="19" t="s">
        <v>200</v>
      </c>
      <c r="F23" s="9">
        <f>COUNTIF(Data!L:L,E23)</f>
        <v>0</v>
      </c>
      <c r="G23" s="12"/>
      <c r="H23" s="19" t="s">
        <v>51</v>
      </c>
      <c r="I23" s="9">
        <f>COUNTIF(Data!L:L,H23)</f>
        <v>0</v>
      </c>
      <c r="J23" s="12"/>
      <c r="K23" s="19" t="s">
        <v>150</v>
      </c>
      <c r="L23" s="9">
        <f>COUNTIF(Data!L:L,K23)</f>
        <v>0</v>
      </c>
      <c r="M23" s="11"/>
      <c r="N23" s="11"/>
    </row>
    <row r="24" ht="15" customHeight="true" x14ac:dyDescent="0.25">
      <c r="A24" s="19" t="s">
        <v>172</v>
      </c>
      <c r="B24" s="9">
        <f>COUNTIF(Data!N:N,A24)</f>
        <v>2</v>
      </c>
      <c r="C24" s="9">
        <f>COUNTIFS(Data!N:N,A24,Data!L:L,"No ID")</f>
        <v>0</v>
      </c>
      <c r="D24" s="12"/>
      <c r="E24" s="19" t="s">
        <v>100</v>
      </c>
      <c r="F24" s="9">
        <f>COUNTIF(Data!L:L,E24)</f>
        <v>0</v>
      </c>
      <c r="G24" s="12"/>
      <c r="H24" s="19" t="s">
        <v>108</v>
      </c>
      <c r="I24" s="9">
        <f>COUNTIF(Data!L:L,H24)</f>
        <v>0</v>
      </c>
      <c r="J24" s="12"/>
      <c r="K24" s="19" t="s">
        <v>146</v>
      </c>
      <c r="L24" s="9">
        <f>COUNTIF(Data!L:L,K24)</f>
        <v>0</v>
      </c>
      <c r="M24" s="11"/>
      <c r="N24" s="11"/>
    </row>
    <row r="25" ht="15" customHeight="true" x14ac:dyDescent="0.25">
      <c r="A25" s="19" t="s">
        <v>173</v>
      </c>
      <c r="B25" s="9">
        <f>COUNTIF(Data!N:N,A25)</f>
        <v>0</v>
      </c>
      <c r="C25" s="9">
        <f>COUNTIFS(Data!N:N,A25,Data!L:L,"No ID")</f>
        <v>0</v>
      </c>
      <c r="D25" s="12"/>
      <c r="E25" s="19" t="s">
        <v>91</v>
      </c>
      <c r="F25" s="9">
        <f>COUNTIF(Data!L:L,E25)</f>
        <v>0</v>
      </c>
      <c r="G25" s="12"/>
      <c r="H25" s="19" t="s">
        <v>128</v>
      </c>
      <c r="I25" s="9">
        <f>COUNTIF(Data!L:L,H25)</f>
        <v>0</v>
      </c>
      <c r="J25" s="12"/>
      <c r="K25" s="19" t="s">
        <v>144</v>
      </c>
      <c r="L25" s="9">
        <f>COUNTIF(Data!L:L,K25)</f>
        <v>0</v>
      </c>
      <c r="M25" s="11"/>
      <c r="N25" s="11"/>
    </row>
    <row r="26" ht="15" customHeight="true" x14ac:dyDescent="0.25">
      <c r="A26" s="19" t="s">
        <v>174</v>
      </c>
      <c r="B26" s="9">
        <f>COUNTIF(Data!N:N,A26)</f>
        <v>0</v>
      </c>
      <c r="C26" s="9">
        <f>COUNTIFS(Data!N:N,A26,Data!L:L,"No ID")</f>
        <v>0</v>
      </c>
      <c r="D26" s="12"/>
      <c r="E26" s="19" t="s">
        <v>93</v>
      </c>
      <c r="F26" s="9">
        <f>COUNTIF(Data!L:L,E26)</f>
        <v>0</v>
      </c>
      <c r="G26" s="12"/>
      <c r="H26" s="19" t="s">
        <v>92</v>
      </c>
      <c r="I26" s="9">
        <f>COUNTIF(Data!L:L,H26)</f>
        <v>0</v>
      </c>
      <c r="J26" s="12"/>
      <c r="K26" s="19" t="s">
        <v>145</v>
      </c>
      <c r="L26" s="9">
        <f>COUNTIF(Data!L:L,K26)</f>
        <v>0</v>
      </c>
      <c r="M26" s="11"/>
      <c r="N26" s="11"/>
    </row>
    <row r="27" ht="15" customHeight="true" x14ac:dyDescent="0.25">
      <c r="A27" s="19" t="s">
        <v>175</v>
      </c>
      <c r="B27" s="9">
        <f>COUNTIF(Data!N:N,A27)</f>
        <v>0</v>
      </c>
      <c r="C27" s="9">
        <f>COUNTIFS(Data!N:N,A27,Data!L:L,"No ID")</f>
        <v>0</v>
      </c>
      <c r="D27" s="12"/>
      <c r="E27" s="19" t="s">
        <v>55</v>
      </c>
      <c r="F27" s="9">
        <f>COUNTIF(Data!L:L,E27)</f>
        <v>0</v>
      </c>
      <c r="G27" s="12"/>
      <c r="H27" s="19" t="s">
        <v>137</v>
      </c>
      <c r="I27" s="9">
        <f>COUNTIF(Data!L:L,H27)</f>
        <v>0</v>
      </c>
      <c r="J27" s="12"/>
      <c r="K27" s="12"/>
      <c r="L27" s="12"/>
      <c r="M27" s="11"/>
      <c r="N27" s="11"/>
    </row>
    <row r="28" ht="15" customHeight="true" x14ac:dyDescent="0.25">
      <c r="A28" s="19" t="s">
        <v>176</v>
      </c>
      <c r="B28" s="9">
        <f>COUNTIF(Data!N:N,A28)</f>
        <v>0</v>
      </c>
      <c r="C28" s="9">
        <f>COUNTIFS(Data!N:N,A28,Data!L:L,"No ID")</f>
        <v>0</v>
      </c>
      <c r="D28" s="12"/>
      <c r="E28" s="19" t="s">
        <v>129</v>
      </c>
      <c r="F28" s="9">
        <f>COUNTIF(Data!L:L,E28)</f>
        <v>0</v>
      </c>
      <c r="G28" s="12"/>
      <c r="H28" s="19" t="s">
        <v>125</v>
      </c>
      <c r="I28" s="9">
        <f>COUNTIF(Data!L:L,H28)</f>
        <v>0</v>
      </c>
      <c r="J28" s="12"/>
      <c r="K28" s="15" t="s">
        <v>14</v>
      </c>
      <c r="L28" s="15" t="s">
        <v>24</v>
      </c>
      <c r="M28" s="11"/>
      <c r="N28" s="11"/>
    </row>
    <row r="29" ht="15" customHeight="true" x14ac:dyDescent="0.25">
      <c r="A29" s="19" t="s">
        <v>177</v>
      </c>
      <c r="B29" s="9">
        <f>COUNTIF(Data!N:N,A29)</f>
        <v>0</v>
      </c>
      <c r="C29" s="9">
        <f>COUNTIFS(Data!N:N,A29,Data!L:L,"No ID")</f>
        <v>0</v>
      </c>
      <c r="D29" s="12"/>
      <c r="E29" s="19" t="s">
        <v>134</v>
      </c>
      <c r="F29" s="9">
        <f>COUNTIF(Data!L:L,E29)</f>
        <v>0</v>
      </c>
      <c r="G29" s="12"/>
      <c r="H29" s="19" t="s">
        <v>61</v>
      </c>
      <c r="I29" s="9">
        <f>COUNTIF(Data!L:L,H29)</f>
        <v>0</v>
      </c>
      <c r="J29" s="12"/>
      <c r="K29" s="19" t="s">
        <v>151</v>
      </c>
      <c r="L29" s="9">
        <f>COUNTIF(Data!R:R,K29)</f>
        <v>0</v>
      </c>
      <c r="M29" s="23">
        <f>COUNTIF(Data!K:K,"Flying")</f>
        <v>0</v>
      </c>
      <c r="N29" s="11"/>
    </row>
    <row r="30" ht="15" customHeight="true" x14ac:dyDescent="0.25">
      <c r="A30" s="19" t="s">
        <v>178</v>
      </c>
      <c r="B30" s="9">
        <f>COUNTIF(Data!N:N,A30)</f>
        <v>0</v>
      </c>
      <c r="C30" s="9">
        <f>COUNTIFS(Data!N:N,A30,Data!L:L,"No ID")</f>
        <v>0</v>
      </c>
      <c r="D30" s="12"/>
      <c r="E30" s="19" t="s">
        <v>71</v>
      </c>
      <c r="F30" s="9">
        <f>COUNTIF(Data!L:L,E30)</f>
        <v>6</v>
      </c>
      <c r="G30" s="12"/>
      <c r="H30" s="19" t="s">
        <v>68</v>
      </c>
      <c r="I30" s="9">
        <f>COUNTIF(Data!L:L,H30)</f>
        <v>0</v>
      </c>
      <c r="J30" s="12"/>
      <c r="K30" s="19" t="s">
        <v>152</v>
      </c>
      <c r="L30" s="9">
        <f>COUNTIF(Data!R:R,K30)</f>
        <v>13</v>
      </c>
      <c r="M30" s="11"/>
      <c r="N30" s="11"/>
    </row>
    <row r="31" ht="15" customHeight="true" x14ac:dyDescent="0.25">
      <c r="A31" s="19" t="s">
        <v>179</v>
      </c>
      <c r="B31" s="9">
        <f>COUNTIF(Data!N:N,A31)</f>
        <v>0</v>
      </c>
      <c r="C31" s="9">
        <f>COUNTIFS(Data!N:N,A31,Data!L:L,"No ID")</f>
        <v>0</v>
      </c>
      <c r="D31" s="12"/>
      <c r="E31" s="19" t="s">
        <v>47</v>
      </c>
      <c r="F31" s="9">
        <f>COUNTIF(Data!L:L,E31)</f>
        <v>0</v>
      </c>
      <c r="G31" s="12"/>
      <c r="H31" s="19" t="s">
        <v>106</v>
      </c>
      <c r="I31" s="9">
        <f>COUNTIF(Data!L:L,H31)</f>
        <v>0</v>
      </c>
      <c r="J31" s="12"/>
      <c r="K31" s="12"/>
      <c r="L31" s="12"/>
      <c r="M31" s="11"/>
      <c r="N31" s="11"/>
    </row>
    <row r="32" ht="15" customHeight="true" x14ac:dyDescent="0.25">
      <c r="A32" s="19" t="s">
        <v>180</v>
      </c>
      <c r="B32" s="9">
        <f>COUNTIF(Data!N:N,A32)</f>
        <v>0</v>
      </c>
      <c r="C32" s="9">
        <f>COUNTIFS(Data!N:N,A32,Data!L:L,"No ID")</f>
        <v>0</v>
      </c>
      <c r="D32" s="12"/>
      <c r="E32" s="19" t="s">
        <v>74</v>
      </c>
      <c r="F32" s="9">
        <f>COUNTIF(Data!L:L,E32)</f>
        <v>2</v>
      </c>
      <c r="G32" s="12"/>
      <c r="H32" s="19" t="s">
        <v>63</v>
      </c>
      <c r="I32" s="9">
        <f>COUNTIF(Data!L:L,H32)</f>
        <v>0</v>
      </c>
      <c r="J32" s="12"/>
      <c r="K32" s="12"/>
      <c r="L32" s="12"/>
      <c r="M32" s="11"/>
      <c r="N32" s="11"/>
    </row>
    <row r="33" ht="15" customHeight="true" x14ac:dyDescent="0.25">
      <c r="A33" s="19" t="s">
        <v>181</v>
      </c>
      <c r="B33" s="9">
        <f>COUNTIF(Data!N:N,A33)</f>
        <v>0</v>
      </c>
      <c r="C33" s="9">
        <f>COUNTIFS(Data!N:N,A33,Data!L:L,"No ID")</f>
        <v>0</v>
      </c>
      <c r="D33" s="12"/>
      <c r="E33" s="19" t="s">
        <v>118</v>
      </c>
      <c r="F33" s="9">
        <f>COUNTIF(Data!L:L,E33)</f>
        <v>0</v>
      </c>
      <c r="G33" s="12"/>
      <c r="H33" s="19" t="s">
        <v>84</v>
      </c>
      <c r="I33" s="9">
        <f>COUNTIF(Data!L:L,H33)</f>
        <v>0</v>
      </c>
      <c r="J33" s="12"/>
      <c r="K33" s="12"/>
      <c r="L33" s="12"/>
      <c r="M33" s="11"/>
      <c r="N33" s="11"/>
    </row>
    <row r="34" ht="15" customHeight="true" x14ac:dyDescent="0.25">
      <c r="A34" s="19" t="s">
        <v>182</v>
      </c>
      <c r="B34" s="9">
        <f>COUNTIF(Data!N:N,A34)</f>
        <v>0</v>
      </c>
      <c r="C34" s="9">
        <f>COUNTIFS(Data!N:N,A34,Data!L:L,"No ID")</f>
        <v>0</v>
      </c>
      <c r="D34" s="12"/>
      <c r="E34" s="19" t="s">
        <v>85</v>
      </c>
      <c r="F34" s="9">
        <f>COUNTIF(Data!L:L,E34)</f>
        <v>0</v>
      </c>
      <c r="G34" s="12"/>
      <c r="H34" s="19" t="s">
        <v>89</v>
      </c>
      <c r="I34" s="9">
        <f>COUNTIF(Data!L:L,H34)</f>
        <v>0</v>
      </c>
      <c r="J34" s="12"/>
      <c r="K34" s="12"/>
      <c r="L34" s="12"/>
      <c r="M34" s="11"/>
      <c r="N34" s="11"/>
    </row>
    <row r="35" ht="15" customHeight="true" x14ac:dyDescent="0.25">
      <c r="A35" s="19" t="s">
        <v>183</v>
      </c>
      <c r="B35" s="9">
        <f>COUNTIF(Data!N:N,A35)</f>
        <v>0</v>
      </c>
      <c r="C35" s="9">
        <f>COUNTIFS(Data!N:N,A35,Data!L:L,"No ID")</f>
        <v>0</v>
      </c>
      <c r="D35" s="12"/>
      <c r="E35" s="19" t="s">
        <v>60</v>
      </c>
      <c r="F35" s="9">
        <f>COUNTIF(Data!L:L,E35)</f>
        <v>0</v>
      </c>
      <c r="G35" s="12"/>
      <c r="H35" s="19" t="s">
        <v>121</v>
      </c>
      <c r="I35" s="9">
        <f>COUNTIF(Data!L:L,H35)</f>
        <v>0</v>
      </c>
      <c r="J35" s="12"/>
      <c r="K35" s="12"/>
      <c r="L35" s="12"/>
      <c r="M35" s="11"/>
      <c r="N35" s="11"/>
    </row>
    <row r="36" ht="15" customHeight="true" x14ac:dyDescent="0.25">
      <c r="A36" s="19" t="s">
        <v>184</v>
      </c>
      <c r="B36" s="9">
        <f>COUNTIF(Data!N:N,A36)</f>
        <v>0</v>
      </c>
      <c r="C36" s="9">
        <f>COUNTIFS(Data!N:N,A36,Data!L:L,"No ID")</f>
        <v>0</v>
      </c>
      <c r="D36" s="12"/>
      <c r="E36" s="19" t="s">
        <v>62</v>
      </c>
      <c r="F36" s="9">
        <f>COUNTIF(Data!L:L,E36)</f>
        <v>0</v>
      </c>
      <c r="G36" s="12"/>
      <c r="H36" s="19" t="s">
        <v>53</v>
      </c>
      <c r="I36" s="9">
        <f>COUNTIF(Data!L:L,H36)</f>
        <v>0</v>
      </c>
      <c r="J36" s="12"/>
      <c r="K36" s="12"/>
      <c r="L36" s="12"/>
      <c r="M36" s="11"/>
      <c r="N36" s="11"/>
    </row>
    <row r="37" ht="15" customHeight="true" x14ac:dyDescent="0.25">
      <c r="A37" s="19" t="s">
        <v>185</v>
      </c>
      <c r="B37" s="9">
        <f>COUNTIF(Data!N:N,A37)</f>
        <v>0</v>
      </c>
      <c r="C37" s="9">
        <f>COUNTIFS(Data!N:N,A37,Data!L:L,"No ID")</f>
        <v>0</v>
      </c>
      <c r="D37" s="12"/>
      <c r="E37" s="19" t="s">
        <v>119</v>
      </c>
      <c r="F37" s="9">
        <f>COUNTIF(Data!L:L,E37)</f>
        <v>0</v>
      </c>
      <c r="G37" s="12"/>
      <c r="H37" s="19" t="s">
        <v>76</v>
      </c>
      <c r="I37" s="9">
        <f>COUNTIF(Data!L:L,H37)</f>
        <v>0</v>
      </c>
      <c r="J37" s="12"/>
      <c r="K37" s="12"/>
      <c r="L37" s="12"/>
      <c r="M37" s="11"/>
      <c r="N37" s="11"/>
    </row>
    <row r="38" ht="15" customHeight="true" x14ac:dyDescent="0.25">
      <c r="A38" s="19" t="s">
        <v>186</v>
      </c>
      <c r="B38" s="9">
        <f>COUNTIF(Data!N:N,A38)</f>
        <v>0</v>
      </c>
      <c r="C38" s="9">
        <f>COUNTIFS(Data!N:N,A38,Data!L:L,"No ID")</f>
        <v>0</v>
      </c>
      <c r="D38" s="12"/>
      <c r="E38" s="19" t="s">
        <v>67</v>
      </c>
      <c r="F38" s="9">
        <f>COUNTIF(Data!L:L,E38)</f>
        <v>0</v>
      </c>
      <c r="G38" s="12"/>
      <c r="H38" s="19" t="s">
        <v>45</v>
      </c>
      <c r="I38" s="9">
        <f>COUNTIF(Data!L:L,H38)</f>
        <v>0</v>
      </c>
      <c r="J38" s="12"/>
      <c r="K38" s="12"/>
      <c r="L38" s="12"/>
      <c r="M38" s="11"/>
      <c r="N38" s="11"/>
    </row>
    <row r="39" ht="15" customHeight="true" x14ac:dyDescent="0.25">
      <c r="A39" s="19" t="s">
        <v>187</v>
      </c>
      <c r="B39" s="9">
        <f>COUNTIF(Data!N:N,A39)</f>
        <v>0</v>
      </c>
      <c r="C39" s="9">
        <f>COUNTIFS(Data!N:N,A39,Data!L:L,"No ID")</f>
        <v>0</v>
      </c>
      <c r="D39" s="12"/>
      <c r="E39" s="19" t="s">
        <v>65</v>
      </c>
      <c r="F39" s="9">
        <f>COUNTIF(Data!L:L,E39)</f>
        <v>0</v>
      </c>
      <c r="G39" s="12"/>
      <c r="H39" s="19" t="s">
        <v>205</v>
      </c>
      <c r="I39" s="9">
        <f>COUNTIF(Data!L:L,H39)</f>
        <v>0</v>
      </c>
      <c r="J39" s="12"/>
      <c r="K39" s="12"/>
      <c r="L39" s="12"/>
      <c r="M39" s="11"/>
      <c r="N39" s="11"/>
    </row>
    <row r="40" ht="15" customHeight="true" x14ac:dyDescent="0.25">
      <c r="A40" s="19" t="s">
        <v>188</v>
      </c>
      <c r="B40" s="9">
        <f>COUNTIF(Data!N:N,A40)</f>
        <v>0</v>
      </c>
      <c r="C40" s="9">
        <f>COUNTIFS(Data!N:N,A40,Data!L:L,"No ID")</f>
        <v>0</v>
      </c>
      <c r="D40" s="12"/>
      <c r="E40" s="19" t="s">
        <v>201</v>
      </c>
      <c r="F40" s="9">
        <f>COUNTIF(Data!L:L,E40)</f>
        <v>0</v>
      </c>
      <c r="G40" s="12"/>
      <c r="H40" s="19" t="s">
        <v>50</v>
      </c>
      <c r="I40" s="9">
        <f>COUNTIF(Data!L:L,H40)</f>
        <v>0</v>
      </c>
      <c r="J40" s="12"/>
      <c r="K40" s="12"/>
      <c r="L40" s="12"/>
      <c r="M40" s="12"/>
      <c r="N40" s="11"/>
    </row>
    <row r="41" ht="15" customHeight="true" x14ac:dyDescent="0.25">
      <c r="A41" s="19" t="s">
        <v>189</v>
      </c>
      <c r="B41" s="9">
        <f>COUNTIF(Data!N:N,A41)</f>
        <v>0</v>
      </c>
      <c r="C41" s="9">
        <f>COUNTIFS(Data!N:N,A41,Data!L:L,"No ID")</f>
        <v>0</v>
      </c>
      <c r="D41" s="12"/>
      <c r="E41" s="19" t="s">
        <v>111</v>
      </c>
      <c r="F41" s="9">
        <f>COUNTIF(Data!L:L,E41)</f>
        <v>0</v>
      </c>
      <c r="G41" s="12"/>
      <c r="H41" s="19" t="s">
        <v>69</v>
      </c>
      <c r="I41" s="9">
        <f>COUNTIF(Data!L:L,H41)</f>
        <v>0</v>
      </c>
      <c r="J41" s="12"/>
      <c r="K41" s="12"/>
      <c r="L41" s="12"/>
      <c r="M41" s="12"/>
      <c r="N41" s="11"/>
    </row>
    <row r="42" ht="15" customHeight="true" x14ac:dyDescent="0.25">
      <c r="A42" s="19" t="s">
        <v>190</v>
      </c>
      <c r="B42" s="9">
        <f>COUNTIF(Data!N:N,A42)</f>
        <v>0</v>
      </c>
      <c r="C42" s="9">
        <f>COUNTIFS(Data!N:N,A42,Data!L:L,"No ID")</f>
        <v>0</v>
      </c>
      <c r="D42" s="12"/>
      <c r="E42" s="19" t="s">
        <v>102</v>
      </c>
      <c r="F42" s="9">
        <f>COUNTIF(Data!L:L,E42)</f>
        <v>0</v>
      </c>
      <c r="G42" s="12"/>
      <c r="H42" s="19" t="s">
        <v>57</v>
      </c>
      <c r="I42" s="9">
        <f>COUNTIF(Data!L:L,H42)</f>
        <v>0</v>
      </c>
      <c r="J42" s="12"/>
      <c r="K42" s="12"/>
      <c r="L42" s="12"/>
      <c r="M42" s="12"/>
      <c r="N42" s="11"/>
    </row>
    <row r="43" ht="15" customHeight="true" x14ac:dyDescent="0.25">
      <c r="A43" s="19" t="s">
        <v>191</v>
      </c>
      <c r="B43" s="9">
        <f>COUNTIF(Data!N:N,A43)</f>
        <v>0</v>
      </c>
      <c r="C43" s="9">
        <f>COUNTIFS(Data!N:N,A43,Data!L:L,"No ID")</f>
        <v>0</v>
      </c>
      <c r="D43" s="12"/>
      <c r="E43" s="19" t="s">
        <v>104</v>
      </c>
      <c r="F43" s="9">
        <f>COUNTIF(Data!L:L,E43)</f>
        <v>0</v>
      </c>
      <c r="G43" s="12"/>
      <c r="H43" s="19" t="s">
        <v>95</v>
      </c>
      <c r="I43" s="9">
        <f>COUNTIF(Data!L:L,H43)</f>
        <v>0</v>
      </c>
      <c r="J43" s="12"/>
      <c r="K43" s="12"/>
      <c r="L43" s="12"/>
      <c r="M43" s="12"/>
      <c r="N43" s="11"/>
    </row>
    <row r="44" ht="15" customHeight="true" x14ac:dyDescent="0.25">
      <c r="A44" s="12"/>
      <c r="B44" s="12">
        <f>SUM(B14:B43)</f>
        <v>36</v>
      </c>
      <c r="C44" s="12">
        <f>SUM(C14:C43)</f>
        <v>0</v>
      </c>
      <c r="D44" s="12"/>
      <c r="E44" s="19" t="s">
        <v>86</v>
      </c>
      <c r="F44" s="9">
        <f>COUNTIF(Data!L:L,E44)</f>
        <v>0</v>
      </c>
      <c r="G44" s="12"/>
      <c r="H44" s="19" t="s">
        <v>206</v>
      </c>
      <c r="I44" s="9">
        <f>COUNTIF(Data!L:L,H44)</f>
        <v>0</v>
      </c>
      <c r="J44" s="12"/>
      <c r="K44" s="12"/>
      <c r="L44" s="12"/>
      <c r="M44" s="12"/>
      <c r="N44" s="11"/>
    </row>
    <row r="45" ht="15" customHeight="true" x14ac:dyDescent="0.25">
      <c r="A45" s="12"/>
      <c r="B45" s="12"/>
      <c r="C45" s="11"/>
      <c r="D45" s="12"/>
      <c r="E45" s="19" t="s">
        <v>41</v>
      </c>
      <c r="F45" s="9">
        <f>COUNTIF(Data!L:L,E45)</f>
        <v>0</v>
      </c>
      <c r="G45" s="12"/>
      <c r="H45" s="19" t="s">
        <v>207</v>
      </c>
      <c r="I45" s="9">
        <f>COUNTIF(Data!L:L,H45)</f>
        <v>0</v>
      </c>
      <c r="J45" s="12"/>
      <c r="K45" s="12"/>
      <c r="L45" s="12"/>
      <c r="M45" s="12"/>
      <c r="N45" s="11"/>
    </row>
    <row r="46" ht="15" customHeight="true" x14ac:dyDescent="0.25">
      <c r="A46" s="15" t="s">
        <v>156</v>
      </c>
      <c r="B46" s="15" t="s">
        <v>24</v>
      </c>
      <c r="C46" s="15" t="s">
        <v>157</v>
      </c>
      <c r="D46" s="12"/>
      <c r="E46" s="19" t="s">
        <v>124</v>
      </c>
      <c r="F46" s="9">
        <f>COUNTIF(Data!L:L,E46)</f>
        <v>3</v>
      </c>
      <c r="G46" s="12"/>
      <c r="H46" s="19" t="s">
        <v>103</v>
      </c>
      <c r="I46" s="9">
        <f>COUNTIF(Data!L:L,H46)</f>
        <v>0</v>
      </c>
      <c r="J46" s="12"/>
      <c r="K46" s="12"/>
      <c r="L46" s="12"/>
      <c r="M46" s="12"/>
      <c r="N46" s="11"/>
    </row>
    <row r="47" ht="15" customHeight="true" x14ac:dyDescent="0.25">
      <c r="A47" s="19" t="s">
        <v>192</v>
      </c>
      <c r="B47" s="9">
        <f>COUNTIF(Data!N:N,A47)</f>
        <v>0</v>
      </c>
      <c r="C47" s="9">
        <f>COUNTIFS(Data!N:N,A47,Data!L:L,"No ID")</f>
        <v>0</v>
      </c>
      <c r="D47" s="12"/>
      <c r="E47" s="19" t="s">
        <v>78</v>
      </c>
      <c r="F47" s="9">
        <f>COUNTIF(Data!L:L,E47)</f>
        <v>0</v>
      </c>
      <c r="G47" s="12"/>
      <c r="H47" s="19" t="s">
        <v>138</v>
      </c>
      <c r="I47" s="9">
        <f>COUNTIF(Data!L:L,H47)</f>
        <v>0</v>
      </c>
      <c r="J47" s="12"/>
      <c r="K47" s="12"/>
      <c r="L47" s="12"/>
      <c r="M47" s="12"/>
      <c r="N47" s="11"/>
    </row>
    <row r="48" ht="15" customHeight="true" x14ac:dyDescent="0.25">
      <c r="A48" s="19" t="s">
        <v>193</v>
      </c>
      <c r="B48" s="9">
        <f>COUNTIF(Data!N:N,A48)</f>
        <v>0</v>
      </c>
      <c r="C48" s="9">
        <f>COUNTIFS(Data!N:N,A48,Data!L:L,"No ID")</f>
        <v>0</v>
      </c>
      <c r="D48" s="12"/>
      <c r="E48" s="19" t="s">
        <v>117</v>
      </c>
      <c r="F48" s="9">
        <f>COUNTIF(Data!L:L,E48)</f>
        <v>0</v>
      </c>
      <c r="G48" s="12"/>
      <c r="H48" s="19" t="s">
        <v>58</v>
      </c>
      <c r="I48" s="9">
        <f>COUNTIF(Data!L:L,H48)</f>
        <v>0</v>
      </c>
      <c r="J48" s="12"/>
      <c r="K48" s="12"/>
      <c r="L48" s="12"/>
      <c r="M48" s="12"/>
      <c r="N48" s="11"/>
    </row>
    <row r="49" ht="15" customHeight="true" x14ac:dyDescent="0.25">
      <c r="A49" s="19" t="s">
        <v>194</v>
      </c>
      <c r="B49" s="9">
        <f>COUNTIF(Data!N:N,A49)</f>
        <v>0</v>
      </c>
      <c r="C49" s="9">
        <f>COUNTIFS(Data!N:N,A49,Data!L:L,"No ID")</f>
        <v>0</v>
      </c>
      <c r="D49" s="12"/>
      <c r="E49" s="19" t="s">
        <v>94</v>
      </c>
      <c r="F49" s="9">
        <f>COUNTIF(Data!L:L,E49)</f>
        <v>0</v>
      </c>
      <c r="G49" s="12"/>
      <c r="H49" s="19" t="s">
        <v>131</v>
      </c>
      <c r="I49" s="9">
        <f>COUNTIF(Data!L:L,H49)</f>
        <v>0</v>
      </c>
      <c r="J49" s="12"/>
      <c r="K49" s="12"/>
      <c r="L49" s="12"/>
      <c r="M49" s="12"/>
      <c r="N49" s="11"/>
    </row>
    <row r="50" ht="15" customHeight="true" x14ac:dyDescent="0.25">
      <c r="A50" s="19" t="s">
        <v>195</v>
      </c>
      <c r="B50" s="9">
        <f>COUNTIF(Data!N:N,A50)</f>
        <v>0</v>
      </c>
      <c r="C50" s="9">
        <f>COUNTIFS(Data!N:N,A50,Data!L:L,"No ID")</f>
        <v>0</v>
      </c>
      <c r="D50" s="12"/>
      <c r="E50" s="19" t="s">
        <v>135</v>
      </c>
      <c r="F50" s="9">
        <f>COUNTIF(Data!L:L,E50)</f>
        <v>0</v>
      </c>
      <c r="G50" s="12"/>
      <c r="H50" s="19" t="s">
        <v>130</v>
      </c>
      <c r="I50" s="9">
        <f>COUNTIF(Data!L:L,H50)</f>
        <v>0</v>
      </c>
      <c r="J50" s="12"/>
      <c r="K50" s="12"/>
      <c r="L50" s="12"/>
      <c r="M50" s="12"/>
      <c r="N50" s="11"/>
    </row>
    <row r="51" ht="15" customHeight="true" x14ac:dyDescent="0.25">
      <c r="A51" s="19" t="s">
        <v>196</v>
      </c>
      <c r="B51" s="9">
        <f>COUNTIF(Data!N:N,A51)</f>
        <v>0</v>
      </c>
      <c r="C51" s="9">
        <f>COUNTIFS(Data!N:N,A51,Data!L:L,"No ID")</f>
        <v>0</v>
      </c>
      <c r="D51" s="12"/>
      <c r="E51" s="19" t="s">
        <v>80</v>
      </c>
      <c r="F51" s="9">
        <f>COUNTIF(Data!L:L,E51)</f>
        <v>0</v>
      </c>
      <c r="G51" s="12"/>
      <c r="H51" s="19" t="s">
        <v>52</v>
      </c>
      <c r="I51" s="9">
        <f>COUNTIF(Data!L:L,H51)</f>
        <v>0</v>
      </c>
      <c r="J51" s="12"/>
      <c r="K51" s="12"/>
      <c r="L51" s="12"/>
      <c r="M51" s="12"/>
      <c r="N51" s="11"/>
    </row>
    <row r="52" ht="15" customHeight="true" x14ac:dyDescent="0.25">
      <c r="A52" s="19" t="s">
        <v>197</v>
      </c>
      <c r="B52" s="9">
        <f>COUNTIF(Data!N:N,A52)</f>
        <v>0</v>
      </c>
      <c r="C52" s="9">
        <f>COUNTIFS(Data!N:N,A52,Data!L:L,"No ID")</f>
        <v>0</v>
      </c>
      <c r="D52" s="12"/>
      <c r="E52" s="19" t="s">
        <v>112</v>
      </c>
      <c r="F52" s="9">
        <f>COUNTIF(Data!L:L,E52)</f>
        <v>23</v>
      </c>
      <c r="G52" s="12"/>
      <c r="H52" s="19" t="s">
        <v>107</v>
      </c>
      <c r="I52" s="9">
        <f>COUNTIF(Data!L:L,H52)</f>
        <v>0</v>
      </c>
      <c r="J52" s="12"/>
      <c r="K52" s="12"/>
      <c r="L52" s="12"/>
      <c r="M52" s="12"/>
      <c r="N52" s="11"/>
    </row>
    <row r="53" ht="15" customHeight="true" x14ac:dyDescent="0.25">
      <c r="A53" s="19" t="s">
        <v>198</v>
      </c>
      <c r="B53" s="9">
        <f>COUNTIF(Data!N:N,A53)</f>
        <v>0</v>
      </c>
      <c r="C53" s="9">
        <f>COUNTIFS(Data!N:N,A53,Data!L:L,"No ID")</f>
        <v>0</v>
      </c>
      <c r="D53" s="12"/>
      <c r="E53" s="19" t="s">
        <v>88</v>
      </c>
      <c r="F53" s="9">
        <f>COUNTIF(Data!L:L,E53)</f>
        <v>0</v>
      </c>
      <c r="G53" s="12"/>
      <c r="H53" s="19" t="s">
        <v>59</v>
      </c>
      <c r="I53" s="9">
        <f>COUNTIF(Data!L:L,H53)</f>
        <v>0</v>
      </c>
      <c r="J53" s="12"/>
      <c r="K53" s="12"/>
      <c r="L53" s="12"/>
      <c r="M53" s="12"/>
      <c r="N53" s="11"/>
    </row>
    <row r="54" ht="16.5" customHeight="true" x14ac:dyDescent="0.25">
      <c r="A54" s="19" t="s">
        <v>199</v>
      </c>
      <c r="B54" s="9">
        <f>COUNTIF(Data!N:N,A54)</f>
        <v>0</v>
      </c>
      <c r="C54" s="9">
        <f>COUNTIFS(Data!N:N,A54,Data!L:L,"No ID")</f>
        <v>0</v>
      </c>
      <c r="D54" s="12"/>
      <c r="E54" s="19" t="s">
        <v>87</v>
      </c>
      <c r="F54" s="9">
        <f>COUNTIF(Data!L:L,E54)</f>
        <v>0</v>
      </c>
      <c r="G54" s="12"/>
      <c r="H54" s="12"/>
      <c r="I54" s="12"/>
      <c r="J54" s="12"/>
      <c r="K54" s="12"/>
      <c r="L54" s="12"/>
      <c r="M54" s="12"/>
      <c r="N54" s="11"/>
    </row>
    <row r="55" s="13" customFormat="true" x14ac:dyDescent="0.25">
      <c r="A55" s="12"/>
      <c r="B55" s="12">
        <f>SUM(B47:B54)</f>
        <v>0</v>
      </c>
      <c r="C55" s="12">
        <f>SUM(C47:C54)</f>
        <v>0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1"/>
    </row>
    <row r="56" s="13" customFormat="true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1"/>
    </row>
    <row r="57" s="13" customFormat="true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</row>
    <row r="58" s="13" customFormat="true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</row>
    <row r="59" s="13" customFormat="true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</row>
    <row r="60" s="13" customFormat="true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</row>
    <row r="61" s="13" customFormat="true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</row>
    <row r="62" s="13" customFormat="true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</row>
    <row r="63" s="13" customFormat="true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</row>
    <row r="64" s="13" customFormat="true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</row>
    <row r="65" s="13" customFormat="true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</row>
    <row r="66" s="13" customFormat="true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="13" customFormat="true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s="13" customFormat="true" hidden="true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</row>
    <row r="69" s="13" customFormat="true" hidden="true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</row>
    <row r="70" s="13" customFormat="true" hidden="true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</row>
    <row r="71" s="13" customFormat="true" hidden="true" x14ac:dyDescent="0.25">
      <c r="D71" s="14"/>
      <c r="E71" s="14"/>
      <c r="F71" s="14"/>
      <c r="G71" s="14"/>
      <c r="H71" s="14"/>
      <c r="I71" s="14"/>
      <c r="J71" s="14"/>
      <c r="K71" s="14"/>
      <c r="L71" s="14"/>
    </row>
    <row r="72" s="13" customFormat="true" hidden="true" x14ac:dyDescent="0.25">
      <c r="D72" s="14"/>
      <c r="E72" s="14"/>
      <c r="F72" s="14"/>
      <c r="G72" s="14"/>
      <c r="H72" s="14"/>
      <c r="I72" s="14"/>
      <c r="J72" s="14"/>
      <c r="K72" s="14"/>
      <c r="L72" s="14"/>
    </row>
    <row r="73" s="13" customFormat="true" hidden="true" x14ac:dyDescent="0.25">
      <c r="D73" s="14"/>
      <c r="E73" s="14"/>
      <c r="F73" s="14"/>
      <c r="G73" s="14"/>
      <c r="H73" s="14"/>
      <c r="I73" s="14"/>
      <c r="J73" s="14"/>
      <c r="K73" s="14"/>
      <c r="L73" s="14"/>
    </row>
    <row r="74" s="13" customFormat="true" hidden="true" x14ac:dyDescent="0.25">
      <c r="D74" s="14"/>
      <c r="E74" s="14"/>
      <c r="F74" s="14"/>
      <c r="G74" s="14"/>
      <c r="H74" s="14"/>
      <c r="I74" s="14"/>
      <c r="J74" s="14"/>
      <c r="K74" s="14"/>
      <c r="L74" s="14"/>
    </row>
    <row r="75" s="13" customFormat="true" hidden="true" x14ac:dyDescent="0.25">
      <c r="D75" s="14"/>
      <c r="E75" s="14"/>
      <c r="F75" s="14"/>
      <c r="G75" s="14"/>
      <c r="H75" s="14"/>
      <c r="I75" s="14"/>
      <c r="J75" s="14"/>
      <c r="K75" s="14"/>
      <c r="L75" s="14"/>
    </row>
    <row r="76" s="13" customFormat="true" hidden="true" x14ac:dyDescent="0.25">
      <c r="D76" s="14"/>
      <c r="E76" s="14"/>
      <c r="F76" s="14"/>
      <c r="G76" s="14"/>
      <c r="H76" s="14"/>
      <c r="I76" s="14"/>
      <c r="J76" s="14"/>
      <c r="K76" s="14"/>
      <c r="L76" s="14"/>
    </row>
    <row r="77" s="13" customFormat="true" hidden="true" x14ac:dyDescent="0.25">
      <c r="D77" s="14"/>
      <c r="E77" s="14"/>
      <c r="F77" s="14"/>
      <c r="G77" s="14"/>
      <c r="H77" s="14"/>
      <c r="I77" s="14"/>
      <c r="J77" s="14"/>
      <c r="K77" s="14"/>
      <c r="L77" s="14"/>
    </row>
    <row r="78" s="13" customFormat="true" hidden="true" x14ac:dyDescent="0.25">
      <c r="D78" s="14"/>
      <c r="E78" s="14"/>
      <c r="F78" s="14"/>
      <c r="G78" s="14"/>
      <c r="H78" s="14"/>
      <c r="I78" s="14"/>
      <c r="J78" s="14"/>
      <c r="K78" s="14"/>
      <c r="L78" s="14"/>
    </row>
    <row r="79" s="13" customFormat="true" hidden="true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</row>
    <row r="80" s="13" customFormat="true" hidden="true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</row>
    <row r="81" s="13" customFormat="true" hidden="true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</row>
    <row r="82" s="13" customFormat="true" hidden="true" x14ac:dyDescent="0.25">
      <c r="A82" s="20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</row>
    <row r="83" s="13" customFormat="true" hidden="true" x14ac:dyDescent="0.25">
      <c r="A83" s="20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</row>
    <row r="84" s="13" customFormat="true" hidden="true" x14ac:dyDescent="0.25">
      <c r="A84" s="20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</row>
    <row r="85" s="13" customFormat="true" hidden="true" x14ac:dyDescent="0.25">
      <c r="A85" s="20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</row>
    <row r="86" s="13" customFormat="true" hidden="true" x14ac:dyDescent="0.25">
      <c r="A86" s="20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</row>
    <row r="87" s="13" customFormat="true" hidden="true" x14ac:dyDescent="0.25">
      <c r="A87" s="20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</row>
    <row r="88" s="13" customFormat="true" hidden="true" x14ac:dyDescent="0.25">
      <c r="A88" s="20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</row>
    <row r="89" s="13" customFormat="true" hidden="true" x14ac:dyDescent="0.25">
      <c r="A89" s="20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</row>
    <row r="90" s="13" customFormat="true" hidden="true" x14ac:dyDescent="0.25">
      <c r="A90" s="20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</row>
    <row r="91" s="13" customFormat="true" hidden="true" x14ac:dyDescent="0.25">
      <c r="A91" s="20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</row>
    <row r="92" s="13" customFormat="true" hidden="true" x14ac:dyDescent="0.25">
      <c r="A92" s="20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</row>
    <row r="93" s="13" customFormat="true" hidden="true" x14ac:dyDescent="0.25">
      <c r="A93" s="20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</row>
    <row r="94" s="13" customFormat="true" hidden="true" x14ac:dyDescent="0.25">
      <c r="A94" s="20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</row>
    <row r="95" s="13" customFormat="true" hidden="true" x14ac:dyDescent="0.25">
      <c r="A95" s="20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</row>
    <row r="96" s="13" customFormat="true" hidden="true" x14ac:dyDescent="0.25">
      <c r="A96" s="20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</row>
    <row r="97" s="13" customFormat="true" hidden="true" x14ac:dyDescent="0.25">
      <c r="A97" s="20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</row>
    <row r="98" s="13" customFormat="true" hidden="true" x14ac:dyDescent="0.25">
      <c r="A98" s="20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</row>
    <row r="99" s="13" customFormat="true" hidden="true" x14ac:dyDescent="0.25">
      <c r="A99" s="20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</row>
    <row r="100" s="13" customFormat="true" hidden="true" x14ac:dyDescent="0.25">
      <c r="A100" s="20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</row>
    <row r="101" s="13" customFormat="true" hidden="true" x14ac:dyDescent="0.25">
      <c r="A101" s="20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</row>
    <row r="102" s="13" customFormat="true" hidden="true" x14ac:dyDescent="0.25">
      <c r="A102" s="20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</row>
    <row r="103" s="13" customFormat="true" hidden="true" x14ac:dyDescent="0.25">
      <c r="A103" s="20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</row>
    <row r="104" s="13" customFormat="true" hidden="true" x14ac:dyDescent="0.25">
      <c r="A104" s="20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</row>
    <row r="105" s="13" customFormat="true" hidden="true" x14ac:dyDescent="0.25">
      <c r="A105" s="20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</row>
    <row r="106" s="13" customFormat="true" hidden="true" x14ac:dyDescent="0.25">
      <c r="A106" s="20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</row>
    <row r="107" s="13" customFormat="true" hidden="true" x14ac:dyDescent="0.25">
      <c r="A107" s="20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</row>
    <row r="108" s="13" customFormat="true" hidden="true" x14ac:dyDescent="0.25">
      <c r="A108" s="20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</row>
    <row r="109" s="13" customFormat="true" hidden="true" x14ac:dyDescent="0.25">
      <c r="A109" s="20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</row>
    <row r="110" s="13" customFormat="true" hidden="true" x14ac:dyDescent="0.25">
      <c r="A110" s="20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</row>
    <row r="111" s="13" customFormat="true" hidden="true" x14ac:dyDescent="0.25">
      <c r="A111" s="20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</row>
    <row r="112" s="13" customFormat="true" hidden="true" x14ac:dyDescent="0.25">
      <c r="A112" s="20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</row>
    <row r="113" s="13" customFormat="true" hidden="true" x14ac:dyDescent="0.25">
      <c r="A113" s="20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</row>
    <row r="114" s="13" customFormat="true" hidden="true" x14ac:dyDescent="0.25">
      <c r="A114" s="20"/>
      <c r="B114" s="14"/>
      <c r="C114" s="14"/>
      <c r="D114" s="14"/>
      <c r="E114" s="14"/>
      <c r="F114" s="14"/>
      <c r="G114" s="14"/>
      <c r="H114" s="14"/>
      <c r="I114" s="14"/>
      <c r="J114" s="14"/>
      <c r="K114" s="10"/>
      <c r="L114" s="10"/>
    </row>
    <row r="115" s="13" customFormat="true" hidden="true" x14ac:dyDescent="0.25">
      <c r="A115" s="20"/>
      <c r="B115" s="14"/>
      <c r="C115" s="14"/>
      <c r="D115" s="14"/>
      <c r="E115" s="14"/>
      <c r="F115" s="14"/>
      <c r="G115" s="14"/>
      <c r="H115" s="14"/>
      <c r="I115" s="14"/>
      <c r="J115" s="14"/>
      <c r="K115" s="10"/>
      <c r="L115" s="10"/>
    </row>
    <row r="116" s="13" customFormat="true" hidden="true" x14ac:dyDescent="0.25">
      <c r="A116" s="20"/>
      <c r="B116" s="14"/>
      <c r="C116" s="14"/>
      <c r="D116" s="14"/>
      <c r="E116" s="14"/>
      <c r="F116" s="14"/>
      <c r="G116" s="14"/>
      <c r="H116" s="14"/>
      <c r="I116" s="14"/>
      <c r="J116" s="14"/>
      <c r="K116" s="10"/>
      <c r="L116" s="10"/>
    </row>
    <row r="117" s="13" customFormat="true" hidden="true" x14ac:dyDescent="0.25">
      <c r="A117" s="20"/>
      <c r="B117" s="14"/>
      <c r="C117" s="14"/>
      <c r="D117" s="14"/>
      <c r="E117" s="14"/>
      <c r="F117" s="14"/>
      <c r="G117" s="14"/>
      <c r="H117" s="14"/>
      <c r="I117" s="14"/>
      <c r="J117" s="14"/>
      <c r="K117" s="10"/>
      <c r="L117" s="10"/>
    </row>
    <row r="118" s="13" customFormat="true" hidden="true" x14ac:dyDescent="0.25">
      <c r="A118" s="20"/>
      <c r="B118" s="14"/>
      <c r="C118" s="14"/>
      <c r="D118" s="14"/>
      <c r="E118" s="14"/>
      <c r="F118" s="14"/>
      <c r="G118" s="14"/>
      <c r="H118" s="14"/>
      <c r="I118" s="14"/>
      <c r="J118" s="14"/>
      <c r="K118" s="10"/>
      <c r="L118" s="10"/>
    </row>
    <row r="119" s="13" customFormat="true" hidden="true" x14ac:dyDescent="0.25">
      <c r="A119" s="20"/>
      <c r="B119" s="14"/>
      <c r="C119" s="14"/>
      <c r="D119" s="14"/>
      <c r="E119" s="14"/>
      <c r="F119" s="14"/>
      <c r="G119" s="14"/>
      <c r="H119" s="14"/>
      <c r="I119" s="14"/>
      <c r="J119" s="14"/>
      <c r="K119" s="10"/>
      <c r="L119" s="10"/>
    </row>
    <row r="120" s="13" customFormat="true" hidden="true" x14ac:dyDescent="0.25">
      <c r="A120" s="20"/>
      <c r="B120" s="14"/>
      <c r="C120" s="14"/>
      <c r="D120" s="14"/>
      <c r="E120" s="14"/>
      <c r="F120" s="14"/>
      <c r="G120" s="14"/>
      <c r="H120" s="14"/>
      <c r="I120" s="14"/>
      <c r="J120" s="14"/>
      <c r="K120" s="10"/>
      <c r="L120" s="10"/>
    </row>
    <row r="121" s="13" customFormat="true" hidden="true" x14ac:dyDescent="0.25">
      <c r="A121" s="20"/>
      <c r="B121" s="14"/>
      <c r="C121" s="14"/>
      <c r="D121" s="14"/>
      <c r="E121" s="14"/>
      <c r="F121" s="14"/>
      <c r="G121" s="14"/>
      <c r="H121" s="14"/>
      <c r="I121" s="14"/>
      <c r="J121" s="14"/>
      <c r="K121" s="10"/>
      <c r="L121" s="10"/>
    </row>
    <row r="122" s="13" customFormat="true" hidden="true" x14ac:dyDescent="0.25">
      <c r="A122" s="20"/>
      <c r="B122" s="14"/>
      <c r="C122" s="14"/>
      <c r="D122" s="14"/>
      <c r="E122" s="14"/>
      <c r="F122" s="14"/>
      <c r="G122" s="14"/>
      <c r="H122" s="14"/>
      <c r="I122" s="14"/>
      <c r="J122" s="14"/>
      <c r="K122" s="10"/>
      <c r="L122" s="10"/>
    </row>
    <row r="123" s="13" customFormat="true" hidden="true" x14ac:dyDescent="0.25">
      <c r="A123" s="20"/>
      <c r="B123" s="14"/>
      <c r="C123" s="14"/>
      <c r="D123" s="14"/>
      <c r="E123" s="14"/>
      <c r="F123" s="14"/>
      <c r="G123" s="14"/>
      <c r="H123" s="14"/>
      <c r="I123" s="14"/>
      <c r="J123" s="14"/>
      <c r="K123" s="10"/>
      <c r="L123" s="10"/>
    </row>
    <row r="124" s="13" customFormat="true" hidden="true" x14ac:dyDescent="0.25">
      <c r="A124" s="20"/>
      <c r="B124" s="14"/>
      <c r="C124" s="14"/>
      <c r="D124" s="14"/>
      <c r="E124" s="14"/>
      <c r="F124" s="14"/>
      <c r="G124" s="14"/>
      <c r="H124" s="14"/>
      <c r="I124" s="14"/>
      <c r="J124" s="14"/>
      <c r="K124" s="10"/>
      <c r="L124" s="10"/>
    </row>
    <row r="125" s="13" customFormat="true" hidden="true" x14ac:dyDescent="0.25">
      <c r="A125" s="20"/>
      <c r="B125" s="14"/>
      <c r="C125" s="14"/>
      <c r="D125" s="14"/>
      <c r="E125" s="14"/>
      <c r="F125" s="14"/>
      <c r="G125" s="14"/>
      <c r="H125" s="14"/>
      <c r="I125" s="14"/>
      <c r="J125" s="14"/>
      <c r="K125" s="10"/>
      <c r="L125" s="10"/>
    </row>
    <row r="126" s="13" customFormat="true" hidden="true" x14ac:dyDescent="0.25">
      <c r="A126" s="20"/>
      <c r="B126" s="14"/>
      <c r="C126" s="14"/>
      <c r="D126" s="14"/>
      <c r="E126" s="14"/>
      <c r="F126" s="14"/>
      <c r="G126" s="14"/>
      <c r="H126" s="14"/>
      <c r="I126" s="14"/>
      <c r="J126" s="14"/>
      <c r="K126" s="10"/>
      <c r="L126" s="10"/>
    </row>
    <row r="127" s="13" customFormat="true" hidden="true" x14ac:dyDescent="0.25">
      <c r="A127" s="20"/>
      <c r="B127" s="14"/>
      <c r="C127" s="14"/>
      <c r="D127" s="14"/>
      <c r="E127" s="14"/>
      <c r="F127" s="14"/>
      <c r="G127" s="14"/>
      <c r="H127" s="14"/>
      <c r="I127" s="14"/>
      <c r="J127" s="14"/>
      <c r="K127" s="10"/>
      <c r="L127" s="10"/>
    </row>
    <row r="128" s="13" customFormat="true" hidden="true" x14ac:dyDescent="0.25">
      <c r="A128" s="20"/>
      <c r="B128" s="14"/>
      <c r="C128" s="14"/>
      <c r="D128" s="14"/>
      <c r="E128" s="14"/>
      <c r="F128" s="14"/>
      <c r="G128" s="14"/>
      <c r="H128" s="14"/>
      <c r="I128" s="14"/>
      <c r="J128" s="14"/>
      <c r="K128" s="10"/>
      <c r="L128" s="10"/>
    </row>
    <row r="129" s="13" customFormat="true" hidden="true" x14ac:dyDescent="0.25">
      <c r="A129" s="20"/>
      <c r="B129" s="14"/>
      <c r="C129" s="14"/>
      <c r="D129" s="14"/>
      <c r="E129" s="14"/>
      <c r="F129" s="14"/>
      <c r="G129" s="14"/>
      <c r="H129" s="14"/>
      <c r="I129" s="14"/>
      <c r="J129" s="14"/>
      <c r="K129" s="10"/>
      <c r="L129" s="10"/>
    </row>
    <row r="130" s="13" customFormat="true" hidden="true" x14ac:dyDescent="0.25">
      <c r="A130" s="20"/>
      <c r="B130" s="14"/>
      <c r="C130" s="14"/>
      <c r="D130" s="14"/>
      <c r="E130" s="14"/>
      <c r="F130" s="14"/>
      <c r="G130" s="14"/>
      <c r="H130" s="14"/>
      <c r="I130" s="14"/>
      <c r="J130" s="14"/>
      <c r="K130" s="10"/>
      <c r="L130" s="10"/>
      <c r="M130"/>
    </row>
    <row r="131" s="13" customFormat="true" hidden="true" x14ac:dyDescent="0.25">
      <c r="A131" s="20"/>
      <c r="B131" s="14"/>
      <c r="C131" s="14"/>
      <c r="D131" s="14"/>
      <c r="E131" s="14"/>
      <c r="F131" s="14"/>
      <c r="G131" s="14"/>
      <c r="H131" s="14"/>
      <c r="I131" s="14"/>
      <c r="J131" s="14"/>
      <c r="K131" s="10"/>
      <c r="L131" s="10"/>
      <c r="M131"/>
    </row>
    <row r="132" s="13" customFormat="true" hidden="true" x14ac:dyDescent="0.25">
      <c r="A132" s="20"/>
      <c r="B132" s="14"/>
      <c r="C132" s="14"/>
      <c r="D132" s="14"/>
      <c r="E132" s="14"/>
      <c r="F132" s="14"/>
      <c r="G132" s="14"/>
      <c r="H132" s="14"/>
      <c r="I132" s="14"/>
      <c r="J132" s="14"/>
      <c r="K132" s="10"/>
      <c r="L132" s="10"/>
      <c r="M132"/>
    </row>
    <row r="133" s="13" customFormat="true" hidden="true" x14ac:dyDescent="0.25">
      <c r="A133" s="20"/>
      <c r="B133" s="14"/>
      <c r="C133" s="14"/>
      <c r="D133" s="14"/>
      <c r="E133" s="14"/>
      <c r="F133" s="14"/>
      <c r="G133" s="14"/>
      <c r="H133" s="14"/>
      <c r="I133" s="14"/>
      <c r="J133" s="14"/>
      <c r="K133" s="10"/>
      <c r="L133" s="10"/>
      <c r="M133"/>
    </row>
    <row r="134" s="13" customFormat="true" hidden="true" x14ac:dyDescent="0.25">
      <c r="A134" s="20"/>
      <c r="B134" s="14"/>
      <c r="C134" s="14"/>
      <c r="D134" s="14"/>
      <c r="E134" s="14"/>
      <c r="F134" s="14"/>
      <c r="G134" s="14"/>
      <c r="H134" s="14"/>
      <c r="I134" s="14"/>
      <c r="J134" s="14"/>
      <c r="K134" s="10"/>
      <c r="L134" s="10"/>
      <c r="M134"/>
    </row>
    <row r="135" s="13" customFormat="true" hidden="true" x14ac:dyDescent="0.25">
      <c r="A135" s="20"/>
      <c r="B135" s="14"/>
      <c r="C135" s="14"/>
      <c r="D135" s="14"/>
      <c r="E135" s="14"/>
      <c r="F135" s="14"/>
      <c r="G135" s="14"/>
      <c r="H135" s="14"/>
      <c r="I135" s="14"/>
      <c r="J135" s="14"/>
      <c r="K135" s="10"/>
      <c r="L135" s="10"/>
      <c r="M135"/>
    </row>
    <row r="136" s="13" customFormat="true" hidden="true" x14ac:dyDescent="0.25">
      <c r="A136" s="20"/>
      <c r="B136" s="14"/>
      <c r="C136" s="14"/>
      <c r="D136" s="14"/>
      <c r="E136" s="14"/>
      <c r="F136" s="14"/>
      <c r="G136" s="14"/>
      <c r="H136" s="14"/>
      <c r="I136" s="14"/>
      <c r="J136" s="14"/>
      <c r="K136" s="10"/>
      <c r="L136" s="10"/>
      <c r="M136"/>
    </row>
    <row r="137" s="13" customFormat="true" hidden="true" x14ac:dyDescent="0.25">
      <c r="A137" s="20"/>
      <c r="B137" s="14"/>
      <c r="C137" s="14"/>
      <c r="D137" s="14"/>
      <c r="E137" s="14"/>
      <c r="F137" s="14"/>
      <c r="G137" s="14"/>
      <c r="H137" s="14"/>
      <c r="I137" s="14"/>
      <c r="J137" s="14"/>
      <c r="K137" s="10"/>
      <c r="L137" s="10"/>
      <c r="M137"/>
    </row>
    <row r="138" hidden="true" x14ac:dyDescent="0.25">
      <c r="A138" s="20"/>
      <c r="B138" s="14"/>
      <c r="C138" s="14"/>
      <c r="E138" s="14"/>
      <c r="F138" s="14"/>
    </row>
    <row r="139" hidden="true" x14ac:dyDescent="0.25">
      <c r="A139" s="20"/>
      <c r="B139" s="14"/>
      <c r="C139" s="14"/>
    </row>
    <row r="140" hidden="true" x14ac:dyDescent="0.25">
      <c r="A140" s="20"/>
      <c r="B140" s="14"/>
      <c r="C140" s="14"/>
    </row>
    <row r="141" hidden="true" x14ac:dyDescent="0.25">
      <c r="A141" s="20"/>
      <c r="B141" s="14"/>
      <c r="C141" s="14"/>
    </row>
    <row r="142" hidden="true" x14ac:dyDescent="0.25">
      <c r="A142" s="20"/>
      <c r="B142" s="14"/>
      <c r="C142" s="14"/>
    </row>
    <row r="143" hidden="true" x14ac:dyDescent="0.25">
      <c r="A143" s="20"/>
      <c r="B143" s="14"/>
      <c r="C143" s="14"/>
    </row>
    <row r="144" hidden="true" x14ac:dyDescent="0.25">
      <c r="A144" s="20"/>
      <c r="B144" s="14"/>
      <c r="C144" s="14"/>
    </row>
    <row r="145" hidden="true" x14ac:dyDescent="0.25">
      <c r="A145" s="20"/>
      <c r="B145" s="14"/>
      <c r="C145" s="14"/>
    </row>
    <row r="146" hidden="true" x14ac:dyDescent="0.25">
      <c r="A146" s="20"/>
      <c r="B146" s="14"/>
      <c r="C146" s="14"/>
    </row>
    <row r="147" hidden="true" x14ac:dyDescent="0.25">
      <c r="A147" s="20"/>
      <c r="B147" s="14"/>
      <c r="C147" s="14"/>
    </row>
    <row r="148" hidden="true" x14ac:dyDescent="0.25">
      <c r="A148" s="20"/>
      <c r="B148" s="14"/>
      <c r="C148" s="14"/>
    </row>
    <row r="149" hidden="true" x14ac:dyDescent="0.25">
      <c r="A149" s="20"/>
      <c r="B149" s="14"/>
      <c r="C149" s="14"/>
    </row>
    <row r="150" hidden="true" x14ac:dyDescent="0.25">
      <c r="A150" s="21"/>
    </row>
    <row r="151" hidden="true" x14ac:dyDescent="0.25">
      <c r="A151" s="21"/>
    </row>
    <row r="152" hidden="true" x14ac:dyDescent="0.25">
      <c r="A152" s="21"/>
    </row>
    <row r="153" hidden="true" x14ac:dyDescent="0.25">
      <c r="A153" s="21"/>
    </row>
    <row r="154" hidden="true" x14ac:dyDescent="0.25">
      <c r="A154" s="21"/>
    </row>
    <row r="155" hidden="true" x14ac:dyDescent="0.25">
      <c r="A155" s="21"/>
    </row>
    <row r="156" hidden="true" x14ac:dyDescent="0.25">
      <c r="A156" s="21"/>
    </row>
    <row r="157" hidden="true" x14ac:dyDescent="0.25">
      <c r="A157" s="21"/>
    </row>
    <row r="158" ht="15" hidden="true" customHeight="true" x14ac:dyDescent="0.25">
      <c r="A158" s="21"/>
    </row>
    <row r="159" ht="15" hidden="true" customHeight="true" x14ac:dyDescent="0.25">
      <c r="A159" s="21"/>
    </row>
    <row r="160" ht="15" hidden="true" customHeight="true" x14ac:dyDescent="0.25">
      <c r="A160" s="21"/>
    </row>
    <row r="161" ht="15" hidden="true" customHeight="true" x14ac:dyDescent="0.25">
      <c r="A161" s="22"/>
    </row>
    <row r="162" ht="15" hidden="true" customHeight="true" x14ac:dyDescent="0.25">
      <c r="A162" s="22"/>
    </row>
    <row r="163" ht="15" hidden="true" customHeight="true" x14ac:dyDescent="0.25">
      <c r="A163" s="22"/>
    </row>
    <row r="164" ht="15" hidden="true" customHeight="true" x14ac:dyDescent="0.25">
      <c r="A164" s="22"/>
    </row>
    <row r="165" ht="15" hidden="true" customHeight="true" x14ac:dyDescent="0.25">
      <c r="A16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Count Data</vt:lpstr>
    </vt:vector>
  </TitlesOfParts>
  <Company>HiDef Aerial Surveying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A. Hexter</dc:creator>
  <cp:lastModifiedBy>Catherine Irwin</cp:lastModifiedBy>
  <dcterms:created xsi:type="dcterms:W3CDTF">2010-12-02T19:54:44Z</dcterms:created>
  <dcterms:modified xsi:type="dcterms:W3CDTF">2020-08-04T08:09:30Z</dcterms:modified>
</cp:coreProperties>
</file>