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sou\Projects\twiddler\"/>
    </mc:Choice>
  </mc:AlternateContent>
  <xr:revisionPtr revIDLastSave="0" documentId="13_ncr:1_{CC92AE1E-D579-42A6-95BE-5E7826768EEB}" xr6:coauthVersionLast="45" xr6:coauthVersionMax="45" xr10:uidLastSave="{00000000-0000-0000-0000-000000000000}"/>
  <bookViews>
    <workbookView xWindow="28680" yWindow="-120" windowWidth="29040" windowHeight="15840" xr2:uid="{DA8A9BB7-B18C-4F11-9B65-65D3E17F7E9C}"/>
  </bookViews>
  <sheets>
    <sheet name="Generate Cost Func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5" i="2"/>
  <c r="A6" i="2" l="1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5" i="2"/>
  <c r="C5" i="2" l="1"/>
  <c r="AD1" i="2"/>
  <c r="AC1" i="2" s="1"/>
  <c r="AB1" i="2" s="1"/>
  <c r="AA1" i="2" s="1"/>
  <c r="Z1" i="2" s="1"/>
  <c r="Y1" i="2" s="1"/>
  <c r="X1" i="2" s="1"/>
  <c r="W1" i="2" s="1"/>
  <c r="V1" i="2" s="1"/>
  <c r="U1" i="2" s="1"/>
  <c r="T1" i="2" s="1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5" i="2"/>
  <c r="C6" i="2" l="1"/>
  <c r="D24" i="2"/>
  <c r="D12" i="2"/>
  <c r="D23" i="2"/>
  <c r="D11" i="2"/>
  <c r="D22" i="2"/>
  <c r="D10" i="2"/>
  <c r="D16" i="2"/>
  <c r="D21" i="2"/>
  <c r="D9" i="2"/>
  <c r="D15" i="2"/>
  <c r="D20" i="2"/>
  <c r="D8" i="2"/>
  <c r="D17" i="2"/>
  <c r="D14" i="2"/>
  <c r="D19" i="2"/>
  <c r="D7" i="2"/>
  <c r="D5" i="2"/>
  <c r="D13" i="2"/>
  <c r="D18" i="2"/>
  <c r="D6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G5" i="2"/>
  <c r="H5" i="2"/>
  <c r="I5" i="2"/>
  <c r="J5" i="2"/>
  <c r="K5" i="2"/>
  <c r="L5" i="2"/>
  <c r="M5" i="2"/>
  <c r="N5" i="2"/>
  <c r="O5" i="2"/>
  <c r="P5" i="2"/>
  <c r="Q5" i="2"/>
  <c r="R5" i="2"/>
  <c r="S5" i="2"/>
  <c r="G6" i="2"/>
  <c r="H6" i="2"/>
  <c r="I6" i="2"/>
  <c r="J6" i="2"/>
  <c r="K6" i="2"/>
  <c r="L6" i="2"/>
  <c r="M6" i="2"/>
  <c r="N6" i="2"/>
  <c r="O6" i="2"/>
  <c r="P6" i="2"/>
  <c r="Q6" i="2"/>
  <c r="R6" i="2"/>
  <c r="S6" i="2"/>
  <c r="G7" i="2"/>
  <c r="H7" i="2"/>
  <c r="I7" i="2"/>
  <c r="J7" i="2"/>
  <c r="K7" i="2"/>
  <c r="L7" i="2"/>
  <c r="M7" i="2"/>
  <c r="N7" i="2"/>
  <c r="O7" i="2"/>
  <c r="P7" i="2"/>
  <c r="Q7" i="2"/>
  <c r="R7" i="2"/>
  <c r="S7" i="2"/>
  <c r="G8" i="2"/>
  <c r="H8" i="2"/>
  <c r="I8" i="2"/>
  <c r="J8" i="2"/>
  <c r="K8" i="2"/>
  <c r="L8" i="2"/>
  <c r="M8" i="2"/>
  <c r="N8" i="2"/>
  <c r="O8" i="2"/>
  <c r="P8" i="2"/>
  <c r="Q8" i="2"/>
  <c r="R8" i="2"/>
  <c r="S8" i="2"/>
  <c r="G9" i="2"/>
  <c r="H9" i="2"/>
  <c r="I9" i="2"/>
  <c r="J9" i="2"/>
  <c r="K9" i="2"/>
  <c r="L9" i="2"/>
  <c r="M9" i="2"/>
  <c r="N9" i="2"/>
  <c r="O9" i="2"/>
  <c r="P9" i="2"/>
  <c r="Q9" i="2"/>
  <c r="R9" i="2"/>
  <c r="S9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R13" i="2"/>
  <c r="J13" i="2"/>
  <c r="K13" i="2"/>
  <c r="L13" i="2"/>
  <c r="M13" i="2"/>
  <c r="N13" i="2"/>
  <c r="O13" i="2"/>
  <c r="P13" i="2"/>
  <c r="Q13" i="2"/>
  <c r="I13" i="2"/>
  <c r="H13" i="2"/>
  <c r="G13" i="2"/>
  <c r="S13" i="2"/>
  <c r="B5" i="2" l="1"/>
  <c r="F17" i="2"/>
  <c r="C7" i="2"/>
  <c r="B6" i="2"/>
  <c r="F7" i="2"/>
  <c r="F5" i="2"/>
  <c r="F16" i="2"/>
  <c r="F14" i="2"/>
  <c r="F24" i="2"/>
  <c r="F23" i="2"/>
  <c r="F22" i="2"/>
  <c r="F12" i="2"/>
  <c r="F6" i="2"/>
  <c r="F11" i="2"/>
  <c r="F21" i="2"/>
  <c r="F20" i="2"/>
  <c r="F10" i="2"/>
  <c r="F19" i="2"/>
  <c r="F15" i="2"/>
  <c r="F18" i="2"/>
  <c r="F9" i="2"/>
  <c r="F8" i="2"/>
  <c r="F13" i="2"/>
  <c r="C8" i="2" l="1"/>
  <c r="B7" i="2"/>
  <c r="C9" i="2" l="1"/>
  <c r="B8" i="2"/>
  <c r="C10" i="2" l="1"/>
  <c r="B9" i="2"/>
  <c r="C11" i="2" l="1"/>
  <c r="B10" i="2"/>
  <c r="C12" i="2" l="1"/>
  <c r="B11" i="2"/>
  <c r="C13" i="2" l="1"/>
  <c r="B12" i="2"/>
  <c r="C14" i="2" l="1"/>
  <c r="B13" i="2"/>
  <c r="C15" i="2" l="1"/>
  <c r="B14" i="2"/>
  <c r="C16" i="2" l="1"/>
  <c r="B15" i="2"/>
  <c r="C17" i="2" l="1"/>
  <c r="B16" i="2"/>
  <c r="C18" i="2" l="1"/>
  <c r="B17" i="2"/>
  <c r="C19" i="2" l="1"/>
  <c r="B18" i="2"/>
  <c r="C20" i="2" l="1"/>
  <c r="B19" i="2"/>
  <c r="C21" i="2" l="1"/>
  <c r="B20" i="2"/>
  <c r="C22" i="2" l="1"/>
  <c r="B21" i="2"/>
  <c r="C23" i="2" l="1"/>
  <c r="B22" i="2"/>
  <c r="C24" i="2" l="1"/>
  <c r="B23" i="2"/>
  <c r="B24" i="2" l="1"/>
</calcChain>
</file>

<file path=xl/sharedStrings.xml><?xml version="1.0" encoding="utf-8"?>
<sst xmlns="http://schemas.openxmlformats.org/spreadsheetml/2006/main" count="25" uniqueCount="15">
  <si>
    <t>Left</t>
  </si>
  <si>
    <t>Middle</t>
  </si>
  <si>
    <t>Right</t>
  </si>
  <si>
    <t>Index</t>
  </si>
  <si>
    <t>Ring</t>
  </si>
  <si>
    <t>Pinky</t>
  </si>
  <si>
    <t>Cost</t>
  </si>
  <si>
    <t>Logic</t>
  </si>
  <si>
    <t>Comment</t>
  </si>
  <si>
    <t>Arity</t>
  </si>
  <si>
    <t>Extract Method</t>
  </si>
  <si>
    <t>Equivalent Int</t>
  </si>
  <si>
    <t>Masking Method</t>
  </si>
  <si>
    <t>Count</t>
  </si>
  <si>
    <t>Set Mask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</si>
</sst>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Fill="1"/>
    <xf numFmtId="0" fontId="1" fillId="0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75C2-51D4-422F-A3B2-83CACC094C40}">
  <dimension ref="A1:AG24"/>
  <sheetViews>
    <sheetView tabSelected="1" workbookViewId="0">
      <selection activeCell="E5" sqref="E5:E24"/>
    </sheetView>
  </sheetViews>
  <sheetFormatPr defaultRowHeight="15" x14ac:dyDescent="0.25"/>
  <cols>
    <col min="1" max="1" width="42.140625" bestFit="1" customWidth="1"/>
    <col min="2" max="2" width="42.140625" customWidth="1"/>
    <col min="3" max="3" width="7.140625" customWidth="1"/>
    <col min="4" max="4" width="13.42578125" style="3" bestFit="1" customWidth="1"/>
    <col min="5" max="5" width="72.140625" customWidth="1"/>
    <col min="6" max="6" width="8" customWidth="1"/>
    <col min="7" max="18" width="18" hidden="1" customWidth="1"/>
    <col min="19" max="19" width="10" customWidth="1"/>
  </cols>
  <sheetData>
    <row r="1" spans="1:33" x14ac:dyDescent="0.25">
      <c r="T1">
        <f t="shared" ref="T1:AC1" si="0">U1*2</f>
        <v>2048</v>
      </c>
      <c r="U1">
        <f t="shared" si="0"/>
        <v>1024</v>
      </c>
      <c r="V1">
        <f t="shared" si="0"/>
        <v>512</v>
      </c>
      <c r="W1">
        <f t="shared" si="0"/>
        <v>256</v>
      </c>
      <c r="X1">
        <f t="shared" si="0"/>
        <v>128</v>
      </c>
      <c r="Y1">
        <f t="shared" si="0"/>
        <v>64</v>
      </c>
      <c r="Z1">
        <f t="shared" si="0"/>
        <v>32</v>
      </c>
      <c r="AA1">
        <f t="shared" si="0"/>
        <v>16</v>
      </c>
      <c r="AB1">
        <f t="shared" si="0"/>
        <v>8</v>
      </c>
      <c r="AC1">
        <f t="shared" si="0"/>
        <v>4</v>
      </c>
      <c r="AD1">
        <f>AE1*2</f>
        <v>2</v>
      </c>
      <c r="AE1">
        <v>1</v>
      </c>
    </row>
    <row r="2" spans="1:33" x14ac:dyDescent="0.25">
      <c r="T2">
        <v>11</v>
      </c>
      <c r="U2">
        <v>10</v>
      </c>
      <c r="V2">
        <v>9</v>
      </c>
      <c r="W2">
        <v>8</v>
      </c>
      <c r="X2">
        <v>7</v>
      </c>
      <c r="Y2">
        <v>6</v>
      </c>
      <c r="Z2">
        <v>5</v>
      </c>
      <c r="AA2">
        <v>4</v>
      </c>
      <c r="AB2">
        <v>3</v>
      </c>
      <c r="AC2">
        <v>2</v>
      </c>
      <c r="AD2">
        <v>1</v>
      </c>
      <c r="AE2">
        <v>0</v>
      </c>
    </row>
    <row r="3" spans="1:33" x14ac:dyDescent="0.25">
      <c r="C3" s="1" t="s">
        <v>13</v>
      </c>
      <c r="T3" s="5" t="s">
        <v>3</v>
      </c>
      <c r="U3" s="5"/>
      <c r="V3" s="5"/>
      <c r="W3" s="5" t="s">
        <v>1</v>
      </c>
      <c r="X3" s="5"/>
      <c r="Y3" s="5"/>
      <c r="Z3" s="5" t="s">
        <v>4</v>
      </c>
      <c r="AA3" s="5"/>
      <c r="AB3" s="5"/>
      <c r="AC3" s="5" t="s">
        <v>5</v>
      </c>
      <c r="AD3" s="5"/>
      <c r="AE3" s="5"/>
    </row>
    <row r="4" spans="1:33" x14ac:dyDescent="0.25">
      <c r="A4" s="1" t="s">
        <v>12</v>
      </c>
      <c r="B4" s="1" t="s">
        <v>14</v>
      </c>
      <c r="C4">
        <v>-1</v>
      </c>
      <c r="D4" s="4" t="s">
        <v>11</v>
      </c>
      <c r="E4" s="1" t="s">
        <v>10</v>
      </c>
      <c r="F4" t="s">
        <v>7</v>
      </c>
      <c r="S4" t="s">
        <v>8</v>
      </c>
      <c r="T4" t="s">
        <v>0</v>
      </c>
      <c r="U4" t="s">
        <v>1</v>
      </c>
      <c r="V4" t="s">
        <v>2</v>
      </c>
      <c r="W4" t="s">
        <v>0</v>
      </c>
      <c r="X4" t="s">
        <v>1</v>
      </c>
      <c r="Y4" t="s">
        <v>2</v>
      </c>
      <c r="Z4" t="s">
        <v>0</v>
      </c>
      <c r="AA4" t="s">
        <v>1</v>
      </c>
      <c r="AB4" t="s">
        <v>2</v>
      </c>
      <c r="AC4" t="s">
        <v>0</v>
      </c>
      <c r="AD4" t="s">
        <v>1</v>
      </c>
      <c r="AE4" t="s">
        <v>2</v>
      </c>
      <c r="AF4" s="1" t="s">
        <v>6</v>
      </c>
      <c r="AG4" s="1" t="s">
        <v>9</v>
      </c>
    </row>
    <row r="5" spans="1:33" x14ac:dyDescent="0.25">
      <c r="A5" t="str">
        <f>"If(G[i] &amp; P[" &amp; C5 &amp; "] == P[" &amp; C5 &amp; "], " &amp; AF5 &amp; " / len(n_gram[i]), " &amp; S5</f>
        <v>If(G[i] &amp; P[0] == P[0], 0.5 / len(n_gram[i]), #  110 000 000 000</v>
      </c>
      <c r="B5" t="str">
        <f>"s.add(P[" &amp; C5 &amp; "] == " &amp; D5 &amp; ") " &amp; S5</f>
        <v>s.add(P[0] == 3072) #  110 000 000 000</v>
      </c>
      <c r="C5">
        <f>C4+1</f>
        <v>0</v>
      </c>
      <c r="D5" s="3">
        <f>T5*$T$1+U5*$U$1+V5*$V$1+W5*$W$1+X5*$X$1+Y5*$Y$1+Z5*$Z$1+AA5*$AA$1+AB5*$AB$1+AC5*$AC$1+AD5*$AD$1+AE5</f>
        <v>3072</v>
      </c>
      <c r="E5" t="str">
        <f>"If(" &amp; IF(SUM(T5:AE5) &gt; 1, "And(" &amp; F5 &amp; ")", F5) &amp; ",  " &amp; AF5 &amp; " / len(n_gram[i]), " &amp; S5</f>
        <v>If(And(Extract(11, 11, G[i]) == 1, Extract(10, 10, G[i]) == 1),  0.5 / len(n_gram[i]), #  110 000 000 000</v>
      </c>
      <c r="F5" t="str">
        <f t="shared" ref="F5:F24" si="1">G5 &amp; H5 &amp; I5 &amp; J5 &amp; K5 &amp; L5 &amp; M5 &amp; N5 &amp; O5 &amp; P5 &amp; Q5 &amp; R5</f>
        <v>Extract(11, 11, G[i]) == 1, Extract(10, 10, G[i]) == 1</v>
      </c>
      <c r="G5" t="str">
        <f>IF(T5&gt;0,"Extract(" &amp; T$2 &amp; ", " &amp; T$2 &amp; ", G[i]) == 1" &amp; IF(SUM(U5:$AE5) &gt; 0,", ",""), "")</f>
        <v xml:space="preserve">Extract(11, 11, G[i]) == 1, </v>
      </c>
      <c r="H5" t="str">
        <f>IF(U5&gt;0,"Extract(" &amp; U$2 &amp; ", " &amp; U$2 &amp; ", G[i]) == 1" &amp; IF(SUM(V5:$AE5) &gt; 0,", ",""), "")</f>
        <v>Extract(10, 10, G[i]) == 1</v>
      </c>
      <c r="I5" t="str">
        <f>IF(V5&gt;0,"Extract(" &amp; V$2 &amp; " , " &amp; V$2 &amp; " , G[i]) == 1" &amp; IF(SUM(W5:$AE5) &gt; 0,", ",""), "")</f>
        <v/>
      </c>
      <c r="J5" t="str">
        <f>IF(W5&gt;0,"Extract(" &amp; W$2 &amp; " , " &amp; W$2 &amp; " , G[i]) == 1" &amp; IF(SUM(X5:$AE5) &gt; 0,", ",""), "")</f>
        <v/>
      </c>
      <c r="K5" t="str">
        <f>IF(X5&gt;0,"Extract(" &amp; X$2 &amp; " , " &amp; X$2 &amp; " , G[i]) == 1" &amp; IF(SUM(Y5:$AE5) &gt; 0,", ",""), "")</f>
        <v/>
      </c>
      <c r="L5" t="str">
        <f>IF(Y5&gt;0,"Extract(" &amp; Y$2 &amp; " , " &amp; Y$2 &amp; " , G[i]) == 1" &amp; IF(SUM(Z5:$AE5) &gt; 0,", ",""), "")</f>
        <v/>
      </c>
      <c r="M5" t="str">
        <f>IF(Z5&gt;0,"Extract(" &amp; Z$2 &amp; " , " &amp; Z$2 &amp; " , G[i]) == 1" &amp; IF(SUM(AA5:$AE5) &gt; 0,", ",""), "")</f>
        <v/>
      </c>
      <c r="N5" t="str">
        <f>IF(AA5&gt;0,"Extract(" &amp; AA$2 &amp; " , " &amp; AA$2 &amp; " , G[i]) == 1" &amp; IF(SUM(AB5:$AE5) &gt; 0,", ",""), "")</f>
        <v/>
      </c>
      <c r="O5" t="str">
        <f>IF(AB5&gt;0,"Extract(" &amp; AB$2 &amp; " , " &amp; AB$2 &amp; " , G[i]) == 1" &amp; IF(SUM(AC5:$AE5) &gt; 0,", ",""), "")</f>
        <v/>
      </c>
      <c r="P5" t="str">
        <f>IF(AC5&gt;0,"Extract(" &amp; AC$2 &amp; " , " &amp; AC$2 &amp; " , G[i]) == 1" &amp; IF(SUM(AD5:$AE5) &gt; 0,", ",""), "")</f>
        <v/>
      </c>
      <c r="Q5" t="str">
        <f>IF(AD5&gt;0,"Extract(" &amp; AD$2 &amp; " , " &amp; AD$2 &amp; " , G[i]) == 1" &amp; IF(SUM(AE5:$AE5) &gt; 0,", ",""), "")</f>
        <v/>
      </c>
      <c r="R5" t="str">
        <f t="shared" ref="R5:R24" si="2">IF(AE5&gt;0,"Extract(" &amp; AE$2 &amp; " , " &amp; AE$2 &amp; " , G[i]) == 1", "")</f>
        <v/>
      </c>
      <c r="S5" t="str">
        <f t="shared" ref="S5:S24" si="3">"#  " &amp; T5 &amp; U5 &amp; V5 &amp; " " &amp; W5 &amp; X5 &amp; Y5 &amp; " " &amp; Z5 &amp; AA5 &amp; AB5 &amp; " " &amp; AC5 &amp; AD5 &amp; AE5</f>
        <v>#  110 000 000 000</v>
      </c>
      <c r="T5">
        <v>1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 s="2">
        <v>0.5</v>
      </c>
      <c r="AG5">
        <f t="shared" ref="AG5:AG24" si="4">COUNTIF(T5:AE5,"&gt;0")</f>
        <v>2</v>
      </c>
    </row>
    <row r="6" spans="1:33" x14ac:dyDescent="0.25">
      <c r="A6" t="str">
        <f t="shared" ref="A6:A24" si="5">"If(G[i] &amp; P[" &amp; C6 &amp; "] == P[" &amp; C6 &amp; "], " &amp; AF6 &amp; " / len(n_gram[i]), " &amp; S6</f>
        <v>If(G[i] &amp; P[1] == P[1], 0.5 / len(n_gram[i]), #  011 000 000 000</v>
      </c>
      <c r="B6" t="str">
        <f t="shared" ref="B6:B24" si="6">"s.add(P[" &amp; C6 &amp; "] == " &amp; D6 &amp; ") " &amp; S6</f>
        <v>s.add(P[1] == 1536) #  011 000 000 000</v>
      </c>
      <c r="C6">
        <f t="shared" ref="C6:C24" si="7">C5+1</f>
        <v>1</v>
      </c>
      <c r="D6" s="3">
        <f t="shared" ref="D6:D24" si="8">T6*$T$1+U6*$U$1+V6*$V$1+W6*$W$1+X6*$X$1+Y6*$Y$1+Z6*$Z$1+AA6*$AA$1+AB6*$AB$1+AC6*$AC$1+AD6*$AD$1+AE6</f>
        <v>1536</v>
      </c>
      <c r="E6" t="str">
        <f t="shared" ref="E6:E24" si="9">"If(" &amp; IF(SUM(T6:AE6) &gt; 1, "And(" &amp; F6 &amp; ")", F6) &amp; ",  " &amp; AF6 &amp; " / len(n_gram[i]), " &amp; S6</f>
        <v>If(And(Extract(10, 10, G[i]) == 1, Extract(9 , 9 , G[i]) == 1),  0.5 / len(n_gram[i]), #  011 000 000 000</v>
      </c>
      <c r="F6" t="str">
        <f t="shared" si="1"/>
        <v>Extract(10, 10, G[i]) == 1, Extract(9 , 9 , G[i]) == 1</v>
      </c>
      <c r="G6" t="str">
        <f>IF(T6&gt;0,"Extract(" &amp; T$2 &amp; ", " &amp; T$2 &amp; ", G[i]) == 1" &amp; IF(SUM(U6:$AE6) &gt; 0,", ",""), "")</f>
        <v/>
      </c>
      <c r="H6" t="str">
        <f>IF(U6&gt;0,"Extract(" &amp; U$2 &amp; ", " &amp; U$2 &amp; ", G[i]) == 1" &amp; IF(SUM(V6:$AE6) &gt; 0,", ",""), "")</f>
        <v xml:space="preserve">Extract(10, 10, G[i]) == 1, </v>
      </c>
      <c r="I6" t="str">
        <f>IF(V6&gt;0,"Extract(" &amp; V$2 &amp; " , " &amp; V$2 &amp; " , G[i]) == 1" &amp; IF(SUM(W6:$AE6) &gt; 0,", ",""), "")</f>
        <v>Extract(9 , 9 , G[i]) == 1</v>
      </c>
      <c r="J6" t="str">
        <f>IF(W6&gt;0,"Extract(" &amp; W$2 &amp; " , " &amp; W$2 &amp; " , G[i]) == 1" &amp; IF(SUM(X6:$AE6) &gt; 0,", ",""), "")</f>
        <v/>
      </c>
      <c r="K6" t="str">
        <f>IF(X6&gt;0,"Extract(" &amp; X$2 &amp; " , " &amp; X$2 &amp; " , G[i]) == 1" &amp; IF(SUM(Y6:$AE6) &gt; 0,", ",""), "")</f>
        <v/>
      </c>
      <c r="L6" t="str">
        <f>IF(Y6&gt;0,"Extract(" &amp; Y$2 &amp; " , " &amp; Y$2 &amp; " , G[i]) == 1" &amp; IF(SUM(Z6:$AE6) &gt; 0,", ",""), "")</f>
        <v/>
      </c>
      <c r="M6" t="str">
        <f>IF(Z6&gt;0,"Extract(" &amp; Z$2 &amp; " , " &amp; Z$2 &amp; " , G[i]) == 1" &amp; IF(SUM(AA6:$AE6) &gt; 0,", ",""), "")</f>
        <v/>
      </c>
      <c r="N6" t="str">
        <f>IF(AA6&gt;0,"Extract(" &amp; AA$2 &amp; " , " &amp; AA$2 &amp; " , G[i]) == 1" &amp; IF(SUM(AB6:$AE6) &gt; 0,", ",""), "")</f>
        <v/>
      </c>
      <c r="O6" t="str">
        <f>IF(AB6&gt;0,"Extract(" &amp; AB$2 &amp; " , " &amp; AB$2 &amp; " , G[i]) == 1" &amp; IF(SUM(AC6:$AE6) &gt; 0,", ",""), "")</f>
        <v/>
      </c>
      <c r="P6" t="str">
        <f>IF(AC6&gt;0,"Extract(" &amp; AC$2 &amp; " , " &amp; AC$2 &amp; " , G[i]) == 1" &amp; IF(SUM(AD6:$AE6) &gt; 0,", ",""), "")</f>
        <v/>
      </c>
      <c r="Q6" t="str">
        <f>IF(AD6&gt;0,"Extract(" &amp; AD$2 &amp; " , " &amp; AD$2 &amp; " , G[i]) == 1" &amp; IF(SUM(AE6:$AE6) &gt; 0,", ",""), "")</f>
        <v/>
      </c>
      <c r="R6" t="str">
        <f t="shared" si="2"/>
        <v/>
      </c>
      <c r="S6" t="str">
        <f t="shared" si="3"/>
        <v>#  011 000 000 000</v>
      </c>
      <c r="T6">
        <v>0</v>
      </c>
      <c r="U6">
        <v>1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 s="2">
        <v>0.5</v>
      </c>
      <c r="AG6">
        <f t="shared" si="4"/>
        <v>2</v>
      </c>
    </row>
    <row r="7" spans="1:33" x14ac:dyDescent="0.25">
      <c r="A7" t="str">
        <f t="shared" si="5"/>
        <v>If(G[i] &amp; P[2] == P[2], 0.5 / len(n_gram[i]), #  000 110 000 000</v>
      </c>
      <c r="B7" t="str">
        <f t="shared" si="6"/>
        <v>s.add(P[2] == 384) #  000 110 000 000</v>
      </c>
      <c r="C7">
        <f t="shared" si="7"/>
        <v>2</v>
      </c>
      <c r="D7" s="3">
        <f t="shared" si="8"/>
        <v>384</v>
      </c>
      <c r="E7" t="str">
        <f t="shared" si="9"/>
        <v>If(And(Extract(8 , 8 , G[i]) == 1, Extract(7 , 7 , G[i]) == 1),  0.5 / len(n_gram[i]), #  000 110 000 000</v>
      </c>
      <c r="F7" t="str">
        <f t="shared" si="1"/>
        <v>Extract(8 , 8 , G[i]) == 1, Extract(7 , 7 , G[i]) == 1</v>
      </c>
      <c r="G7" t="str">
        <f>IF(T7&gt;0,"Extract(" &amp; T$2 &amp; ", " &amp; T$2 &amp; ", G[i]) == 1" &amp; IF(SUM(U7:$AE7) &gt; 0,", ",""), "")</f>
        <v/>
      </c>
      <c r="H7" t="str">
        <f>IF(U7&gt;0,"Extract(" &amp; U$2 &amp; ", " &amp; U$2 &amp; ", G[i]) == 1" &amp; IF(SUM(V7:$AE7) &gt; 0,", ",""), "")</f>
        <v/>
      </c>
      <c r="I7" t="str">
        <f>IF(V7&gt;0,"Extract(" &amp; V$2 &amp; " , " &amp; V$2 &amp; " , G[i]) == 1" &amp; IF(SUM(W7:$AE7) &gt; 0,", ",""), "")</f>
        <v/>
      </c>
      <c r="J7" t="str">
        <f>IF(W7&gt;0,"Extract(" &amp; W$2 &amp; " , " &amp; W$2 &amp; " , G[i]) == 1" &amp; IF(SUM(X7:$AE7) &gt; 0,", ",""), "")</f>
        <v xml:space="preserve">Extract(8 , 8 , G[i]) == 1, </v>
      </c>
      <c r="K7" t="str">
        <f>IF(X7&gt;0,"Extract(" &amp; X$2 &amp; " , " &amp; X$2 &amp; " , G[i]) == 1" &amp; IF(SUM(Y7:$AE7) &gt; 0,", ",""), "")</f>
        <v>Extract(7 , 7 , G[i]) == 1</v>
      </c>
      <c r="L7" t="str">
        <f>IF(Y7&gt;0,"Extract(" &amp; Y$2 &amp; " , " &amp; Y$2 &amp; " , G[i]) == 1" &amp; IF(SUM(Z7:$AE7) &gt; 0,", ",""), "")</f>
        <v/>
      </c>
      <c r="M7" t="str">
        <f>IF(Z7&gt;0,"Extract(" &amp; Z$2 &amp; " , " &amp; Z$2 &amp; " , G[i]) == 1" &amp; IF(SUM(AA7:$AE7) &gt; 0,", ",""), "")</f>
        <v/>
      </c>
      <c r="N7" t="str">
        <f>IF(AA7&gt;0,"Extract(" &amp; AA$2 &amp; " , " &amp; AA$2 &amp; " , G[i]) == 1" &amp; IF(SUM(AB7:$AE7) &gt; 0,", ",""), "")</f>
        <v/>
      </c>
      <c r="O7" t="str">
        <f>IF(AB7&gt;0,"Extract(" &amp; AB$2 &amp; " , " &amp; AB$2 &amp; " , G[i]) == 1" &amp; IF(SUM(AC7:$AE7) &gt; 0,", ",""), "")</f>
        <v/>
      </c>
      <c r="P7" t="str">
        <f>IF(AC7&gt;0,"Extract(" &amp; AC$2 &amp; " , " &amp; AC$2 &amp; " , G[i]) == 1" &amp; IF(SUM(AD7:$AE7) &gt; 0,", ",""), "")</f>
        <v/>
      </c>
      <c r="Q7" t="str">
        <f>IF(AD7&gt;0,"Extract(" &amp; AD$2 &amp; " , " &amp; AD$2 &amp; " , G[i]) == 1" &amp; IF(SUM(AE7:$AE7) &gt; 0,", ",""), "")</f>
        <v/>
      </c>
      <c r="R7" t="str">
        <f t="shared" si="2"/>
        <v/>
      </c>
      <c r="S7" t="str">
        <f t="shared" si="3"/>
        <v>#  000 110 000 000</v>
      </c>
      <c r="T7">
        <v>0</v>
      </c>
      <c r="U7">
        <v>0</v>
      </c>
      <c r="V7">
        <v>0</v>
      </c>
      <c r="W7">
        <v>1</v>
      </c>
      <c r="X7">
        <v>1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 s="2">
        <v>0.5</v>
      </c>
      <c r="AG7">
        <f t="shared" si="4"/>
        <v>2</v>
      </c>
    </row>
    <row r="8" spans="1:33" x14ac:dyDescent="0.25">
      <c r="A8" t="str">
        <f t="shared" si="5"/>
        <v>If(G[i] &amp; P[3] == P[3], 0.5 / len(n_gram[i]), #  000 011 000 000</v>
      </c>
      <c r="B8" t="str">
        <f t="shared" si="6"/>
        <v>s.add(P[3] == 192) #  000 011 000 000</v>
      </c>
      <c r="C8">
        <f t="shared" si="7"/>
        <v>3</v>
      </c>
      <c r="D8" s="3">
        <f t="shared" si="8"/>
        <v>192</v>
      </c>
      <c r="E8" t="str">
        <f t="shared" si="9"/>
        <v>If(And(Extract(7 , 7 , G[i]) == 1, Extract(6 , 6 , G[i]) == 1),  0.5 / len(n_gram[i]), #  000 011 000 000</v>
      </c>
      <c r="F8" t="str">
        <f t="shared" si="1"/>
        <v>Extract(7 , 7 , G[i]) == 1, Extract(6 , 6 , G[i]) == 1</v>
      </c>
      <c r="G8" t="str">
        <f>IF(T8&gt;0,"Extract(" &amp; T$2 &amp; ", " &amp; T$2 &amp; ", G[i]) == 1" &amp; IF(SUM(U8:$AE8) &gt; 0,", ",""), "")</f>
        <v/>
      </c>
      <c r="H8" t="str">
        <f>IF(U8&gt;0,"Extract(" &amp; U$2 &amp; ", " &amp; U$2 &amp; ", G[i]) == 1" &amp; IF(SUM(V8:$AE8) &gt; 0,", ",""), "")</f>
        <v/>
      </c>
      <c r="I8" t="str">
        <f>IF(V8&gt;0,"Extract(" &amp; V$2 &amp; " , " &amp; V$2 &amp; " , G[i]) == 1" &amp; IF(SUM(W8:$AE8) &gt; 0,", ",""), "")</f>
        <v/>
      </c>
      <c r="J8" t="str">
        <f>IF(W8&gt;0,"Extract(" &amp; W$2 &amp; " , " &amp; W$2 &amp; " , G[i]) == 1" &amp; IF(SUM(X8:$AE8) &gt; 0,", ",""), "")</f>
        <v/>
      </c>
      <c r="K8" t="str">
        <f>IF(X8&gt;0,"Extract(" &amp; X$2 &amp; " , " &amp; X$2 &amp; " , G[i]) == 1" &amp; IF(SUM(Y8:$AE8) &gt; 0,", ",""), "")</f>
        <v xml:space="preserve">Extract(7 , 7 , G[i]) == 1, </v>
      </c>
      <c r="L8" t="str">
        <f>IF(Y8&gt;0,"Extract(" &amp; Y$2 &amp; " , " &amp; Y$2 &amp; " , G[i]) == 1" &amp; IF(SUM(Z8:$AE8) &gt; 0,", ",""), "")</f>
        <v>Extract(6 , 6 , G[i]) == 1</v>
      </c>
      <c r="M8" t="str">
        <f>IF(Z8&gt;0,"Extract(" &amp; Z$2 &amp; " , " &amp; Z$2 &amp; " , G[i]) == 1" &amp; IF(SUM(AA8:$AE8) &gt; 0,", ",""), "")</f>
        <v/>
      </c>
      <c r="N8" t="str">
        <f>IF(AA8&gt;0,"Extract(" &amp; AA$2 &amp; " , " &amp; AA$2 &amp; " , G[i]) == 1" &amp; IF(SUM(AB8:$AE8) &gt; 0,", ",""), "")</f>
        <v/>
      </c>
      <c r="O8" t="str">
        <f>IF(AB8&gt;0,"Extract(" &amp; AB$2 &amp; " , " &amp; AB$2 &amp; " , G[i]) == 1" &amp; IF(SUM(AC8:$AE8) &gt; 0,", ",""), "")</f>
        <v/>
      </c>
      <c r="P8" t="str">
        <f>IF(AC8&gt;0,"Extract(" &amp; AC$2 &amp; " , " &amp; AC$2 &amp; " , G[i]) == 1" &amp; IF(SUM(AD8:$AE8) &gt; 0,", ",""), "")</f>
        <v/>
      </c>
      <c r="Q8" t="str">
        <f>IF(AD8&gt;0,"Extract(" &amp; AD$2 &amp; " , " &amp; AD$2 &amp; " , G[i]) == 1" &amp; IF(SUM(AE8:$AE8) &gt; 0,", ",""), "")</f>
        <v/>
      </c>
      <c r="R8" t="str">
        <f t="shared" si="2"/>
        <v/>
      </c>
      <c r="S8" t="str">
        <f t="shared" si="3"/>
        <v>#  000 011 000 000</v>
      </c>
      <c r="T8">
        <v>0</v>
      </c>
      <c r="U8">
        <v>0</v>
      </c>
      <c r="V8">
        <v>0</v>
      </c>
      <c r="W8">
        <v>0</v>
      </c>
      <c r="X8">
        <v>1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 s="2">
        <v>0.5</v>
      </c>
      <c r="AG8">
        <f t="shared" si="4"/>
        <v>2</v>
      </c>
    </row>
    <row r="9" spans="1:33" x14ac:dyDescent="0.25">
      <c r="A9" t="str">
        <f t="shared" si="5"/>
        <v>If(G[i] &amp; P[4] == P[4], 0.5 / len(n_gram[i]), #  000 000 110 000</v>
      </c>
      <c r="B9" t="str">
        <f t="shared" si="6"/>
        <v>s.add(P[4] == 48) #  000 000 110 000</v>
      </c>
      <c r="C9">
        <f t="shared" si="7"/>
        <v>4</v>
      </c>
      <c r="D9" s="3">
        <f t="shared" si="8"/>
        <v>48</v>
      </c>
      <c r="E9" t="str">
        <f t="shared" si="9"/>
        <v>If(And(Extract(5 , 5 , G[i]) == 1, Extract(4 , 4 , G[i]) == 1),  0.5 / len(n_gram[i]), #  000 000 110 000</v>
      </c>
      <c r="F9" t="str">
        <f t="shared" si="1"/>
        <v>Extract(5 , 5 , G[i]) == 1, Extract(4 , 4 , G[i]) == 1</v>
      </c>
      <c r="G9" t="str">
        <f>IF(T9&gt;0,"Extract(" &amp; T$2 &amp; ", " &amp; T$2 &amp; ", G[i]) == 1" &amp; IF(SUM(U9:$AE9) &gt; 0,", ",""), "")</f>
        <v/>
      </c>
      <c r="H9" t="str">
        <f>IF(U9&gt;0,"Extract(" &amp; U$2 &amp; ", " &amp; U$2 &amp; ", G[i]) == 1" &amp; IF(SUM(V9:$AE9) &gt; 0,", ",""), "")</f>
        <v/>
      </c>
      <c r="I9" t="str">
        <f>IF(V9&gt;0,"Extract(" &amp; V$2 &amp; " , " &amp; V$2 &amp; " , G[i]) == 1" &amp; IF(SUM(W9:$AE9) &gt; 0,", ",""), "")</f>
        <v/>
      </c>
      <c r="J9" t="str">
        <f>IF(W9&gt;0,"Extract(" &amp; W$2 &amp; " , " &amp; W$2 &amp; " , G[i]) == 1" &amp; IF(SUM(X9:$AE9) &gt; 0,", ",""), "")</f>
        <v/>
      </c>
      <c r="K9" t="str">
        <f>IF(X9&gt;0,"Extract(" &amp; X$2 &amp; " , " &amp; X$2 &amp; " , G[i]) == 1" &amp; IF(SUM(Y9:$AE9) &gt; 0,", ",""), "")</f>
        <v/>
      </c>
      <c r="L9" t="str">
        <f>IF(Y9&gt;0,"Extract(" &amp; Y$2 &amp; " , " &amp; Y$2 &amp; " , G[i]) == 1" &amp; IF(SUM(Z9:$AE9) &gt; 0,", ",""), "")</f>
        <v/>
      </c>
      <c r="M9" t="str">
        <f>IF(Z9&gt;0,"Extract(" &amp; Z$2 &amp; " , " &amp; Z$2 &amp; " , G[i]) == 1" &amp; IF(SUM(AA9:$AE9) &gt; 0,", ",""), "")</f>
        <v xml:space="preserve">Extract(5 , 5 , G[i]) == 1, </v>
      </c>
      <c r="N9" t="str">
        <f>IF(AA9&gt;0,"Extract(" &amp; AA$2 &amp; " , " &amp; AA$2 &amp; " , G[i]) == 1" &amp; IF(SUM(AB9:$AE9) &gt; 0,", ",""), "")</f>
        <v>Extract(4 , 4 , G[i]) == 1</v>
      </c>
      <c r="O9" t="str">
        <f>IF(AB9&gt;0,"Extract(" &amp; AB$2 &amp; " , " &amp; AB$2 &amp; " , G[i]) == 1" &amp; IF(SUM(AC9:$AE9) &gt; 0,", ",""), "")</f>
        <v/>
      </c>
      <c r="P9" t="str">
        <f>IF(AC9&gt;0,"Extract(" &amp; AC$2 &amp; " , " &amp; AC$2 &amp; " , G[i]) == 1" &amp; IF(SUM(AD9:$AE9) &gt; 0,", ",""), "")</f>
        <v/>
      </c>
      <c r="Q9" t="str">
        <f>IF(AD9&gt;0,"Extract(" &amp; AD$2 &amp; " , " &amp; AD$2 &amp; " , G[i]) == 1" &amp; IF(SUM(AE9:$AE9) &gt; 0,", ",""), "")</f>
        <v/>
      </c>
      <c r="R9" t="str">
        <f t="shared" si="2"/>
        <v/>
      </c>
      <c r="S9" t="str">
        <f t="shared" si="3"/>
        <v>#  000 000 110 000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  <c r="AA9">
        <v>1</v>
      </c>
      <c r="AB9">
        <v>0</v>
      </c>
      <c r="AC9">
        <v>0</v>
      </c>
      <c r="AD9">
        <v>0</v>
      </c>
      <c r="AE9">
        <v>0</v>
      </c>
      <c r="AF9" s="2">
        <v>0.5</v>
      </c>
      <c r="AG9">
        <f t="shared" si="4"/>
        <v>2</v>
      </c>
    </row>
    <row r="10" spans="1:33" x14ac:dyDescent="0.25">
      <c r="A10" t="str">
        <f t="shared" si="5"/>
        <v>If(G[i] &amp; P[5] == P[5], 0.5 / len(n_gram[i]), #  000 000 011 000</v>
      </c>
      <c r="B10" t="str">
        <f t="shared" si="6"/>
        <v>s.add(P[5] == 24) #  000 000 011 000</v>
      </c>
      <c r="C10">
        <f t="shared" si="7"/>
        <v>5</v>
      </c>
      <c r="D10" s="3">
        <f t="shared" si="8"/>
        <v>24</v>
      </c>
      <c r="E10" t="str">
        <f t="shared" si="9"/>
        <v>If(And(Extract(4 , 4 , G[i]) == 1, Extract(3 , 3 , G[i]) == 1),  0.5 / len(n_gram[i]), #  000 000 011 000</v>
      </c>
      <c r="F10" t="str">
        <f t="shared" si="1"/>
        <v>Extract(4 , 4 , G[i]) == 1, Extract(3 , 3 , G[i]) == 1</v>
      </c>
      <c r="G10" t="str">
        <f>IF(T10&gt;0,"Extract(" &amp; T$2 &amp; ", " &amp; T$2 &amp; ", G[i]) == 1" &amp; IF(SUM(U10:$AE10) &gt; 0,", ",""), "")</f>
        <v/>
      </c>
      <c r="H10" t="str">
        <f>IF(U10&gt;0,"Extract(" &amp; U$2 &amp; ", " &amp; U$2 &amp; ", G[i]) == 1" &amp; IF(SUM(V10:$AE10) &gt; 0,", ",""), "")</f>
        <v/>
      </c>
      <c r="I10" t="str">
        <f>IF(V10&gt;0,"Extract(" &amp; V$2 &amp; " , " &amp; V$2 &amp; " , G[i]) == 1" &amp; IF(SUM(W10:$AE10) &gt; 0,", ",""), "")</f>
        <v/>
      </c>
      <c r="J10" t="str">
        <f>IF(W10&gt;0,"Extract(" &amp; W$2 &amp; " , " &amp; W$2 &amp; " , G[i]) == 1" &amp; IF(SUM(X10:$AE10) &gt; 0,", ",""), "")</f>
        <v/>
      </c>
      <c r="K10" t="str">
        <f>IF(X10&gt;0,"Extract(" &amp; X$2 &amp; " , " &amp; X$2 &amp; " , G[i]) == 1" &amp; IF(SUM(Y10:$AE10) &gt; 0,", ",""), "")</f>
        <v/>
      </c>
      <c r="L10" t="str">
        <f>IF(Y10&gt;0,"Extract(" &amp; Y$2 &amp; " , " &amp; Y$2 &amp; " , G[i]) == 1" &amp; IF(SUM(Z10:$AE10) &gt; 0,", ",""), "")</f>
        <v/>
      </c>
      <c r="M10" t="str">
        <f>IF(Z10&gt;0,"Extract(" &amp; Z$2 &amp; " , " &amp; Z$2 &amp; " , G[i]) == 1" &amp; IF(SUM(AA10:$AE10) &gt; 0,", ",""), "")</f>
        <v/>
      </c>
      <c r="N10" t="str">
        <f>IF(AA10&gt;0,"Extract(" &amp; AA$2 &amp; " , " &amp; AA$2 &amp; " , G[i]) == 1" &amp; IF(SUM(AB10:$AE10) &gt; 0,", ",""), "")</f>
        <v xml:space="preserve">Extract(4 , 4 , G[i]) == 1, </v>
      </c>
      <c r="O10" t="str">
        <f>IF(AB10&gt;0,"Extract(" &amp; AB$2 &amp; " , " &amp; AB$2 &amp; " , G[i]) == 1" &amp; IF(SUM(AC10:$AE10) &gt; 0,", ",""), "")</f>
        <v>Extract(3 , 3 , G[i]) == 1</v>
      </c>
      <c r="P10" t="str">
        <f>IF(AC10&gt;0,"Extract(" &amp; AC$2 &amp; " , " &amp; AC$2 &amp; " , G[i]) == 1" &amp; IF(SUM(AD10:$AE10) &gt; 0,", ",""), "")</f>
        <v/>
      </c>
      <c r="Q10" t="str">
        <f>IF(AD10&gt;0,"Extract(" &amp; AD$2 &amp; " , " &amp; AD$2 &amp; " , G[i]) == 1" &amp; IF(SUM(AE10:$AE10) &gt; 0,", ",""), "")</f>
        <v/>
      </c>
      <c r="R10" t="str">
        <f t="shared" si="2"/>
        <v/>
      </c>
      <c r="S10" t="str">
        <f t="shared" si="3"/>
        <v>#  000 000 011 000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1</v>
      </c>
      <c r="AC10">
        <v>0</v>
      </c>
      <c r="AD10">
        <v>0</v>
      </c>
      <c r="AE10">
        <v>0</v>
      </c>
      <c r="AF10" s="2">
        <v>0.5</v>
      </c>
      <c r="AG10">
        <f t="shared" si="4"/>
        <v>2</v>
      </c>
    </row>
    <row r="11" spans="1:33" x14ac:dyDescent="0.25">
      <c r="A11" t="str">
        <f t="shared" si="5"/>
        <v>If(G[i] &amp; P[6] == P[6], 0.5 / len(n_gram[i]), #  000 000 000 110</v>
      </c>
      <c r="B11" t="str">
        <f t="shared" si="6"/>
        <v>s.add(P[6] == 6) #  000 000 000 110</v>
      </c>
      <c r="C11">
        <f t="shared" si="7"/>
        <v>6</v>
      </c>
      <c r="D11" s="3">
        <f t="shared" si="8"/>
        <v>6</v>
      </c>
      <c r="E11" t="str">
        <f t="shared" si="9"/>
        <v>If(And(Extract(2 , 2 , G[i]) == 1, Extract(1 , 1 , G[i]) == 1),  0.5 / len(n_gram[i]), #  000 000 000 110</v>
      </c>
      <c r="F11" t="str">
        <f t="shared" si="1"/>
        <v>Extract(2 , 2 , G[i]) == 1, Extract(1 , 1 , G[i]) == 1</v>
      </c>
      <c r="G11" t="str">
        <f>IF(T11&gt;0,"Extract(" &amp; T$2 &amp; ", " &amp; T$2 &amp; ", G[i]) == 1" &amp; IF(SUM(U11:$AE11) &gt; 0,", ",""), "")</f>
        <v/>
      </c>
      <c r="H11" t="str">
        <f>IF(U11&gt;0,"Extract(" &amp; U$2 &amp; ", " &amp; U$2 &amp; ", G[i]) == 1" &amp; IF(SUM(V11:$AE11) &gt; 0,", ",""), "")</f>
        <v/>
      </c>
      <c r="I11" t="str">
        <f>IF(V11&gt;0,"Extract(" &amp; V$2 &amp; " , " &amp; V$2 &amp; " , G[i]) == 1" &amp; IF(SUM(W11:$AE11) &gt; 0,", ",""), "")</f>
        <v/>
      </c>
      <c r="J11" t="str">
        <f>IF(W11&gt;0,"Extract(" &amp; W$2 &amp; " , " &amp; W$2 &amp; " , G[i]) == 1" &amp; IF(SUM(X11:$AE11) &gt; 0,", ",""), "")</f>
        <v/>
      </c>
      <c r="K11" t="str">
        <f>IF(X11&gt;0,"Extract(" &amp; X$2 &amp; " , " &amp; X$2 &amp; " , G[i]) == 1" &amp; IF(SUM(Y11:$AE11) &gt; 0,", ",""), "")</f>
        <v/>
      </c>
      <c r="L11" t="str">
        <f>IF(Y11&gt;0,"Extract(" &amp; Y$2 &amp; " , " &amp; Y$2 &amp; " , G[i]) == 1" &amp; IF(SUM(Z11:$AE11) &gt; 0,", ",""), "")</f>
        <v/>
      </c>
      <c r="M11" t="str">
        <f>IF(Z11&gt;0,"Extract(" &amp; Z$2 &amp; " , " &amp; Z$2 &amp; " , G[i]) == 1" &amp; IF(SUM(AA11:$AE11) &gt; 0,", ",""), "")</f>
        <v/>
      </c>
      <c r="N11" t="str">
        <f>IF(AA11&gt;0,"Extract(" &amp; AA$2 &amp; " , " &amp; AA$2 &amp; " , G[i]) == 1" &amp; IF(SUM(AB11:$AE11) &gt; 0,", ",""), "")</f>
        <v/>
      </c>
      <c r="O11" t="str">
        <f>IF(AB11&gt;0,"Extract(" &amp; AB$2 &amp; " , " &amp; AB$2 &amp; " , G[i]) == 1" &amp; IF(SUM(AC11:$AE11) &gt; 0,", ",""), "")</f>
        <v/>
      </c>
      <c r="P11" t="str">
        <f>IF(AC11&gt;0,"Extract(" &amp; AC$2 &amp; " , " &amp; AC$2 &amp; " , G[i]) == 1" &amp; IF(SUM(AD11:$AE11) &gt; 0,", ",""), "")</f>
        <v xml:space="preserve">Extract(2 , 2 , G[i]) == 1, </v>
      </c>
      <c r="Q11" t="str">
        <f>IF(AD11&gt;0,"Extract(" &amp; AD$2 &amp; " , " &amp; AD$2 &amp; " , G[i]) == 1" &amp; IF(SUM(AE11:$AE11) &gt; 0,", ",""), "")</f>
        <v>Extract(1 , 1 , G[i]) == 1</v>
      </c>
      <c r="R11" t="str">
        <f t="shared" si="2"/>
        <v/>
      </c>
      <c r="S11" t="str">
        <f t="shared" si="3"/>
        <v>#  000 000 000 110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1</v>
      </c>
      <c r="AE11">
        <v>0</v>
      </c>
      <c r="AF11" s="2">
        <v>0.5</v>
      </c>
      <c r="AG11">
        <f t="shared" si="4"/>
        <v>2</v>
      </c>
    </row>
    <row r="12" spans="1:33" x14ac:dyDescent="0.25">
      <c r="A12" t="str">
        <f t="shared" si="5"/>
        <v>If(G[i] &amp; P[7] == P[7], 0.5 / len(n_gram[i]), #  000 000 000 011</v>
      </c>
      <c r="B12" t="str">
        <f t="shared" si="6"/>
        <v>s.add(P[7] == 3) #  000 000 000 011</v>
      </c>
      <c r="C12">
        <f t="shared" si="7"/>
        <v>7</v>
      </c>
      <c r="D12" s="3">
        <f t="shared" si="8"/>
        <v>3</v>
      </c>
      <c r="E12" t="str">
        <f t="shared" si="9"/>
        <v>If(And(Extract(1 , 1 , G[i]) == 1, Extract(0 , 0 , G[i]) == 1),  0.5 / len(n_gram[i]), #  000 000 000 011</v>
      </c>
      <c r="F12" t="str">
        <f t="shared" si="1"/>
        <v>Extract(1 , 1 , G[i]) == 1, Extract(0 , 0 , G[i]) == 1</v>
      </c>
      <c r="G12" t="str">
        <f>IF(T12&gt;0,"Extract(" &amp; T$2 &amp; ", " &amp; T$2 &amp; ", G[i]) == 1" &amp; IF(SUM(U12:$AE12) &gt; 0,", ",""), "")</f>
        <v/>
      </c>
      <c r="H12" t="str">
        <f>IF(U12&gt;0,"Extract(" &amp; U$2 &amp; ", " &amp; U$2 &amp; ", G[i]) == 1" &amp; IF(SUM(V12:$AE12) &gt; 0,", ",""), "")</f>
        <v/>
      </c>
      <c r="I12" t="str">
        <f>IF(V12&gt;0,"Extract(" &amp; V$2 &amp; " , " &amp; V$2 &amp; " , G[i]) == 1" &amp; IF(SUM(W12:$AE12) &gt; 0,", ",""), "")</f>
        <v/>
      </c>
      <c r="J12" t="str">
        <f>IF(W12&gt;0,"Extract(" &amp; W$2 &amp; " , " &amp; W$2 &amp; " , G[i]) == 1" &amp; IF(SUM(X12:$AE12) &gt; 0,", ",""), "")</f>
        <v/>
      </c>
      <c r="K12" t="str">
        <f>IF(X12&gt;0,"Extract(" &amp; X$2 &amp; " , " &amp; X$2 &amp; " , G[i]) == 1" &amp; IF(SUM(Y12:$AE12) &gt; 0,", ",""), "")</f>
        <v/>
      </c>
      <c r="L12" t="str">
        <f>IF(Y12&gt;0,"Extract(" &amp; Y$2 &amp; " , " &amp; Y$2 &amp; " , G[i]) == 1" &amp; IF(SUM(Z12:$AE12) &gt; 0,", ",""), "")</f>
        <v/>
      </c>
      <c r="M12" t="str">
        <f>IF(Z12&gt;0,"Extract(" &amp; Z$2 &amp; " , " &amp; Z$2 &amp; " , G[i]) == 1" &amp; IF(SUM(AA12:$AE12) &gt; 0,", ",""), "")</f>
        <v/>
      </c>
      <c r="N12" t="str">
        <f>IF(AA12&gt;0,"Extract(" &amp; AA$2 &amp; " , " &amp; AA$2 &amp; " , G[i]) == 1" &amp; IF(SUM(AB12:$AE12) &gt; 0,", ",""), "")</f>
        <v/>
      </c>
      <c r="O12" t="str">
        <f>IF(AB12&gt;0,"Extract(" &amp; AB$2 &amp; " , " &amp; AB$2 &amp; " , G[i]) == 1" &amp; IF(SUM(AC12:$AE12) &gt; 0,", ",""), "")</f>
        <v/>
      </c>
      <c r="P12" t="str">
        <f>IF(AC12&gt;0,"Extract(" &amp; AC$2 &amp; " , " &amp; AC$2 &amp; " , G[i]) == 1" &amp; IF(SUM(AD12:$AE12) &gt; 0,", ",""), "")</f>
        <v/>
      </c>
      <c r="Q12" t="str">
        <f>IF(AD12&gt;0,"Extract(" &amp; AD$2 &amp; " , " &amp; AD$2 &amp; " , G[i]) == 1" &amp; IF(SUM(AE12:$AE12) &gt; 0,", ",""), "")</f>
        <v xml:space="preserve">Extract(1 , 1 , G[i]) == 1, </v>
      </c>
      <c r="R12" t="str">
        <f t="shared" si="2"/>
        <v>Extract(0 , 0 , G[i]) == 1</v>
      </c>
      <c r="S12" t="str">
        <f t="shared" si="3"/>
        <v>#  000 000 000 011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1</v>
      </c>
      <c r="AF12" s="2">
        <v>0.5</v>
      </c>
      <c r="AG12">
        <f t="shared" si="4"/>
        <v>2</v>
      </c>
    </row>
    <row r="13" spans="1:33" x14ac:dyDescent="0.25">
      <c r="A13" t="str">
        <f t="shared" si="5"/>
        <v>If(G[i] &amp; P[8] == P[8], 0.5 / len(n_gram[i]), #  000 000 000 001</v>
      </c>
      <c r="B13" t="str">
        <f t="shared" si="6"/>
        <v>s.add(P[8] == 1) #  000 000 000 001</v>
      </c>
      <c r="C13">
        <f t="shared" si="7"/>
        <v>8</v>
      </c>
      <c r="D13" s="3">
        <f t="shared" si="8"/>
        <v>1</v>
      </c>
      <c r="E13" t="str">
        <f t="shared" si="9"/>
        <v>If(Extract(0 , 0 , G[i]) == 1,  0.5 / len(n_gram[i]), #  000 000 000 001</v>
      </c>
      <c r="F13" t="str">
        <f t="shared" si="1"/>
        <v>Extract(0 , 0 , G[i]) == 1</v>
      </c>
      <c r="G13" t="str">
        <f>IF(T13&gt;0,"Extract(" &amp; T$2 &amp; ", " &amp; T$2 &amp; ", G[i]) == 1" &amp; IF(SUM(U13:$AE13) &gt; 0,", ",""), "")</f>
        <v/>
      </c>
      <c r="H13" t="str">
        <f>IF(U13&gt;0,"Extract(" &amp; U$2 &amp; ", " &amp; U$2 &amp; ", G[i]) == 1" &amp; IF(SUM(V13:$AE13) &gt; 0,", ",""), "")</f>
        <v/>
      </c>
      <c r="I13" t="str">
        <f>IF(V13&gt;0,"Extract(" &amp; V$2 &amp; " , " &amp; V$2 &amp; " , G[i]) == 1" &amp; IF(SUM(W13:$AE13) &gt; 0,", ",""), "")</f>
        <v/>
      </c>
      <c r="J13" t="str">
        <f>IF(W13&gt;0,"Extract(" &amp; W$2 &amp; " , " &amp; W$2 &amp; " , G[i]) == 1" &amp; IF(SUM(X13:$AE13) &gt; 0,", ",""), "")</f>
        <v/>
      </c>
      <c r="K13" t="str">
        <f>IF(X13&gt;0,"Extract(" &amp; X$2 &amp; " , " &amp; X$2 &amp; " , G[i]) == 1" &amp; IF(SUM(Y13:$AE13) &gt; 0,", ",""), "")</f>
        <v/>
      </c>
      <c r="L13" t="str">
        <f>IF(Y13&gt;0,"Extract(" &amp; Y$2 &amp; " , " &amp; Y$2 &amp; " , G[i]) == 1" &amp; IF(SUM(Z13:$AE13) &gt; 0,", ",""), "")</f>
        <v/>
      </c>
      <c r="M13" t="str">
        <f>IF(Z13&gt;0,"Extract(" &amp; Z$2 &amp; " , " &amp; Z$2 &amp; " , G[i]) == 1" &amp; IF(SUM(AA13:$AE13) &gt; 0,", ",""), "")</f>
        <v/>
      </c>
      <c r="N13" t="str">
        <f>IF(AA13&gt;0,"Extract(" &amp; AA$2 &amp; " , " &amp; AA$2 &amp; " , G[i]) == 1" &amp; IF(SUM(AB13:$AE13) &gt; 0,", ",""), "")</f>
        <v/>
      </c>
      <c r="O13" t="str">
        <f>IF(AB13&gt;0,"Extract(" &amp; AB$2 &amp; " , " &amp; AB$2 &amp; " , G[i]) == 1" &amp; IF(SUM(AC13:$AE13) &gt; 0,", ",""), "")</f>
        <v/>
      </c>
      <c r="P13" t="str">
        <f>IF(AC13&gt;0,"Extract(" &amp; AC$2 &amp; " , " &amp; AC$2 &amp; " , G[i]) == 1" &amp; IF(SUM(AD13:$AE13) &gt; 0,", ",""), "")</f>
        <v/>
      </c>
      <c r="Q13" t="str">
        <f>IF(AD13&gt;0,"Extract(" &amp; AD$2 &amp; " , " &amp; AD$2 &amp; " , G[i]) == 1" &amp; IF(SUM(AE13:$AE13) &gt; 0,", ",""), "")</f>
        <v/>
      </c>
      <c r="R13" t="str">
        <f t="shared" si="2"/>
        <v>Extract(0 , 0 , G[i]) == 1</v>
      </c>
      <c r="S13" t="str">
        <f t="shared" si="3"/>
        <v>#  000 000 000 001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 s="2">
        <v>0.5</v>
      </c>
      <c r="AG13">
        <f t="shared" si="4"/>
        <v>1</v>
      </c>
    </row>
    <row r="14" spans="1:33" x14ac:dyDescent="0.25">
      <c r="A14" t="str">
        <f t="shared" si="5"/>
        <v>If(G[i] &amp; P[9] == P[9], 0.5 / len(n_gram[i]), #  000 000 000 010</v>
      </c>
      <c r="B14" t="str">
        <f t="shared" si="6"/>
        <v>s.add(P[9] == 2) #  000 000 000 010</v>
      </c>
      <c r="C14">
        <f t="shared" si="7"/>
        <v>9</v>
      </c>
      <c r="D14" s="3">
        <f t="shared" si="8"/>
        <v>2</v>
      </c>
      <c r="E14" t="str">
        <f t="shared" si="9"/>
        <v>If(Extract(1 , 1 , G[i]) == 1,  0.5 / len(n_gram[i]), #  000 000 000 010</v>
      </c>
      <c r="F14" t="str">
        <f t="shared" si="1"/>
        <v>Extract(1 , 1 , G[i]) == 1</v>
      </c>
      <c r="G14" t="str">
        <f>IF(T14&gt;0,"Extract(" &amp; T$2 &amp; ", " &amp; T$2 &amp; ", G[i]) == 1" &amp; IF(SUM(U14:$AE14) &gt; 0,", ",""), "")</f>
        <v/>
      </c>
      <c r="H14" t="str">
        <f>IF(U14&gt;0,"Extract(" &amp; U$2 &amp; ", " &amp; U$2 &amp; ", G[i]) == 1" &amp; IF(SUM(V14:$AE14) &gt; 0,", ",""), "")</f>
        <v/>
      </c>
      <c r="I14" t="str">
        <f>IF(V14&gt;0,"Extract(" &amp; V$2 &amp; " , " &amp; V$2 &amp; " , G[i]) == 1" &amp; IF(SUM(W14:$AE14) &gt; 0,", ",""), "")</f>
        <v/>
      </c>
      <c r="J14" t="str">
        <f>IF(W14&gt;0,"Extract(" &amp; W$2 &amp; " , " &amp; W$2 &amp; " , G[i]) == 1" &amp; IF(SUM(X14:$AE14) &gt; 0,", ",""), "")</f>
        <v/>
      </c>
      <c r="K14" t="str">
        <f>IF(X14&gt;0,"Extract(" &amp; X$2 &amp; " , " &amp; X$2 &amp; " , G[i]) == 1" &amp; IF(SUM(Y14:$AE14) &gt; 0,", ",""), "")</f>
        <v/>
      </c>
      <c r="L14" t="str">
        <f>IF(Y14&gt;0,"Extract(" &amp; Y$2 &amp; " , " &amp; Y$2 &amp; " , G[i]) == 1" &amp; IF(SUM(Z14:$AE14) &gt; 0,", ",""), "")</f>
        <v/>
      </c>
      <c r="M14" t="str">
        <f>IF(Z14&gt;0,"Extract(" &amp; Z$2 &amp; " , " &amp; Z$2 &amp; " , G[i]) == 1" &amp; IF(SUM(AA14:$AE14) &gt; 0,", ",""), "")</f>
        <v/>
      </c>
      <c r="N14" t="str">
        <f>IF(AA14&gt;0,"Extract(" &amp; AA$2 &amp; " , " &amp; AA$2 &amp; " , G[i]) == 1" &amp; IF(SUM(AB14:$AE14) &gt; 0,", ",""), "")</f>
        <v/>
      </c>
      <c r="O14" t="str">
        <f>IF(AB14&gt;0,"Extract(" &amp; AB$2 &amp; " , " &amp; AB$2 &amp; " , G[i]) == 1" &amp; IF(SUM(AC14:$AE14) &gt; 0,", ",""), "")</f>
        <v/>
      </c>
      <c r="P14" t="str">
        <f>IF(AC14&gt;0,"Extract(" &amp; AC$2 &amp; " , " &amp; AC$2 &amp; " , G[i]) == 1" &amp; IF(SUM(AD14:$AE14) &gt; 0,", ",""), "")</f>
        <v/>
      </c>
      <c r="Q14" t="str">
        <f>IF(AD14&gt;0,"Extract(" &amp; AD$2 &amp; " , " &amp; AD$2 &amp; " , G[i]) == 1" &amp; IF(SUM(AE14:$AE14) &gt; 0,", ",""), "")</f>
        <v>Extract(1 , 1 , G[i]) == 1</v>
      </c>
      <c r="R14" t="str">
        <f t="shared" si="2"/>
        <v/>
      </c>
      <c r="S14" t="str">
        <f t="shared" si="3"/>
        <v>#  000 000 000 010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0</v>
      </c>
      <c r="AF14" s="2">
        <v>0.5</v>
      </c>
      <c r="AG14">
        <f t="shared" si="4"/>
        <v>1</v>
      </c>
    </row>
    <row r="15" spans="1:33" x14ac:dyDescent="0.25">
      <c r="A15" t="str">
        <f t="shared" si="5"/>
        <v>If(G[i] &amp; P[10] == P[10], 0.5 / len(n_gram[i]), #  000 000 000 100</v>
      </c>
      <c r="B15" t="str">
        <f t="shared" si="6"/>
        <v>s.add(P[10] == 4) #  000 000 000 100</v>
      </c>
      <c r="C15">
        <f t="shared" si="7"/>
        <v>10</v>
      </c>
      <c r="D15" s="3">
        <f t="shared" si="8"/>
        <v>4</v>
      </c>
      <c r="E15" t="str">
        <f t="shared" si="9"/>
        <v>If(Extract(2 , 2 , G[i]) == 1,  0.5 / len(n_gram[i]), #  000 000 000 100</v>
      </c>
      <c r="F15" t="str">
        <f t="shared" si="1"/>
        <v>Extract(2 , 2 , G[i]) == 1</v>
      </c>
      <c r="G15" t="str">
        <f>IF(T15&gt;0,"Extract(" &amp; T$2 &amp; ", " &amp; T$2 &amp; ", G[i]) == 1" &amp; IF(SUM(U15:$AE15) &gt; 0,", ",""), "")</f>
        <v/>
      </c>
      <c r="H15" t="str">
        <f>IF(U15&gt;0,"Extract(" &amp; U$2 &amp; ", " &amp; U$2 &amp; ", G[i]) == 1" &amp; IF(SUM(V15:$AE15) &gt; 0,", ",""), "")</f>
        <v/>
      </c>
      <c r="I15" t="str">
        <f>IF(V15&gt;0,"Extract(" &amp; V$2 &amp; " , " &amp; V$2 &amp; " , G[i]) == 1" &amp; IF(SUM(W15:$AE15) &gt; 0,", ",""), "")</f>
        <v/>
      </c>
      <c r="J15" t="str">
        <f>IF(W15&gt;0,"Extract(" &amp; W$2 &amp; " , " &amp; W$2 &amp; " , G[i]) == 1" &amp; IF(SUM(X15:$AE15) &gt; 0,", ",""), "")</f>
        <v/>
      </c>
      <c r="K15" t="str">
        <f>IF(X15&gt;0,"Extract(" &amp; X$2 &amp; " , " &amp; X$2 &amp; " , G[i]) == 1" &amp; IF(SUM(Y15:$AE15) &gt; 0,", ",""), "")</f>
        <v/>
      </c>
      <c r="L15" t="str">
        <f>IF(Y15&gt;0,"Extract(" &amp; Y$2 &amp; " , " &amp; Y$2 &amp; " , G[i]) == 1" &amp; IF(SUM(Z15:$AE15) &gt; 0,", ",""), "")</f>
        <v/>
      </c>
      <c r="M15" t="str">
        <f>IF(Z15&gt;0,"Extract(" &amp; Z$2 &amp; " , " &amp; Z$2 &amp; " , G[i]) == 1" &amp; IF(SUM(AA15:$AE15) &gt; 0,", ",""), "")</f>
        <v/>
      </c>
      <c r="N15" t="str">
        <f>IF(AA15&gt;0,"Extract(" &amp; AA$2 &amp; " , " &amp; AA$2 &amp; " , G[i]) == 1" &amp; IF(SUM(AB15:$AE15) &gt; 0,", ",""), "")</f>
        <v/>
      </c>
      <c r="O15" t="str">
        <f>IF(AB15&gt;0,"Extract(" &amp; AB$2 &amp; " , " &amp; AB$2 &amp; " , G[i]) == 1" &amp; IF(SUM(AC15:$AE15) &gt; 0,", ",""), "")</f>
        <v/>
      </c>
      <c r="P15" t="str">
        <f>IF(AC15&gt;0,"Extract(" &amp; AC$2 &amp; " , " &amp; AC$2 &amp; " , G[i]) == 1" &amp; IF(SUM(AD15:$AE15) &gt; 0,", ",""), "")</f>
        <v>Extract(2 , 2 , G[i]) == 1</v>
      </c>
      <c r="Q15" t="str">
        <f>IF(AD15&gt;0,"Extract(" &amp; AD$2 &amp; " , " &amp; AD$2 &amp; " , G[i]) == 1" &amp; IF(SUM(AE15:$AE15) &gt; 0,", ",""), "")</f>
        <v/>
      </c>
      <c r="R15" t="str">
        <f t="shared" si="2"/>
        <v/>
      </c>
      <c r="S15" t="str">
        <f t="shared" si="3"/>
        <v>#  000 000 000 100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0</v>
      </c>
      <c r="AF15" s="2">
        <v>0.5</v>
      </c>
      <c r="AG15">
        <f t="shared" si="4"/>
        <v>1</v>
      </c>
    </row>
    <row r="16" spans="1:33" x14ac:dyDescent="0.25">
      <c r="A16" t="str">
        <f t="shared" si="5"/>
        <v>If(G[i] &amp; P[11] == P[11], 0.5 / len(n_gram[i]), #  000 000 001 000</v>
      </c>
      <c r="B16" t="str">
        <f t="shared" si="6"/>
        <v>s.add(P[11] == 8) #  000 000 001 000</v>
      </c>
      <c r="C16">
        <f t="shared" si="7"/>
        <v>11</v>
      </c>
      <c r="D16" s="3">
        <f t="shared" si="8"/>
        <v>8</v>
      </c>
      <c r="E16" t="str">
        <f t="shared" si="9"/>
        <v>If(Extract(3 , 3 , G[i]) == 1,  0.5 / len(n_gram[i]), #  000 000 001 000</v>
      </c>
      <c r="F16" t="str">
        <f t="shared" si="1"/>
        <v>Extract(3 , 3 , G[i]) == 1</v>
      </c>
      <c r="G16" t="str">
        <f>IF(T16&gt;0,"Extract(" &amp; T$2 &amp; ", " &amp; T$2 &amp; ", G[i]) == 1" &amp; IF(SUM(U16:$AE16) &gt; 0,", ",""), "")</f>
        <v/>
      </c>
      <c r="H16" t="str">
        <f>IF(U16&gt;0,"Extract(" &amp; U$2 &amp; ", " &amp; U$2 &amp; ", G[i]) == 1" &amp; IF(SUM(V16:$AE16) &gt; 0,", ",""), "")</f>
        <v/>
      </c>
      <c r="I16" t="str">
        <f>IF(V16&gt;0,"Extract(" &amp; V$2 &amp; " , " &amp; V$2 &amp; " , G[i]) == 1" &amp; IF(SUM(W16:$AE16) &gt; 0,", ",""), "")</f>
        <v/>
      </c>
      <c r="J16" t="str">
        <f>IF(W16&gt;0,"Extract(" &amp; W$2 &amp; " , " &amp; W$2 &amp; " , G[i]) == 1" &amp; IF(SUM(X16:$AE16) &gt; 0,", ",""), "")</f>
        <v/>
      </c>
      <c r="K16" t="str">
        <f>IF(X16&gt;0,"Extract(" &amp; X$2 &amp; " , " &amp; X$2 &amp; " , G[i]) == 1" &amp; IF(SUM(Y16:$AE16) &gt; 0,", ",""), "")</f>
        <v/>
      </c>
      <c r="L16" t="str">
        <f>IF(Y16&gt;0,"Extract(" &amp; Y$2 &amp; " , " &amp; Y$2 &amp; " , G[i]) == 1" &amp; IF(SUM(Z16:$AE16) &gt; 0,", ",""), "")</f>
        <v/>
      </c>
      <c r="M16" t="str">
        <f>IF(Z16&gt;0,"Extract(" &amp; Z$2 &amp; " , " &amp; Z$2 &amp; " , G[i]) == 1" &amp; IF(SUM(AA16:$AE16) &gt; 0,", ",""), "")</f>
        <v/>
      </c>
      <c r="N16" t="str">
        <f>IF(AA16&gt;0,"Extract(" &amp; AA$2 &amp; " , " &amp; AA$2 &amp; " , G[i]) == 1" &amp; IF(SUM(AB16:$AE16) &gt; 0,", ",""), "")</f>
        <v/>
      </c>
      <c r="O16" t="str">
        <f>IF(AB16&gt;0,"Extract(" &amp; AB$2 &amp; " , " &amp; AB$2 &amp; " , G[i]) == 1" &amp; IF(SUM(AC16:$AE16) &gt; 0,", ",""), "")</f>
        <v>Extract(3 , 3 , G[i]) == 1</v>
      </c>
      <c r="P16" t="str">
        <f>IF(AC16&gt;0,"Extract(" &amp; AC$2 &amp; " , " &amp; AC$2 &amp; " , G[i]) == 1" &amp; IF(SUM(AD16:$AE16) &gt; 0,", ",""), "")</f>
        <v/>
      </c>
      <c r="Q16" t="str">
        <f>IF(AD16&gt;0,"Extract(" &amp; AD$2 &amp; " , " &amp; AD$2 &amp; " , G[i]) == 1" &amp; IF(SUM(AE16:$AE16) &gt; 0,", ",""), "")</f>
        <v/>
      </c>
      <c r="R16" t="str">
        <f t="shared" si="2"/>
        <v/>
      </c>
      <c r="S16" t="str">
        <f t="shared" si="3"/>
        <v>#  000 000 001 000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 s="2">
        <v>0.5</v>
      </c>
      <c r="AG16">
        <f t="shared" si="4"/>
        <v>1</v>
      </c>
    </row>
    <row r="17" spans="1:33" x14ac:dyDescent="0.25">
      <c r="A17" t="str">
        <f t="shared" si="5"/>
        <v>If(G[i] &amp; P[12] == P[12], 0.5 / len(n_gram[i]), #  000 000 010 000</v>
      </c>
      <c r="B17" t="str">
        <f t="shared" si="6"/>
        <v>s.add(P[12] == 16) #  000 000 010 000</v>
      </c>
      <c r="C17">
        <f t="shared" si="7"/>
        <v>12</v>
      </c>
      <c r="D17" s="3">
        <f t="shared" si="8"/>
        <v>16</v>
      </c>
      <c r="E17" t="str">
        <f t="shared" si="9"/>
        <v>If(Extract(4 , 4 , G[i]) == 1,  0.5 / len(n_gram[i]), #  000 000 010 000</v>
      </c>
      <c r="F17" t="str">
        <f t="shared" si="1"/>
        <v>Extract(4 , 4 , G[i]) == 1</v>
      </c>
      <c r="G17" t="str">
        <f>IF(T17&gt;0,"Extract(" &amp; T$2 &amp; ", " &amp; T$2 &amp; ", G[i]) == 1" &amp; IF(SUM(U17:$AE17) &gt; 0,", ",""), "")</f>
        <v/>
      </c>
      <c r="H17" t="str">
        <f>IF(U17&gt;0,"Extract(" &amp; U$2 &amp; ", " &amp; U$2 &amp; ", G[i]) == 1" &amp; IF(SUM(V17:$AE17) &gt; 0,", ",""), "")</f>
        <v/>
      </c>
      <c r="I17" t="str">
        <f>IF(V17&gt;0,"Extract(" &amp; V$2 &amp; " , " &amp; V$2 &amp; " , G[i]) == 1" &amp; IF(SUM(W17:$AE17) &gt; 0,", ",""), "")</f>
        <v/>
      </c>
      <c r="J17" t="str">
        <f>IF(W17&gt;0,"Extract(" &amp; W$2 &amp; " , " &amp; W$2 &amp; " , G[i]) == 1" &amp; IF(SUM(X17:$AE17) &gt; 0,", ",""), "")</f>
        <v/>
      </c>
      <c r="K17" t="str">
        <f>IF(X17&gt;0,"Extract(" &amp; X$2 &amp; " , " &amp; X$2 &amp; " , G[i]) == 1" &amp; IF(SUM(Y17:$AE17) &gt; 0,", ",""), "")</f>
        <v/>
      </c>
      <c r="L17" t="str">
        <f>IF(Y17&gt;0,"Extract(" &amp; Y$2 &amp; " , " &amp; Y$2 &amp; " , G[i]) == 1" &amp; IF(SUM(Z17:$AE17) &gt; 0,", ",""), "")</f>
        <v/>
      </c>
      <c r="M17" t="str">
        <f>IF(Z17&gt;0,"Extract(" &amp; Z$2 &amp; " , " &amp; Z$2 &amp; " , G[i]) == 1" &amp; IF(SUM(AA17:$AE17) &gt; 0,", ",""), "")</f>
        <v/>
      </c>
      <c r="N17" t="str">
        <f>IF(AA17&gt;0,"Extract(" &amp; AA$2 &amp; " , " &amp; AA$2 &amp; " , G[i]) == 1" &amp; IF(SUM(AB17:$AE17) &gt; 0,", ",""), "")</f>
        <v>Extract(4 , 4 , G[i]) == 1</v>
      </c>
      <c r="O17" t="str">
        <f>IF(AB17&gt;0,"Extract(" &amp; AB$2 &amp; " , " &amp; AB$2 &amp; " , G[i]) == 1" &amp; IF(SUM(AC17:$AE17) &gt; 0,", ",""), "")</f>
        <v/>
      </c>
      <c r="P17" t="str">
        <f>IF(AC17&gt;0,"Extract(" &amp; AC$2 &amp; " , " &amp; AC$2 &amp; " , G[i]) == 1" &amp; IF(SUM(AD17:$AE17) &gt; 0,", ",""), "")</f>
        <v/>
      </c>
      <c r="Q17" t="str">
        <f>IF(AD17&gt;0,"Extract(" &amp; AD$2 &amp; " , " &amp; AD$2 &amp; " , G[i]) == 1" &amp; IF(SUM(AE17:$AE17) &gt; 0,", ",""), "")</f>
        <v/>
      </c>
      <c r="R17" t="str">
        <f t="shared" si="2"/>
        <v/>
      </c>
      <c r="S17" t="str">
        <f t="shared" si="3"/>
        <v>#  000 000 010 000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0</v>
      </c>
      <c r="AF17" s="2">
        <v>0.5</v>
      </c>
      <c r="AG17">
        <f t="shared" si="4"/>
        <v>1</v>
      </c>
    </row>
    <row r="18" spans="1:33" x14ac:dyDescent="0.25">
      <c r="A18" t="str">
        <f t="shared" si="5"/>
        <v>If(G[i] &amp; P[13] == P[13], 0.5 / len(n_gram[i]), #  000 000 100 000</v>
      </c>
      <c r="B18" t="str">
        <f t="shared" si="6"/>
        <v>s.add(P[13] == 32) #  000 000 100 000</v>
      </c>
      <c r="C18">
        <f t="shared" si="7"/>
        <v>13</v>
      </c>
      <c r="D18" s="3">
        <f t="shared" si="8"/>
        <v>32</v>
      </c>
      <c r="E18" t="str">
        <f t="shared" si="9"/>
        <v>If(Extract(5 , 5 , G[i]) == 1,  0.5 / len(n_gram[i]), #  000 000 100 000</v>
      </c>
      <c r="F18" t="str">
        <f t="shared" si="1"/>
        <v>Extract(5 , 5 , G[i]) == 1</v>
      </c>
      <c r="G18" t="str">
        <f>IF(T18&gt;0,"Extract(" &amp; T$2 &amp; ", " &amp; T$2 &amp; ", G[i]) == 1" &amp; IF(SUM(U18:$AE18) &gt; 0,", ",""), "")</f>
        <v/>
      </c>
      <c r="H18" t="str">
        <f>IF(U18&gt;0,"Extract(" &amp; U$2 &amp; ", " &amp; U$2 &amp; ", G[i]) == 1" &amp; IF(SUM(V18:$AE18) &gt; 0,", ",""), "")</f>
        <v/>
      </c>
      <c r="I18" t="str">
        <f>IF(V18&gt;0,"Extract(" &amp; V$2 &amp; " , " &amp; V$2 &amp; " , G[i]) == 1" &amp; IF(SUM(W18:$AE18) &gt; 0,", ",""), "")</f>
        <v/>
      </c>
      <c r="J18" t="str">
        <f>IF(W18&gt;0,"Extract(" &amp; W$2 &amp; " , " &amp; W$2 &amp; " , G[i]) == 1" &amp; IF(SUM(X18:$AE18) &gt; 0,", ",""), "")</f>
        <v/>
      </c>
      <c r="K18" t="str">
        <f>IF(X18&gt;0,"Extract(" &amp; X$2 &amp; " , " &amp; X$2 &amp; " , G[i]) == 1" &amp; IF(SUM(Y18:$AE18) &gt; 0,", ",""), "")</f>
        <v/>
      </c>
      <c r="L18" t="str">
        <f>IF(Y18&gt;0,"Extract(" &amp; Y$2 &amp; " , " &amp; Y$2 &amp; " , G[i]) == 1" &amp; IF(SUM(Z18:$AE18) &gt; 0,", ",""), "")</f>
        <v/>
      </c>
      <c r="M18" t="str">
        <f>IF(Z18&gt;0,"Extract(" &amp; Z$2 &amp; " , " &amp; Z$2 &amp; " , G[i]) == 1" &amp; IF(SUM(AA18:$AE18) &gt; 0,", ",""), "")</f>
        <v>Extract(5 , 5 , G[i]) == 1</v>
      </c>
      <c r="N18" t="str">
        <f>IF(AA18&gt;0,"Extract(" &amp; AA$2 &amp; " , " &amp; AA$2 &amp; " , G[i]) == 1" &amp; IF(SUM(AB18:$AE18) &gt; 0,", ",""), "")</f>
        <v/>
      </c>
      <c r="O18" t="str">
        <f>IF(AB18&gt;0,"Extract(" &amp; AB$2 &amp; " , " &amp; AB$2 &amp; " , G[i]) == 1" &amp; IF(SUM(AC18:$AE18) &gt; 0,", ",""), "")</f>
        <v/>
      </c>
      <c r="P18" t="str">
        <f>IF(AC18&gt;0,"Extract(" &amp; AC$2 &amp; " , " &amp; AC$2 &amp; " , G[i]) == 1" &amp; IF(SUM(AD18:$AE18) &gt; 0,", ",""), "")</f>
        <v/>
      </c>
      <c r="Q18" t="str">
        <f>IF(AD18&gt;0,"Extract(" &amp; AD$2 &amp; " , " &amp; AD$2 &amp; " , G[i]) == 1" &amp; IF(SUM(AE18:$AE18) &gt; 0,", ",""), "")</f>
        <v/>
      </c>
      <c r="R18" t="str">
        <f t="shared" si="2"/>
        <v/>
      </c>
      <c r="S18" t="str">
        <f t="shared" si="3"/>
        <v>#  000 000 100 000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 s="2">
        <v>0.5</v>
      </c>
      <c r="AG18">
        <f t="shared" si="4"/>
        <v>1</v>
      </c>
    </row>
    <row r="19" spans="1:33" x14ac:dyDescent="0.25">
      <c r="A19" t="str">
        <f t="shared" si="5"/>
        <v>If(G[i] &amp; P[14] == P[14], 0.5 / len(n_gram[i]), #  000 001 000 000</v>
      </c>
      <c r="B19" t="str">
        <f t="shared" si="6"/>
        <v>s.add(P[14] == 64) #  000 001 000 000</v>
      </c>
      <c r="C19">
        <f t="shared" si="7"/>
        <v>14</v>
      </c>
      <c r="D19" s="3">
        <f t="shared" si="8"/>
        <v>64</v>
      </c>
      <c r="E19" t="str">
        <f t="shared" si="9"/>
        <v>If(Extract(6 , 6 , G[i]) == 1,  0.5 / len(n_gram[i]), #  000 001 000 000</v>
      </c>
      <c r="F19" t="str">
        <f t="shared" si="1"/>
        <v>Extract(6 , 6 , G[i]) == 1</v>
      </c>
      <c r="G19" t="str">
        <f>IF(T19&gt;0,"Extract(" &amp; T$2 &amp; ", " &amp; T$2 &amp; ", G[i]) == 1" &amp; IF(SUM(U19:$AE19) &gt; 0,", ",""), "")</f>
        <v/>
      </c>
      <c r="H19" t="str">
        <f>IF(U19&gt;0,"Extract(" &amp; U$2 &amp; ", " &amp; U$2 &amp; ", G[i]) == 1" &amp; IF(SUM(V19:$AE19) &gt; 0,", ",""), "")</f>
        <v/>
      </c>
      <c r="I19" t="str">
        <f>IF(V19&gt;0,"Extract(" &amp; V$2 &amp; " , " &amp; V$2 &amp; " , G[i]) == 1" &amp; IF(SUM(W19:$AE19) &gt; 0,", ",""), "")</f>
        <v/>
      </c>
      <c r="J19" t="str">
        <f>IF(W19&gt;0,"Extract(" &amp; W$2 &amp; " , " &amp; W$2 &amp; " , G[i]) == 1" &amp; IF(SUM(X19:$AE19) &gt; 0,", ",""), "")</f>
        <v/>
      </c>
      <c r="K19" t="str">
        <f>IF(X19&gt;0,"Extract(" &amp; X$2 &amp; " , " &amp; X$2 &amp; " , G[i]) == 1" &amp; IF(SUM(Y19:$AE19) &gt; 0,", ",""), "")</f>
        <v/>
      </c>
      <c r="L19" t="str">
        <f>IF(Y19&gt;0,"Extract(" &amp; Y$2 &amp; " , " &amp; Y$2 &amp; " , G[i]) == 1" &amp; IF(SUM(Z19:$AE19) &gt; 0,", ",""), "")</f>
        <v>Extract(6 , 6 , G[i]) == 1</v>
      </c>
      <c r="M19" t="str">
        <f>IF(Z19&gt;0,"Extract(" &amp; Z$2 &amp; " , " &amp; Z$2 &amp; " , G[i]) == 1" &amp; IF(SUM(AA19:$AE19) &gt; 0,", ",""), "")</f>
        <v/>
      </c>
      <c r="N19" t="str">
        <f>IF(AA19&gt;0,"Extract(" &amp; AA$2 &amp; " , " &amp; AA$2 &amp; " , G[i]) == 1" &amp; IF(SUM(AB19:$AE19) &gt; 0,", ",""), "")</f>
        <v/>
      </c>
      <c r="O19" t="str">
        <f>IF(AB19&gt;0,"Extract(" &amp; AB$2 &amp; " , " &amp; AB$2 &amp; " , G[i]) == 1" &amp; IF(SUM(AC19:$AE19) &gt; 0,", ",""), "")</f>
        <v/>
      </c>
      <c r="P19" t="str">
        <f>IF(AC19&gt;0,"Extract(" &amp; AC$2 &amp; " , " &amp; AC$2 &amp; " , G[i]) == 1" &amp; IF(SUM(AD19:$AE19) &gt; 0,", ",""), "")</f>
        <v/>
      </c>
      <c r="Q19" t="str">
        <f>IF(AD19&gt;0,"Extract(" &amp; AD$2 &amp; " , " &amp; AD$2 &amp; " , G[i]) == 1" &amp; IF(SUM(AE19:$AE19) &gt; 0,", ",""), "")</f>
        <v/>
      </c>
      <c r="R19" t="str">
        <f t="shared" si="2"/>
        <v/>
      </c>
      <c r="S19" t="str">
        <f t="shared" si="3"/>
        <v>#  000 001 000 000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 s="2">
        <v>0.5</v>
      </c>
      <c r="AG19">
        <f t="shared" si="4"/>
        <v>1</v>
      </c>
    </row>
    <row r="20" spans="1:33" x14ac:dyDescent="0.25">
      <c r="A20" t="str">
        <f t="shared" si="5"/>
        <v>If(G[i] &amp; P[15] == P[15], 0.5 / len(n_gram[i]), #  000 010 000 000</v>
      </c>
      <c r="B20" t="str">
        <f t="shared" si="6"/>
        <v>s.add(P[15] == 128) #  000 010 000 000</v>
      </c>
      <c r="C20">
        <f t="shared" si="7"/>
        <v>15</v>
      </c>
      <c r="D20" s="3">
        <f t="shared" si="8"/>
        <v>128</v>
      </c>
      <c r="E20" t="str">
        <f t="shared" si="9"/>
        <v>If(Extract(7 , 7 , G[i]) == 1,  0.5 / len(n_gram[i]), #  000 010 000 000</v>
      </c>
      <c r="F20" t="str">
        <f t="shared" si="1"/>
        <v>Extract(7 , 7 , G[i]) == 1</v>
      </c>
      <c r="G20" t="str">
        <f>IF(T20&gt;0,"Extract(" &amp; T$2 &amp; ", " &amp; T$2 &amp; ", G[i]) == 1" &amp; IF(SUM(U20:$AE20) &gt; 0,", ",""), "")</f>
        <v/>
      </c>
      <c r="H20" t="str">
        <f>IF(U20&gt;0,"Extract(" &amp; U$2 &amp; ", " &amp; U$2 &amp; ", G[i]) == 1" &amp; IF(SUM(V20:$AE20) &gt; 0,", ",""), "")</f>
        <v/>
      </c>
      <c r="I20" t="str">
        <f>IF(V20&gt;0,"Extract(" &amp; V$2 &amp; " , " &amp; V$2 &amp; " , G[i]) == 1" &amp; IF(SUM(W20:$AE20) &gt; 0,", ",""), "")</f>
        <v/>
      </c>
      <c r="J20" t="str">
        <f>IF(W20&gt;0,"Extract(" &amp; W$2 &amp; " , " &amp; W$2 &amp; " , G[i]) == 1" &amp; IF(SUM(X20:$AE20) &gt; 0,", ",""), "")</f>
        <v/>
      </c>
      <c r="K20" t="str">
        <f>IF(X20&gt;0,"Extract(" &amp; X$2 &amp; " , " &amp; X$2 &amp; " , G[i]) == 1" &amp; IF(SUM(Y20:$AE20) &gt; 0,", ",""), "")</f>
        <v>Extract(7 , 7 , G[i]) == 1</v>
      </c>
      <c r="L20" t="str">
        <f>IF(Y20&gt;0,"Extract(" &amp; Y$2 &amp; " , " &amp; Y$2 &amp; " , G[i]) == 1" &amp; IF(SUM(Z20:$AE20) &gt; 0,", ",""), "")</f>
        <v/>
      </c>
      <c r="M20" t="str">
        <f>IF(Z20&gt;0,"Extract(" &amp; Z$2 &amp; " , " &amp; Z$2 &amp; " , G[i]) == 1" &amp; IF(SUM(AA20:$AE20) &gt; 0,", ",""), "")</f>
        <v/>
      </c>
      <c r="N20" t="str">
        <f>IF(AA20&gt;0,"Extract(" &amp; AA$2 &amp; " , " &amp; AA$2 &amp; " , G[i]) == 1" &amp; IF(SUM(AB20:$AE20) &gt; 0,", ",""), "")</f>
        <v/>
      </c>
      <c r="O20" t="str">
        <f>IF(AB20&gt;0,"Extract(" &amp; AB$2 &amp; " , " &amp; AB$2 &amp; " , G[i]) == 1" &amp; IF(SUM(AC20:$AE20) &gt; 0,", ",""), "")</f>
        <v/>
      </c>
      <c r="P20" t="str">
        <f>IF(AC20&gt;0,"Extract(" &amp; AC$2 &amp; " , " &amp; AC$2 &amp; " , G[i]) == 1" &amp; IF(SUM(AD20:$AE20) &gt; 0,", ",""), "")</f>
        <v/>
      </c>
      <c r="Q20" t="str">
        <f>IF(AD20&gt;0,"Extract(" &amp; AD$2 &amp; " , " &amp; AD$2 &amp; " , G[i]) == 1" &amp; IF(SUM(AE20:$AE20) &gt; 0,", ",""), "")</f>
        <v/>
      </c>
      <c r="R20" t="str">
        <f t="shared" si="2"/>
        <v/>
      </c>
      <c r="S20" t="str">
        <f t="shared" si="3"/>
        <v>#  000 010 000 000</v>
      </c>
      <c r="T20">
        <v>0</v>
      </c>
      <c r="U20">
        <v>0</v>
      </c>
      <c r="V20">
        <v>0</v>
      </c>
      <c r="W20">
        <v>0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 s="2">
        <v>0.5</v>
      </c>
      <c r="AG20">
        <f t="shared" si="4"/>
        <v>1</v>
      </c>
    </row>
    <row r="21" spans="1:33" x14ac:dyDescent="0.25">
      <c r="A21" t="str">
        <f t="shared" si="5"/>
        <v>If(G[i] &amp; P[16] == P[16], 0.5 / len(n_gram[i]), #  000 100 000 000</v>
      </c>
      <c r="B21" t="str">
        <f t="shared" si="6"/>
        <v>s.add(P[16] == 256) #  000 100 000 000</v>
      </c>
      <c r="C21">
        <f t="shared" si="7"/>
        <v>16</v>
      </c>
      <c r="D21" s="3">
        <f t="shared" si="8"/>
        <v>256</v>
      </c>
      <c r="E21" t="str">
        <f t="shared" si="9"/>
        <v>If(Extract(8 , 8 , G[i]) == 1,  0.5 / len(n_gram[i]), #  000 100 000 000</v>
      </c>
      <c r="F21" t="str">
        <f t="shared" si="1"/>
        <v>Extract(8 , 8 , G[i]) == 1</v>
      </c>
      <c r="G21" t="str">
        <f>IF(T21&gt;0,"Extract(" &amp; T$2 &amp; ", " &amp; T$2 &amp; ", G[i]) == 1" &amp; IF(SUM(U21:$AE21) &gt; 0,", ",""), "")</f>
        <v/>
      </c>
      <c r="H21" t="str">
        <f>IF(U21&gt;0,"Extract(" &amp; U$2 &amp; ", " &amp; U$2 &amp; ", G[i]) == 1" &amp; IF(SUM(V21:$AE21) &gt; 0,", ",""), "")</f>
        <v/>
      </c>
      <c r="I21" t="str">
        <f>IF(V21&gt;0,"Extract(" &amp; V$2 &amp; " , " &amp; V$2 &amp; " , G[i]) == 1" &amp; IF(SUM(W21:$AE21) &gt; 0,", ",""), "")</f>
        <v/>
      </c>
      <c r="J21" t="str">
        <f>IF(W21&gt;0,"Extract(" &amp; W$2 &amp; " , " &amp; W$2 &amp; " , G[i]) == 1" &amp; IF(SUM(X21:$AE21) &gt; 0,", ",""), "")</f>
        <v>Extract(8 , 8 , G[i]) == 1</v>
      </c>
      <c r="K21" t="str">
        <f>IF(X21&gt;0,"Extract(" &amp; X$2 &amp; " , " &amp; X$2 &amp; " , G[i]) == 1" &amp; IF(SUM(Y21:$AE21) &gt; 0,", ",""), "")</f>
        <v/>
      </c>
      <c r="L21" t="str">
        <f>IF(Y21&gt;0,"Extract(" &amp; Y$2 &amp; " , " &amp; Y$2 &amp; " , G[i]) == 1" &amp; IF(SUM(Z21:$AE21) &gt; 0,", ",""), "")</f>
        <v/>
      </c>
      <c r="M21" t="str">
        <f>IF(Z21&gt;0,"Extract(" &amp; Z$2 &amp; " , " &amp; Z$2 &amp; " , G[i]) == 1" &amp; IF(SUM(AA21:$AE21) &gt; 0,", ",""), "")</f>
        <v/>
      </c>
      <c r="N21" t="str">
        <f>IF(AA21&gt;0,"Extract(" &amp; AA$2 &amp; " , " &amp; AA$2 &amp; " , G[i]) == 1" &amp; IF(SUM(AB21:$AE21) &gt; 0,", ",""), "")</f>
        <v/>
      </c>
      <c r="O21" t="str">
        <f>IF(AB21&gt;0,"Extract(" &amp; AB$2 &amp; " , " &amp; AB$2 &amp; " , G[i]) == 1" &amp; IF(SUM(AC21:$AE21) &gt; 0,", ",""), "")</f>
        <v/>
      </c>
      <c r="P21" t="str">
        <f>IF(AC21&gt;0,"Extract(" &amp; AC$2 &amp; " , " &amp; AC$2 &amp; " , G[i]) == 1" &amp; IF(SUM(AD21:$AE21) &gt; 0,", ",""), "")</f>
        <v/>
      </c>
      <c r="Q21" t="str">
        <f>IF(AD21&gt;0,"Extract(" &amp; AD$2 &amp; " , " &amp; AD$2 &amp; " , G[i]) == 1" &amp; IF(SUM(AE21:$AE21) &gt; 0,", ",""), "")</f>
        <v/>
      </c>
      <c r="R21" t="str">
        <f t="shared" si="2"/>
        <v/>
      </c>
      <c r="S21" t="str">
        <f t="shared" si="3"/>
        <v>#  000 100 000 000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 s="2">
        <v>0.5</v>
      </c>
      <c r="AG21">
        <f t="shared" si="4"/>
        <v>1</v>
      </c>
    </row>
    <row r="22" spans="1:33" x14ac:dyDescent="0.25">
      <c r="A22" t="str">
        <f t="shared" si="5"/>
        <v>If(G[i] &amp; P[17] == P[17], 0.5 / len(n_gram[i]), #  001 000 000 000</v>
      </c>
      <c r="B22" t="str">
        <f t="shared" si="6"/>
        <v>s.add(P[17] == 512) #  001 000 000 000</v>
      </c>
      <c r="C22">
        <f t="shared" si="7"/>
        <v>17</v>
      </c>
      <c r="D22" s="3">
        <f t="shared" si="8"/>
        <v>512</v>
      </c>
      <c r="E22" t="str">
        <f t="shared" si="9"/>
        <v>If(Extract(9 , 9 , G[i]) == 1,  0.5 / len(n_gram[i]), #  001 000 000 000</v>
      </c>
      <c r="F22" t="str">
        <f t="shared" si="1"/>
        <v>Extract(9 , 9 , G[i]) == 1</v>
      </c>
      <c r="G22" t="str">
        <f>IF(T22&gt;0,"Extract(" &amp; T$2 &amp; ", " &amp; T$2 &amp; ", G[i]) == 1" &amp; IF(SUM(U22:$AE22) &gt; 0,", ",""), "")</f>
        <v/>
      </c>
      <c r="H22" t="str">
        <f>IF(U22&gt;0,"Extract(" &amp; U$2 &amp; ", " &amp; U$2 &amp; ", G[i]) == 1" &amp; IF(SUM(V22:$AE22) &gt; 0,", ",""), "")</f>
        <v/>
      </c>
      <c r="I22" t="str">
        <f>IF(V22&gt;0,"Extract(" &amp; V$2 &amp; " , " &amp; V$2 &amp; " , G[i]) == 1" &amp; IF(SUM(W22:$AE22) &gt; 0,", ",""), "")</f>
        <v>Extract(9 , 9 , G[i]) == 1</v>
      </c>
      <c r="J22" t="str">
        <f>IF(W22&gt;0,"Extract(" &amp; W$2 &amp; " , " &amp; W$2 &amp; " , G[i]) == 1" &amp; IF(SUM(X22:$AE22) &gt; 0,", ",""), "")</f>
        <v/>
      </c>
      <c r="K22" t="str">
        <f>IF(X22&gt;0,"Extract(" &amp; X$2 &amp; " , " &amp; X$2 &amp; " , G[i]) == 1" &amp; IF(SUM(Y22:$AE22) &gt; 0,", ",""), "")</f>
        <v/>
      </c>
      <c r="L22" t="str">
        <f>IF(Y22&gt;0,"Extract(" &amp; Y$2 &amp; " , " &amp; Y$2 &amp; " , G[i]) == 1" &amp; IF(SUM(Z22:$AE22) &gt; 0,", ",""), "")</f>
        <v/>
      </c>
      <c r="M22" t="str">
        <f>IF(Z22&gt;0,"Extract(" &amp; Z$2 &amp; " , " &amp; Z$2 &amp; " , G[i]) == 1" &amp; IF(SUM(AA22:$AE22) &gt; 0,", ",""), "")</f>
        <v/>
      </c>
      <c r="N22" t="str">
        <f>IF(AA22&gt;0,"Extract(" &amp; AA$2 &amp; " , " &amp; AA$2 &amp; " , G[i]) == 1" &amp; IF(SUM(AB22:$AE22) &gt; 0,", ",""), "")</f>
        <v/>
      </c>
      <c r="O22" t="str">
        <f>IF(AB22&gt;0,"Extract(" &amp; AB$2 &amp; " , " &amp; AB$2 &amp; " , G[i]) == 1" &amp; IF(SUM(AC22:$AE22) &gt; 0,", ",""), "")</f>
        <v/>
      </c>
      <c r="P22" t="str">
        <f>IF(AC22&gt;0,"Extract(" &amp; AC$2 &amp; " , " &amp; AC$2 &amp; " , G[i]) == 1" &amp; IF(SUM(AD22:$AE22) &gt; 0,", ",""), "")</f>
        <v/>
      </c>
      <c r="Q22" t="str">
        <f>IF(AD22&gt;0,"Extract(" &amp; AD$2 &amp; " , " &amp; AD$2 &amp; " , G[i]) == 1" &amp; IF(SUM(AE22:$AE22) &gt; 0,", ",""), "")</f>
        <v/>
      </c>
      <c r="R22" t="str">
        <f t="shared" si="2"/>
        <v/>
      </c>
      <c r="S22" t="str">
        <f t="shared" si="3"/>
        <v>#  001 000 000 000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 s="2">
        <v>0.5</v>
      </c>
      <c r="AG22">
        <f t="shared" si="4"/>
        <v>1</v>
      </c>
    </row>
    <row r="23" spans="1:33" x14ac:dyDescent="0.25">
      <c r="A23" t="str">
        <f t="shared" si="5"/>
        <v>If(G[i] &amp; P[18] == P[18], 0.5 / len(n_gram[i]), #  010 000 000 000</v>
      </c>
      <c r="B23" t="str">
        <f t="shared" si="6"/>
        <v>s.add(P[18] == 1024) #  010 000 000 000</v>
      </c>
      <c r="C23">
        <f t="shared" si="7"/>
        <v>18</v>
      </c>
      <c r="D23" s="3">
        <f t="shared" si="8"/>
        <v>1024</v>
      </c>
      <c r="E23" t="str">
        <f t="shared" si="9"/>
        <v>If(Extract(10, 10, G[i]) == 1,  0.5 / len(n_gram[i]), #  010 000 000 000</v>
      </c>
      <c r="F23" t="str">
        <f t="shared" si="1"/>
        <v>Extract(10, 10, G[i]) == 1</v>
      </c>
      <c r="G23" t="str">
        <f>IF(T23&gt;0,"Extract(" &amp; T$2 &amp; ", " &amp; T$2 &amp; ", G[i]) == 1" &amp; IF(SUM(U23:$AE23) &gt; 0,", ",""), "")</f>
        <v/>
      </c>
      <c r="H23" t="str">
        <f>IF(U23&gt;0,"Extract(" &amp; U$2 &amp; ", " &amp; U$2 &amp; ", G[i]) == 1" &amp; IF(SUM(V23:$AE23) &gt; 0,", ",""), "")</f>
        <v>Extract(10, 10, G[i]) == 1</v>
      </c>
      <c r="I23" t="str">
        <f>IF(V23&gt;0,"Extract(" &amp; V$2 &amp; " , " &amp; V$2 &amp; " , G[i]) == 1" &amp; IF(SUM(W23:$AE23) &gt; 0,", ",""), "")</f>
        <v/>
      </c>
      <c r="J23" t="str">
        <f>IF(W23&gt;0,"Extract(" &amp; W$2 &amp; " , " &amp; W$2 &amp; " , G[i]) == 1" &amp; IF(SUM(X23:$AE23) &gt; 0,", ",""), "")</f>
        <v/>
      </c>
      <c r="K23" t="str">
        <f>IF(X23&gt;0,"Extract(" &amp; X$2 &amp; " , " &amp; X$2 &amp; " , G[i]) == 1" &amp; IF(SUM(Y23:$AE23) &gt; 0,", ",""), "")</f>
        <v/>
      </c>
      <c r="L23" t="str">
        <f>IF(Y23&gt;0,"Extract(" &amp; Y$2 &amp; " , " &amp; Y$2 &amp; " , G[i]) == 1" &amp; IF(SUM(Z23:$AE23) &gt; 0,", ",""), "")</f>
        <v/>
      </c>
      <c r="M23" t="str">
        <f>IF(Z23&gt;0,"Extract(" &amp; Z$2 &amp; " , " &amp; Z$2 &amp; " , G[i]) == 1" &amp; IF(SUM(AA23:$AE23) &gt; 0,", ",""), "")</f>
        <v/>
      </c>
      <c r="N23" t="str">
        <f>IF(AA23&gt;0,"Extract(" &amp; AA$2 &amp; " , " &amp; AA$2 &amp; " , G[i]) == 1" &amp; IF(SUM(AB23:$AE23) &gt; 0,", ",""), "")</f>
        <v/>
      </c>
      <c r="O23" t="str">
        <f>IF(AB23&gt;0,"Extract(" &amp; AB$2 &amp; " , " &amp; AB$2 &amp; " , G[i]) == 1" &amp; IF(SUM(AC23:$AE23) &gt; 0,", ",""), "")</f>
        <v/>
      </c>
      <c r="P23" t="str">
        <f>IF(AC23&gt;0,"Extract(" &amp; AC$2 &amp; " , " &amp; AC$2 &amp; " , G[i]) == 1" &amp; IF(SUM(AD23:$AE23) &gt; 0,", ",""), "")</f>
        <v/>
      </c>
      <c r="Q23" t="str">
        <f>IF(AD23&gt;0,"Extract(" &amp; AD$2 &amp; " , " &amp; AD$2 &amp; " , G[i]) == 1" &amp; IF(SUM(AE23:$AE23) &gt; 0,", ",""), "")</f>
        <v/>
      </c>
      <c r="R23" t="str">
        <f t="shared" si="2"/>
        <v/>
      </c>
      <c r="S23" t="str">
        <f t="shared" si="3"/>
        <v>#  010 000 000 000</v>
      </c>
      <c r="T23">
        <v>0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 s="2">
        <v>0.5</v>
      </c>
      <c r="AG23">
        <f t="shared" si="4"/>
        <v>1</v>
      </c>
    </row>
    <row r="24" spans="1:33" x14ac:dyDescent="0.25">
      <c r="A24" t="str">
        <f t="shared" si="5"/>
        <v>If(G[i] &amp; P[19] == P[19], 0.5 / len(n_gram[i]), #  100 000 000 000</v>
      </c>
      <c r="B24" t="str">
        <f t="shared" si="6"/>
        <v>s.add(P[19] == 2048) #  100 000 000 000</v>
      </c>
      <c r="C24">
        <f t="shared" si="7"/>
        <v>19</v>
      </c>
      <c r="D24" s="3">
        <f t="shared" si="8"/>
        <v>2048</v>
      </c>
      <c r="E24" t="str">
        <f t="shared" si="9"/>
        <v>If(Extract(11, 11, G[i]) == 1,  0.5 / len(n_gram[i]), #  100 000 000 000</v>
      </c>
      <c r="F24" t="str">
        <f t="shared" si="1"/>
        <v>Extract(11, 11, G[i]) == 1</v>
      </c>
      <c r="G24" t="str">
        <f>IF(T24&gt;0,"Extract(" &amp; T$2 &amp; ", " &amp; T$2 &amp; ", G[i]) == 1" &amp; IF(SUM(U24:$AE24) &gt; 0,", ",""), "")</f>
        <v>Extract(11, 11, G[i]) == 1</v>
      </c>
      <c r="H24" t="str">
        <f>IF(U24&gt;0,"Extract(" &amp; U$2 &amp; ", " &amp; U$2 &amp; ", G[i]) == 1" &amp; IF(SUM(V24:$AE24) &gt; 0,", ",""), "")</f>
        <v/>
      </c>
      <c r="I24" t="str">
        <f>IF(V24&gt;0,"Extract(" &amp; V$2 &amp; " , " &amp; V$2 &amp; " , G[i]) == 1" &amp; IF(SUM(W24:$AE24) &gt; 0,", ",""), "")</f>
        <v/>
      </c>
      <c r="J24" t="str">
        <f>IF(W24&gt;0,"Extract(" &amp; W$2 &amp; " , " &amp; W$2 &amp; " , G[i]) == 1" &amp; IF(SUM(X24:$AE24) &gt; 0,", ",""), "")</f>
        <v/>
      </c>
      <c r="K24" t="str">
        <f>IF(X24&gt;0,"Extract(" &amp; X$2 &amp; " , " &amp; X$2 &amp; " , G[i]) == 1" &amp; IF(SUM(Y24:$AE24) &gt; 0,", ",""), "")</f>
        <v/>
      </c>
      <c r="L24" t="str">
        <f>IF(Y24&gt;0,"Extract(" &amp; Y$2 &amp; " , " &amp; Y$2 &amp; " , G[i]) == 1" &amp; IF(SUM(Z24:$AE24) &gt; 0,", ",""), "")</f>
        <v/>
      </c>
      <c r="M24" t="str">
        <f>IF(Z24&gt;0,"Extract(" &amp; Z$2 &amp; " , " &amp; Z$2 &amp; " , G[i]) == 1" &amp; IF(SUM(AA24:$AE24) &gt; 0,", ",""), "")</f>
        <v/>
      </c>
      <c r="N24" t="str">
        <f>IF(AA24&gt;0,"Extract(" &amp; AA$2 &amp; " , " &amp; AA$2 &amp; " , G[i]) == 1" &amp; IF(SUM(AB24:$AE24) &gt; 0,", ",""), "")</f>
        <v/>
      </c>
      <c r="O24" t="str">
        <f>IF(AB24&gt;0,"Extract(" &amp; AB$2 &amp; " , " &amp; AB$2 &amp; " , G[i]) == 1" &amp; IF(SUM(AC24:$AE24) &gt; 0,", ",""), "")</f>
        <v/>
      </c>
      <c r="P24" t="str">
        <f>IF(AC24&gt;0,"Extract(" &amp; AC$2 &amp; " , " &amp; AC$2 &amp; " , G[i]) == 1" &amp; IF(SUM(AD24:$AE24) &gt; 0,", ",""), "")</f>
        <v/>
      </c>
      <c r="Q24" t="str">
        <f>IF(AD24&gt;0,"Extract(" &amp; AD$2 &amp; " , " &amp; AD$2 &amp; " , G[i]) == 1" &amp; IF(SUM(AE24:$AE24) &gt; 0,", ",""), "")</f>
        <v/>
      </c>
      <c r="R24" t="str">
        <f t="shared" si="2"/>
        <v/>
      </c>
      <c r="S24" t="str">
        <f t="shared" si="3"/>
        <v>#  100 000 000 000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 s="2">
        <v>0.5</v>
      </c>
      <c r="AG24">
        <f t="shared" si="4"/>
        <v>1</v>
      </c>
    </row>
  </sheetData>
  <sortState xmlns:xlrd2="http://schemas.microsoft.com/office/spreadsheetml/2017/richdata2" ref="E5:AG24">
    <sortCondition descending="1" ref="AG5:AG24"/>
    <sortCondition descending="1" ref="AF5:AF24"/>
  </sortState>
  <mergeCells count="4">
    <mergeCell ref="T3:V3"/>
    <mergeCell ref="W3:Y3"/>
    <mergeCell ref="Z3:AB3"/>
    <mergeCell ref="AC3:AE3"/>
  </mergeCells>
  <conditionalFormatting sqref="T5:AE24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Generate Cost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Soundy</dc:creator>
  <cp:lastModifiedBy>Jared Soundy</cp:lastModifiedBy>
  <dcterms:created xsi:type="dcterms:W3CDTF">2020-03-14T23:20:50Z</dcterms:created>
  <dcterms:modified xsi:type="dcterms:W3CDTF">2020-04-02T20:14:17Z</dcterms:modified>
</cp:coreProperties>
</file>