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defaultThemeVersion="124226"/>
  <mc:AlternateContent xmlns:mc="http://schemas.openxmlformats.org/markup-compatibility/2006">
    <mc:Choice Requires="x15">
      <x15ac:absPath xmlns:x15ac="http://schemas.microsoft.com/office/spreadsheetml/2010/11/ac" url="https://d.docs.live.net/3eb185a9fb685942/School/Boulder/Honors/Data/"/>
    </mc:Choice>
  </mc:AlternateContent>
  <xr:revisionPtr revIDLastSave="0" documentId="8_{07417EEE-0586-489A-AFBC-34FF4BAA9B3C}" xr6:coauthVersionLast="47" xr6:coauthVersionMax="47" xr10:uidLastSave="{00000000-0000-0000-0000-000000000000}"/>
  <bookViews>
    <workbookView xWindow="-103" yWindow="-103" windowWidth="25920" windowHeight="16749" xr2:uid="{00000000-000D-0000-FFFF-FFFF00000000}"/>
  </bookViews>
  <sheets>
    <sheet name="LA 835" sheetId="1" r:id="rId1"/>
    <sheet name="Tesuque" sheetId="3" r:id="rId2"/>
    <sheet name="Tesuque data manipulation" sheetId="5" r:id="rId3"/>
    <sheet name="LA835 data manipul." sheetId="4" r:id="rId4"/>
    <sheet name="HRnotes" sheetId="2" r:id="rId5"/>
  </sheets>
  <definedNames>
    <definedName name="_xlnm._FilterDatabase" localSheetId="0" hidden="1">'LA 835'!$A$1:$R$387</definedName>
    <definedName name="_xlnm._FilterDatabase" localSheetId="3" hidden="1">'LA835 data manipul.'!$A$1:$Q$1</definedName>
    <definedName name="_xlnm._FilterDatabase" localSheetId="1" hidden="1">Tesuque!$A$1:$P$26</definedName>
    <definedName name="_xlnm._FilterDatabase" localSheetId="2" hidden="1">'Tesuque data manipulation'!$A$1:$N$22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4" i="3" l="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20" i="1"/>
  <c r="W140" i="1"/>
  <c r="W129" i="1"/>
  <c r="W130" i="1"/>
  <c r="W131" i="1"/>
  <c r="W132" i="1"/>
  <c r="W133" i="1"/>
  <c r="W134"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25" i="1"/>
  <c r="H258" i="1"/>
</calcChain>
</file>

<file path=xl/sharedStrings.xml><?xml version="1.0" encoding="utf-8"?>
<sst xmlns="http://schemas.openxmlformats.org/spreadsheetml/2006/main" count="4768" uniqueCount="1252">
  <si>
    <t>Catalog #</t>
  </si>
  <si>
    <t>Other Catalog #</t>
  </si>
  <si>
    <t>Coll. Unit</t>
  </si>
  <si>
    <t>Site #</t>
  </si>
  <si>
    <t>Project Info</t>
  </si>
  <si>
    <t>Object Name</t>
  </si>
  <si>
    <t>Description</t>
  </si>
  <si>
    <t>Type</t>
  </si>
  <si>
    <t>Container Type</t>
  </si>
  <si>
    <t>Location</t>
  </si>
  <si>
    <t>Notes/Spec ID Numbers</t>
  </si>
  <si>
    <t>Field Coll Notes</t>
  </si>
  <si>
    <t>ARC</t>
  </si>
  <si>
    <t>1953-8 __Pojoaque Grant Excavations __1953 __1953 __1953</t>
  </si>
  <si>
    <t>ceramics - sherds; projectile point</t>
  </si>
  <si>
    <t>Includes (4) bags of bulk ceramics (majority are utility ware) and (1) projectile point (obsidian).</t>
  </si>
  <si>
    <t>whole box</t>
  </si>
  <si>
    <t>CNMA __200 __450 __F3</t>
  </si>
  <si>
    <t>Structure A, Trench 2A (Test 2-top level); Structure B, Pit 2 (P2Bc and P2Ba); Structure C / Slab Kiva (1st Room, North of Slab Kiva)</t>
  </si>
  <si>
    <t>1953-8 __Pojoaque Grant Excavations __1953</t>
  </si>
  <si>
    <t>ceramic - sherds; stone</t>
  </si>
  <si>
    <t>Includes (11) bags of bulk sherds (utility ware, B/W) and some stone. During reboxing after LVR Collections flood, one human tooth was found with artifacts, and pulled to catalog separately. Unable to determine which bag the tooth was pulled from (tooth is now housed in cat # 43948). AVM 12/10/15</t>
  </si>
  <si>
    <t>half box</t>
  </si>
  <si>
    <t>CNMA __200 __248 __D2</t>
  </si>
  <si>
    <t>Structure A, Pit 1 (P1Aa, P1Ala, P1Alb, P1Aub, P1Aua); Structure A, Pit 2 (general digging, P2A floor); Structure B, Pit 1 (P1Bb); Structure B, Pit 2 (P2Ba, P2B A.G., P2B Cor, P2B FL, P2B UL); Southwest Ridge (Test #1- 3'x3'x2' deep, R1, R2, RCG, RK, RTa, RTb) see codes in site file</t>
  </si>
  <si>
    <t>Includes (10) bags of bulk sherds (utlitiy ware) and (1) stone fragment</t>
  </si>
  <si>
    <t>CNMA __200 __381 __F1</t>
  </si>
  <si>
    <t>Structure A (Trench 1A, Trench 1A-lower level, Room 5); Structure B (Room 1-floor); Structure B, Pit 1 (general digging, floor, P1BL Kiva 1 test block lower half); Structure B, Pit 2 ("artifacts from sifted block-upper level", "floor beneath floor of room with hollow post hole"); unknown structure (room at end of T1) see codes in site file</t>
  </si>
  <si>
    <t>ceramic - sherds, shell fragment, lithic proj. point</t>
  </si>
  <si>
    <t>locker</t>
  </si>
  <si>
    <t>CNMA __205 __MERA08 __DRW A</t>
  </si>
  <si>
    <t>53379/11</t>
  </si>
  <si>
    <t>__Girl Scout Site Survey __6/18/61 __1961 __1961</t>
  </si>
  <si>
    <t>shell ornament</t>
  </si>
  <si>
    <t>M100 __C043 __D006</t>
  </si>
  <si>
    <t>unknown feature provenience, AVM 10/27/15</t>
  </si>
  <si>
    <t>human remains</t>
  </si>
  <si>
    <t>eighth box</t>
  </si>
  <si>
    <t>1953-8 __Pojoaque Grant Excavations __Jul 26, 1953 __1953 __1953</t>
  </si>
  <si>
    <t>botanical remains (corn)</t>
  </si>
  <si>
    <t>Includes (1) box of burnt corn cobs</t>
  </si>
  <si>
    <t>CNMA __206 __993 __TRAY K</t>
  </si>
  <si>
    <t>Structure B, Pit 2</t>
  </si>
  <si>
    <t>__William M. Sundt Archaeological Society of New Mexico Survey Collections __1960's</t>
  </si>
  <si>
    <t>ceramic - sherds</t>
  </si>
  <si>
    <t>Includes bulk sherds (Red Mesa B/W, Kiatuthlanna B/W, Kwahe'e B/W, Gallup B/W, White Mound B/W, Puerco B/W or Puerco Gallup B/W, La Plata B/W, Taos B/W, utility ware, early Red Mesa / Kiatuthlanna B/W, Kwahe'e B/W w/ Kiatuthlanna style).</t>
  </si>
  <si>
    <t>CNMA __200 __790 __F4</t>
  </si>
  <si>
    <t>unknown provenience within site (D-40?), AVM 10/30/15</t>
  </si>
  <si>
    <t>__ __1961</t>
  </si>
  <si>
    <t>ceramics - sherds; lithics; glass</t>
  </si>
  <si>
    <t>Includes (5) bags bulk sherds (Santa Fe B/W, unknown B/W, redware, utility ware, incised), (1) bag lithics, (1) bag glass.</t>
  </si>
  <si>
    <t>quarter box</t>
  </si>
  <si>
    <t>CNMA __200 __376 __H4</t>
  </si>
  <si>
    <t>unknown proveniences within site</t>
  </si>
  <si>
    <t>27178, 43948, 56624</t>
  </si>
  <si>
    <t>fauna</t>
  </si>
  <si>
    <t>Includes several bags of fauna. Fauna was screened for the presence of HR in 2015. During the 2015 inventory, found several pieces of fauna in other catalog numbers (ex. 27178, 56624) with proveniences P1Bb, Structure B Test 2 above clay waste, and P2Ba. Moved these fragments into this box (see notes on bags). Removed (1) pieces of fibula (provenience of P2Ba) from this box that was determined to be HR by Nancy Akins. Moved fragment to cat# 43948. AVM</t>
  </si>
  <si>
    <t>CNMA __206 __957 __G2</t>
  </si>
  <si>
    <t>Structure A, Rooms (5,11, 12, 12A); Structure A, Pit 1 (P1ALb, P1AUa, P1AUb, P1AUc); Structure A, Pit 2 (P2Ab, P2AFc); Structure B (Test 1-center trench, Test 2-above clay waste); Structure B, Pit 1 (P1Bb); Structure B, Pit 2 (P2Ba, P2Bb, P2Bd, P2Be, P2Bf, P2B UL); Great Kiva (GKsf, HT1); Southwest Ridge (R1, R2, fill); Slab Kiva (SKSW); unknown area (Trench 2, "pit general")</t>
  </si>
  <si>
    <t>ceramics - sherds, unfired restorable duck pot</t>
  </si>
  <si>
    <t>Includes (3) bags of bulk sherds (utility ware) and (1) bag of a unfired restorable duck pot</t>
  </si>
  <si>
    <t>CNMA __200 __287 __D1</t>
  </si>
  <si>
    <t>Structure A (Trench 2A-Test 2 Top Level); Structure B (Test 1-center trench, Kiva 2-fill); Southwest Ridge (west group kiva-fill)</t>
  </si>
  <si>
    <t>ceramics - sherds</t>
  </si>
  <si>
    <t>Includes (5) bags of bulk sherds (utility ware)</t>
  </si>
  <si>
    <t>CNMA __200 __288 __H3</t>
  </si>
  <si>
    <t>Structure A (Room 11); Structure A, Kiva 2 (P2Aa); Structure A, Test 1/Pit (bottom level-trench 2A, top level-trench 2A); Structure B, Pit 2 ("area between kiva walls lower half")</t>
  </si>
  <si>
    <t>Includes (2) bags of bulk sherds</t>
  </si>
  <si>
    <t>CNMA __200 __249 __C4</t>
  </si>
  <si>
    <t>Structure B, Kiva 2-floor (P2B)</t>
  </si>
  <si>
    <t>ceramics-sherds</t>
  </si>
  <si>
    <t>Includes (2) bags of bulk sherds (majority are utility ware)</t>
  </si>
  <si>
    <t>CNMA __200 __283 __G3</t>
  </si>
  <si>
    <t>Structure B (P2Bb)</t>
  </si>
  <si>
    <t>Includes (2) bags of bulk sherds (mixed types)</t>
  </si>
  <si>
    <t>CNMA __200 __283 __G2</t>
  </si>
  <si>
    <t>Structure A (Test 2 top level pit-trench 2A, Test 2 bottom level pit-trench 2A)</t>
  </si>
  <si>
    <t>ceramic - sherds, pipe</t>
  </si>
  <si>
    <t>Includes (11) bags of bulk sherds (majority are utility ware) including Taos incised. [CR]Lithics removed 2/28/1986 by R. Wiseman. One decorated sherd and bone removed 2/23/1986 by R. Wiseman. Bone and two painted sherds removed 2/28/1986 by R. Wiseman. Bentonite and lithics removed (No awls present at this time.) 2/28/1986 by R Wiseman. Unsure where objects to moved to.</t>
  </si>
  <si>
    <t>CNMA __200 __287 __B3</t>
  </si>
  <si>
    <t>Structure B, Pit 2 (P2Be); Structure B, Test #2 (P2B B.C. - below clay waste); Great Kiva (GKNW - outside trench NW of Great Kiva, GKbf - Great Kiva below floor); Slab Kiva (SKSW - room to SW of Slab Walled Kiva; SKbf - Slab Walled Kiva below floor; Slab Walled Kiva Group general digging; room on north bank of arroyo-room with hollow posthole); Southwest Ridge (Test #2-3'x'3'x2'; North South Trench-central group fill); unknown area (side? fill? test)</t>
  </si>
  <si>
    <t>ceramics - sherds; soil sample (?)</t>
  </si>
  <si>
    <t>Includes (4) bags of bulk sherds (majority utility ware). (1) possible soil sample . Bone (fauna?) might have once been in this box (see labels), but has since been removed. AVM</t>
  </si>
  <si>
    <t>CNMA __200 __249 __E4</t>
  </si>
  <si>
    <t>Structure B, Pit 2 (P2B UL - from sifted block upper stratum); possible there are three projects in this box (see label "Tapia Prop. Pojoaque" and label with "Helen what is this" ).</t>
  </si>
  <si>
    <t>ceramics - sherds; ceramic - partial restorable vessel</t>
  </si>
  <si>
    <t>Includes (3) bags of bulk sherds including a partial restorable vessel</t>
  </si>
  <si>
    <t>CNMA __200 __322 __H1</t>
  </si>
  <si>
    <t>Structure A, Pit 1 (P1Aa / trench 2A); Structure A, Pit / Kiva 2 (floor); Structure B, Kiva 2 (P2B WN - wall niche)</t>
  </si>
  <si>
    <t>Includes (8) bags of bulk sherds. Lithics were removed by R. Wiseman on 3/1/86 (per note), unsure where they were moved to. Found no charcoal in box in 2015. AVM</t>
  </si>
  <si>
    <t>CNMA __200 __273 __D3</t>
  </si>
  <si>
    <t>Structure B, Kiva 2 (P2Bd - fill); Slab Wall Kiva (SKf - floor, SK2N - 2nd room north of slab kiva fill); Great Kiva (subfloor, charcoal in trench struc along E wall); Southwest Ridge (RCG - central group general); Hillside Test #1 (HTI); Side Hill Test (SH)</t>
  </si>
  <si>
    <t>ceramics - sherds; restorable partial vessel; lithics</t>
  </si>
  <si>
    <t>Includes (4) bags of bulk sherds, (1) bag of sherds and lithics, and (1) bag of a restorable neckbanded jar. Utility, B/W, corrugated, partially restorable vessels.</t>
  </si>
  <si>
    <t>CNMA __200 __248 __C4</t>
  </si>
  <si>
    <t>Structure A, Pit 1 (P1Ala / test 1 bottom level pit-trench 2A); Structure A, Kiva 2 (P2Ab-fill); Structure A (room north of square kiva-floor, room 10-sherds from above floor level, big room-NE end); unknown provenience (U38 A.B.) is this provenience from another project?; test 1 bottom level pit Trench 2A</t>
  </si>
  <si>
    <t>sherds</t>
  </si>
  <si>
    <t>Includes (6) bags of bulk sherds (mix of types), (1) lithic. Bone and lithics were removed on 2/28/86 by R. Wiseman. Unsure where they were moved to. Removed (2) pieces of fauna from box in 2015. Moved fauna to cat # 27166 (screened fauna for HR-none found). AVM</t>
  </si>
  <si>
    <t>CNMA __200 __248 __E2</t>
  </si>
  <si>
    <t>Structure A, Pit 1 (P1AUa); Structure B, Kiva 2 (fill, floor); Structure B, Test 2 (above clay waste); Southwest Ridge (shallow room north of Kiva 2, N-S trench central group)</t>
  </si>
  <si>
    <t>ceramics - sherds, clay sample</t>
  </si>
  <si>
    <t>Includes (5) bags of bulk sherds (mix of types), (1) clay sample, box may contain sherds from LA 71 (see label). Stone and bone was removed from the box in a unknown year (see label). AVM</t>
  </si>
  <si>
    <t>CNMA __200 __249 __F4</t>
  </si>
  <si>
    <t>Structure A (Room 6-fill, Room 8, Room 12); Structure B, Kiva 1 (Test Block-Top Half), box may also contain sherds from LA 71 (see label in Struc A, room 12 bag).</t>
  </si>
  <si>
    <t>Includes (3) bags of bulk sherds (majority are utility ware)</t>
  </si>
  <si>
    <t>CNMA __200 __251 __F3</t>
  </si>
  <si>
    <t>Structure B, Kiva 2 (fill) and Side Hill Test</t>
  </si>
  <si>
    <t>groundstone; lithic; quartz pebble</t>
  </si>
  <si>
    <t>Includes (1) worked quartz pebble, groundstone (manos, metate fragment, shaped disk-possible lid cover, hammerstones, possible abraiding stone, maul), lithics (axes)</t>
  </si>
  <si>
    <t>Structure A (P?, P1AUa, P1AUb, P2A, P2A PG, P2Ab); Structure B (P2Ba, P2Bc); Southwest Ridge (Kiva 1, central group); Great Kiva (GKsf); Side Hill Test</t>
  </si>
  <si>
    <t>ceramics - sherds, worked sherds, pipe fragments</t>
  </si>
  <si>
    <t>Includes several bags of bulk sherds (mix of types, worked sherds included); (1) bag of pipes; river pebble; lithic. One bag of sherds were cut or ground for paste and temper studies (cut marks visible). Found several labels and empty bags w/ provenience information loose in the box w/no artifacts, unable to match labels with bags. Put labels and bags into one bag. 12/2015 AVM</t>
  </si>
  <si>
    <t>CNMA __200 __364 __C2</t>
  </si>
  <si>
    <t>Structure A, Rooms (NE end room, A1, A1-floor, A5, A6, A6a, A12a); Structure A, Trenches (T1Aa, T1Ab); Structure A, Pit 1 (P1Aa, P1ALa, P1ALb, P1ALc, P1AUa, P1AUb, P1AUc); Structure A, Pit 2 (P2Aa, P2Ab, P2AFa, P2AFb, P2AFc, P2Ax); Structure B, Pit 1 (P1Ba, P1Bb, P1BF, P1BL, P1BU); Structure B, Pit 2 (P2Ba, P2Bb, P2Bc, P2Bd, P2Be, P2Bf, P2B AC, P2B Cor, P2B UL); Southwest Ridge (R1, R2, RCG, RK, RTC, RTG, RTa, RTb); Slab Kiva (SK, SK1N, SK2N, SKbf, SKsf, SKG, Skf, SKSW); Great Kiva (GK, GKNW, GKsf, HT1, SNe?, SH); unknown area-Struc A? (Group A-general surface); surface. see codes in site file</t>
  </si>
  <si>
    <t>lithics - includes projectile points, preforms, bifaces; groundstone</t>
  </si>
  <si>
    <t>Includes (3) bags of lithics and groundstone. Worked bone, shell, pendants, macrobotanical sample - corn cob were documented as being in this box. While inventorying this box, didn't find these objects in the box. Unsure where they are housed. AVM</t>
  </si>
  <si>
    <t>CNMA __200 __249 __H3</t>
  </si>
  <si>
    <t>Structure A (Rooms 5, 11, 12, 12b); Structure A, Pit 1 (P1Aa / Trench 2A, P1Ala, P1Alb, P1Aua, P1Aub, P1Auc); Structure A, Pit 2 (P2A, P2Aa, P2Ab, P2Afb, P2Afc, P2Ax); Structure B, Pit 1 (P1Ba, P1Bb); Structure B, Pit 2 (P2Ba, P2Bb, P2Bd, P2Be, P2Bf, P2B UL, floor); Great Kiva (GKsf); Southwest Ridge (?, N-S Trench Central Group, R1-Test 1 Room 1, RCG, RK); Slab Walled Kiva (SKf, room on N bank of arroyo-room with hollow posthole); Hill Side Test #1.</t>
  </si>
  <si>
    <t>untyped, Kwahe'e B/W, Chaco B/W, early Red Mesa B/W, Kiatuthlanna/Red Mesa B/W, White Mound/Kiatuthlanna B/W, Gallup B/W, Escavada B/W, middle to late Red Mesa B/W</t>
  </si>
  <si>
    <t>groundstone; lithics; clay sample - bentonite; stone</t>
  </si>
  <si>
    <t>Includes several bags of clay samples-bentonite; groundstone - including shaped stone balls, mauls; stone; lithics - including axe. Mescal knife was noted as being in box (see label for P2Bf), but during 2015 inventory did not find object in this box. Unsure of its current location. AVM</t>
  </si>
  <si>
    <t>unknown structure or area (group b-general and PG-1); Structure A (Trench 2A and test 1-bottom level pit); Structure A, Pit 1 (P1Ala, P1Alb, P1Aua); Structure A, Pit 2 (P2Afc, P2Ax); Structure B, Pit 1 (P1Ba); Structure B, Pit 2 (P2Bd, P2Bf); Southwest Ridge (Test 2 3'x3'x2' and RTb)</t>
  </si>
  <si>
    <t>HAL __300 __787 __G1 __OTR from move to CNMA indicates it was on a Staff Loan to S. Lakatos on 7/29/08</t>
  </si>
  <si>
    <t>__Hope Merrin Bead Study __ __1985 __1997</t>
  </si>
  <si>
    <t>3 white disc beads</t>
  </si>
  <si>
    <t>CNMA __200 __582 __TRAY L</t>
  </si>
  <si>
    <t>human remains --tooth</t>
  </si>
  <si>
    <t>maxillary incisor - right; enamel damage; middle to older adult based on considerable wear.  Shovel-shaped? Analyzed by Nancy Akins, 11/2010.</t>
  </si>
  <si>
    <t>CNMA __201 __33 __H2</t>
  </si>
  <si>
    <t>Probably Structure A provenience.</t>
  </si>
  <si>
    <t>groundstone</t>
  </si>
  <si>
    <t>unboxed</t>
  </si>
  <si>
    <t>CNMA __200 __132 __B1</t>
  </si>
  <si>
    <t>PH III2 Lower Fill. 4624/6? is written on the groundstone.</t>
  </si>
  <si>
    <t>46764/11</t>
  </si>
  <si>
    <t>ICC</t>
  </si>
  <si>
    <t>__Pojoaque Grant Excavations __1953</t>
  </si>
  <si>
    <t>BOWL</t>
  </si>
  <si>
    <t>BB __P009 __C003 __S001</t>
  </si>
  <si>
    <t>22-1, sh.2 written on object. Unsure if this is provenience info (neither is a Stanley Stubbs provenience code). AVM 10/27/15</t>
  </si>
  <si>
    <t>47321/11</t>
  </si>
  <si>
    <t>__Pojoaque Grant Excavations, 1953 __1953</t>
  </si>
  <si>
    <t>JAR</t>
  </si>
  <si>
    <t>RIO GRANDE CULINARY</t>
  </si>
  <si>
    <t>BB __P010 __C001 __S006</t>
  </si>
  <si>
    <t>47322/11</t>
  </si>
  <si>
    <t>__Pojoaque Grant Site Excavation __1953</t>
  </si>
  <si>
    <t>Jar</t>
  </si>
  <si>
    <t>NORTHERN RIO GRANDE CULINARY</t>
  </si>
  <si>
    <t>M109 __U003 __C001 __S006</t>
  </si>
  <si>
    <t>47323/11a,b</t>
  </si>
  <si>
    <t>R1; R2</t>
  </si>
  <si>
    <t>Potsherds</t>
  </si>
  <si>
    <t>GRAYWARE</t>
  </si>
  <si>
    <t>M100 __C027 __D07A</t>
  </si>
  <si>
    <t>R1 (Southwest Ridge, Test 1), R2 (Southwest Ridge, Test 2)</t>
  </si>
  <si>
    <t>47324/11</t>
  </si>
  <si>
    <t>R2</t>
  </si>
  <si>
    <t>__Pojoaque Grant Stie Excavation __1953</t>
  </si>
  <si>
    <t>Potsherd</t>
  </si>
  <si>
    <t>SAN ANDRES RED</t>
  </si>
  <si>
    <t>R2 (Southwest Ridge, Test 2)</t>
  </si>
  <si>
    <t>47325/11</t>
  </si>
  <si>
    <t>P2Ax</t>
  </si>
  <si>
    <t>Pipe</t>
  </si>
  <si>
    <t>M100 __C027 __D03A</t>
  </si>
  <si>
    <t>P2Ax (Structure A, Pit 2)</t>
  </si>
  <si>
    <t>47326/11</t>
  </si>
  <si>
    <t>47327/11</t>
  </si>
  <si>
    <t>__Pojoaque Grant Excavation __1953</t>
  </si>
  <si>
    <t>47328/11</t>
  </si>
  <si>
    <t>P1A Lb</t>
  </si>
  <si>
    <t>P1A Lb (Structure A, Pit 1, fill, lower level)</t>
  </si>
  <si>
    <t>47329/11a</t>
  </si>
  <si>
    <t>__MNM Pojoaque Grant Site Excavation __1953</t>
  </si>
  <si>
    <t>Ceremonial*Artifact, Cloud*Blowers</t>
  </si>
  <si>
    <t>M100 __C027 __D03A __ALSO D06A</t>
  </si>
  <si>
    <t>47329/11b</t>
  </si>
  <si>
    <t>A2</t>
  </si>
  <si>
    <t>__MNM Pojoaque Grant Excavations __1953</t>
  </si>
  <si>
    <t>M100 __C027 __D03A __ALSO DO6A</t>
  </si>
  <si>
    <t>A2 written on object. Possible provenience is Structure A, Room 2. AVM 10/27/15</t>
  </si>
  <si>
    <t>47330/11</t>
  </si>
  <si>
    <t>Clay Object</t>
  </si>
  <si>
    <t>M100 __C027 __D06A</t>
  </si>
  <si>
    <t>P1AUa (Structure A, Pit 1, fill, upper fill)</t>
  </si>
  <si>
    <t>47331/11</t>
  </si>
  <si>
    <t>11A</t>
  </si>
  <si>
    <t>Pendant</t>
  </si>
  <si>
    <t>unknown feature provenience, "117" written on object, unsure if this is provenience related. AVM 10/27/15</t>
  </si>
  <si>
    <t>47332/11</t>
  </si>
  <si>
    <t>Bead</t>
  </si>
  <si>
    <t>UNFINISHED</t>
  </si>
  <si>
    <t>47333/11</t>
  </si>
  <si>
    <t>R11A</t>
  </si>
  <si>
    <t>FRAGMENT</t>
  </si>
  <si>
    <t>47335/11</t>
  </si>
  <si>
    <t>P2B 35</t>
  </si>
  <si>
    <t>Stone, Palette</t>
  </si>
  <si>
    <t>M100 __C032 __D06B</t>
  </si>
  <si>
    <t>47352/11</t>
  </si>
  <si>
    <t>M109 __U001 __C006 __S006</t>
  </si>
  <si>
    <t>47524/11</t>
  </si>
  <si>
    <t>Projectile Point</t>
  </si>
  <si>
    <t>CNMA __200 __522 __TRAY J</t>
  </si>
  <si>
    <t>47525/11</t>
  </si>
  <si>
    <t>47526/11</t>
  </si>
  <si>
    <t>47527/11</t>
  </si>
  <si>
    <t>47528/11</t>
  </si>
  <si>
    <t>Temporal Point</t>
  </si>
  <si>
    <t>47529/11</t>
  </si>
  <si>
    <t>Tularosa Basal Notched Point (analysed by Chris Crews 11/2017)</t>
  </si>
  <si>
    <t>Tularosa Basal Notched Point</t>
  </si>
  <si>
    <t>Projectile Points</t>
  </si>
  <si>
    <t>47532/11</t>
  </si>
  <si>
    <t>Chaco Corner Notched Point</t>
  </si>
  <si>
    <t>CNMA __200 __522 __TRAY J __B MISSING (10/26/15 AVM)</t>
  </si>
  <si>
    <t>unknown feature proveniences, AVM 10/22/15</t>
  </si>
  <si>
    <t>47535/11</t>
  </si>
  <si>
    <t>47536/11</t>
  </si>
  <si>
    <t>Temporal Point (Analyzed by Chris Crews 4/2017)</t>
  </si>
  <si>
    <t>47537/11</t>
  </si>
  <si>
    <t>Pueblo Del Arroyo Point (Analyzed by Chris Crews 4/2017)</t>
  </si>
  <si>
    <t>47538/11</t>
  </si>
  <si>
    <t>47539/11</t>
  </si>
  <si>
    <t>47541/11</t>
  </si>
  <si>
    <t>__MNM Pojoaque Grant Excavations</t>
  </si>
  <si>
    <t>47542/11</t>
  </si>
  <si>
    <t>47543/11</t>
  </si>
  <si>
    <t>47544/11</t>
  </si>
  <si>
    <t>47545/11</t>
  </si>
  <si>
    <t>47546/11</t>
  </si>
  <si>
    <t>47547/11</t>
  </si>
  <si>
    <t>47548/11</t>
  </si>
  <si>
    <t>47549/11</t>
  </si>
  <si>
    <t>47552/11</t>
  </si>
  <si>
    <t>47553/11</t>
  </si>
  <si>
    <t>__MNM Pojoaque Grant Excavation __1953</t>
  </si>
  <si>
    <t>47554/11</t>
  </si>
  <si>
    <t>47556/11</t>
  </si>
  <si>
    <t>CNMA __200 __522 __TRAY J __B MISSING?</t>
  </si>
  <si>
    <t>47561/11</t>
  </si>
  <si>
    <t>__MNM Pojoaque Grant Site __1953</t>
  </si>
  <si>
    <t>47562/11</t>
  </si>
  <si>
    <t>unknown feature proveniences, AVM 10/23/15</t>
  </si>
  <si>
    <t>47567/11</t>
  </si>
  <si>
    <t>unknown feature provenience, AVM 10/23/15</t>
  </si>
  <si>
    <t>47570/11</t>
  </si>
  <si>
    <t>Drill</t>
  </si>
  <si>
    <t>47574/11</t>
  </si>
  <si>
    <t>knife tip (analysed by Chris Crews 11/2017)</t>
  </si>
  <si>
    <t>47575/11</t>
  </si>
  <si>
    <t>knife/or leaf shaped, chunky point (analysed by Chris Crews 11/2017)</t>
  </si>
  <si>
    <t>47576/11</t>
  </si>
  <si>
    <t>Scraper or Knife --biface</t>
  </si>
  <si>
    <t>biface --projectile point --knife</t>
  </si>
  <si>
    <t>47578/11</t>
  </si>
  <si>
    <t>biface</t>
  </si>
  <si>
    <t>47579/11</t>
  </si>
  <si>
    <t>Scraper --graver --knife</t>
  </si>
  <si>
    <t>47581/11</t>
  </si>
  <si>
    <t>Stone, Tchamahia</t>
  </si>
  <si>
    <t>M100 __C032 __D09B</t>
  </si>
  <si>
    <t>47583/11</t>
  </si>
  <si>
    <t>Ceremonial*Artifact, Medicine*Stone?</t>
  </si>
  <si>
    <t>M100 __C032 __D11B</t>
  </si>
  <si>
    <t>47585/11</t>
  </si>
  <si>
    <t>47586/11</t>
  </si>
  <si>
    <t>M100 __C044 __D007</t>
  </si>
  <si>
    <t>47587/11a,b</t>
  </si>
  <si>
    <t>Worked Turquoise</t>
  </si>
  <si>
    <t>47588/11</t>
  </si>
  <si>
    <t>Turquoise</t>
  </si>
  <si>
    <t>47589/11a-c</t>
  </si>
  <si>
    <t>47590/11a-c</t>
  </si>
  <si>
    <t>__MNM Pojoaque Grant Site Excavations __1953</t>
  </si>
  <si>
    <t>47593/11a,b</t>
  </si>
  <si>
    <t>Beads</t>
  </si>
  <si>
    <t>unknown feature proveniences, AVM 10/26/15</t>
  </si>
  <si>
    <t>47594/11</t>
  </si>
  <si>
    <t>unknown feature provenience, AVM 10/26/15</t>
  </si>
  <si>
    <t>47595/11</t>
  </si>
  <si>
    <t>47596/11a-g</t>
  </si>
  <si>
    <t>47597/11</t>
  </si>
  <si>
    <t>__MNM Pojoaque Grant Excvations __1953</t>
  </si>
  <si>
    <t>47598/11</t>
  </si>
  <si>
    <t>47599/11</t>
  </si>
  <si>
    <t>47600/11</t>
  </si>
  <si>
    <t>Ladle?</t>
  </si>
  <si>
    <t>pit house? AVM 10/26/15</t>
  </si>
  <si>
    <t>47601/11</t>
  </si>
  <si>
    <t>SOCORRO BLACK-ON-WHITE</t>
  </si>
  <si>
    <t>surface, AVM 10/26/15</t>
  </si>
  <si>
    <t>47606/11</t>
  </si>
  <si>
    <t>__MNM Pojoaque Grant Site Excavation</t>
  </si>
  <si>
    <t>RED MESA BLACK-ON-WHITE</t>
  </si>
  <si>
    <t>47607/11</t>
  </si>
  <si>
    <t>floor deep pithouse kiva cut AVM 10/26/15</t>
  </si>
  <si>
    <t>47608/11a-d</t>
  </si>
  <si>
    <t>47609/11a-e</t>
  </si>
  <si>
    <t>11A "kiva", 11B-E unknown feature proveniences, AVM 10/26/15</t>
  </si>
  <si>
    <t>47610/11</t>
  </si>
  <si>
    <t>RED MESA B/W</t>
  </si>
  <si>
    <t>M109 __U005 __C006 __S006</t>
  </si>
  <si>
    <t>47614/11</t>
  </si>
  <si>
    <t>pendant (jewelry)</t>
  </si>
  <si>
    <t>51046/11</t>
  </si>
  <si>
    <t>Structure B, Surface</t>
  </si>
  <si>
    <t>1) Kiva 1, unit b fill (test 1, center trench) (P1 Bb); right rib, ends eroded, root etched; 6 months +/- 3 months, based on size; analyzed by Nancy Akins, 12/2010. 2) Kiva 1, unit b fill (test 1, center trench) (P1 Bb); occipital - axial; portion of base and suture, two pieces of left side; frontal - left?, three pieces of superior at fonanels 1 year +/- 6 months, based on size; analyzed by Nancy Akins, 12/2010. 3) Kiva 1, unit b fill (test 1, center trench) (P1 Bb); cranium, seven small fragments, infant (probably same individual as occipital and frontal); analyzed by Nancy Akins, 12/2010. 4): Kiva 1, upper fill, Unit A (67) (P1A UA); sternal element - axial; eroded; 2-4 years, based on size; analyzed by Nancy Akins, 12/2010.</t>
  </si>
  <si>
    <t>HAL __301 __1037 __D</t>
  </si>
  <si>
    <t>P1AUa(67), Kiva 1, upper fill, Unit A: sternal element (axial); eroded; 2-4 years based on size. P1Bb(43), Kiva 1, Unit B fill (test 1, center trench): right rib, ends eroded, 6 m +/- 3 m (based on size), root etched; occipital (axial), portion of base &amp; suture, L side, 2 pcs., 1 year +/- 6 m (based on size); frontal (L?), superior at fontanels, 3 pcs., 1 year +/-6m based on size; cranium (7 small fragments), infant, probably the same individual as occipital and frontal.</t>
  </si>
  <si>
    <t>P1AUa(67), Kiva 1, upper fill, Unit A; P1Bb(43), Kiva 1, Unit B fill (test 1, center trench;</t>
  </si>
  <si>
    <t>51047/11</t>
  </si>
  <si>
    <t>Western Triangular Straight Base Point (Analyzed by Chris Crews 4/2017)</t>
  </si>
  <si>
    <t>51048/11</t>
  </si>
  <si>
    <t>51049/11</t>
  </si>
  <si>
    <t>51050/11</t>
  </si>
  <si>
    <t>51051/11</t>
  </si>
  <si>
    <t>51052/11</t>
  </si>
  <si>
    <t>Projectile Point?</t>
  </si>
  <si>
    <t>51053/11</t>
  </si>
  <si>
    <t>Scraper (Analyzed by Chris Crews 4/2017)</t>
  </si>
  <si>
    <t>STONE, MANO</t>
  </si>
  <si>
    <t>__Girl Scout Site Survey __June 18, 1961</t>
  </si>
  <si>
    <t>lithics</t>
  </si>
  <si>
    <t>CNMA __200 __421 __TRAY L</t>
  </si>
  <si>
    <t>fs 3705, 3186, 388.5, .1</t>
  </si>
  <si>
    <t>CNMA __206 __942 __D3</t>
  </si>
  <si>
    <t>Abbreviated Data Entry</t>
  </si>
  <si>
    <t>47340/11; 51080/11; 47339/11; 47580/11; 47338/11; 47341/11; 47337/11; 47584/11; 47336/11; 47582/11; 47334/11</t>
  </si>
  <si>
    <t>Mano --groundstone --lithic</t>
  </si>
  <si>
    <t>maul, mano, axe, notched tool, hammerstone, perforated worked stone, jar lid, abrader, stone object</t>
  </si>
  <si>
    <t>CNMA __200 __796 __D3</t>
  </si>
  <si>
    <t>986-#42</t>
  </si>
  <si>
    <t>bentonite samples</t>
  </si>
  <si>
    <t>fs 1 hammerstone</t>
  </si>
  <si>
    <t>clay residue hard sandstone</t>
  </si>
  <si>
    <t>fs2 clay sample</t>
  </si>
  <si>
    <t>light brown clay color</t>
  </si>
  <si>
    <t>partial mano pumice</t>
  </si>
  <si>
    <t>black residue lateral ventral, hole and indentation dorsal with sandstone impact residue, "pumice sander with grip"</t>
  </si>
  <si>
    <t>fs2 mescal knife</t>
  </si>
  <si>
    <t>fs3 bentonite sample</t>
  </si>
  <si>
    <t>p2bf</t>
  </si>
  <si>
    <t>bentonite sample</t>
  </si>
  <si>
    <t>test 1 bottom level, pit- trench 2a</t>
  </si>
  <si>
    <t>bentonite</t>
  </si>
  <si>
    <t>one piece with partial biconical drill hole</t>
  </si>
  <si>
    <t>PIALA structure a various proveniences</t>
  </si>
  <si>
    <t>group b general</t>
  </si>
  <si>
    <t>rtb</t>
  </si>
  <si>
    <t>fs2 bentonite sample</t>
  </si>
  <si>
    <t>fs3 small modified stone appendage</t>
  </si>
  <si>
    <t>fs4 small chipped stone</t>
  </si>
  <si>
    <t>fs5 small slate piece</t>
  </si>
  <si>
    <t>no projectile</t>
  </si>
  <si>
    <t>maul single bit</t>
  </si>
  <si>
    <t>single bit axe</t>
  </si>
  <si>
    <t>weight 492 use wear looks like mostly striations, weird</t>
  </si>
  <si>
    <t>pg-1</t>
  </si>
  <si>
    <t>single bit maul</t>
  </si>
  <si>
    <t>986-#41</t>
  </si>
  <si>
    <t>weight 1532.5 use wear looks intense, not sure what I'm looking at, some black material rubbed off</t>
  </si>
  <si>
    <t>weight 721 use wear maybe one one side</t>
  </si>
  <si>
    <t>stone ball</t>
  </si>
  <si>
    <t>weight 163.0 one impact some other use wear</t>
  </si>
  <si>
    <t>p2b</t>
  </si>
  <si>
    <t>sw ridge</t>
  </si>
  <si>
    <t>polisher</t>
  </si>
  <si>
    <t>nice use wear weight 26.0g</t>
  </si>
  <si>
    <t>p2ax</t>
  </si>
  <si>
    <t>used significantly and one large impact with fracture weight 74</t>
  </si>
  <si>
    <t>structure a trench 1</t>
  </si>
  <si>
    <t>structure a variuos prov. - two bags</t>
  </si>
  <si>
    <t>986-#42 and r2</t>
  </si>
  <si>
    <t>yucca knife? File? Seems abraded on one side ct 2 weight 39.0</t>
  </si>
  <si>
    <t>p2afc</t>
  </si>
  <si>
    <t>sandstone knife? File?</t>
  </si>
  <si>
    <t>yucca knife? File? Seems abraded on one side ct 1 weight 35.0, smoother fracture on other side? This one certainly has a knife edge too broken and interrupted on both ends</t>
  </si>
  <si>
    <t>axe fragment</t>
  </si>
  <si>
    <t>weight 233 incomplete bifacial edging some striations no real signs of use</t>
  </si>
  <si>
    <t>P1A Lb 986 #40</t>
  </si>
  <si>
    <t>bentonite artifact</t>
  </si>
  <si>
    <t>biconical drill hole</t>
  </si>
  <si>
    <t>P1A Va</t>
  </si>
  <si>
    <t>big bentonite bag</t>
  </si>
  <si>
    <t>one drill hole</t>
  </si>
  <si>
    <t>other lithic artifacts 17 + 3 bentonite drill holes?</t>
  </si>
  <si>
    <t>structure a various</t>
  </si>
  <si>
    <t>P2Bd</t>
  </si>
  <si>
    <t>maul</t>
  </si>
  <si>
    <t>axe</t>
  </si>
  <si>
    <t>arrowshaft abrador</t>
  </si>
  <si>
    <t>slate thing</t>
  </si>
  <si>
    <t>20 random pieces of rock that are interesting, 4 especially</t>
  </si>
  <si>
    <t>2 partial manos</t>
  </si>
  <si>
    <t>projectile points none</t>
  </si>
  <si>
    <t>other lithic artifacts maybe 10 really cool and 20 not as cool</t>
  </si>
  <si>
    <t>surface collection</t>
  </si>
  <si>
    <t>flattened stone ball</t>
  </si>
  <si>
    <t>4 flakes</t>
  </si>
  <si>
    <t>interesting edge piece</t>
  </si>
  <si>
    <t>pecking stone</t>
  </si>
  <si>
    <t>modified core</t>
  </si>
  <si>
    <t>pecking or hammerstone</t>
  </si>
  <si>
    <t>Weight</t>
  </si>
  <si>
    <t>D1</t>
  </si>
  <si>
    <t>inc proj</t>
  </si>
  <si>
    <t>ind</t>
  </si>
  <si>
    <t>corner notched</t>
  </si>
  <si>
    <t>UP</t>
  </si>
  <si>
    <t>Images</t>
  </si>
  <si>
    <t>D1 168</t>
  </si>
  <si>
    <t>D1 169</t>
  </si>
  <si>
    <t>D1 170</t>
  </si>
  <si>
    <t>D1 171</t>
  </si>
  <si>
    <t>D1 172</t>
  </si>
  <si>
    <t>D1 173</t>
  </si>
  <si>
    <t>D1 174</t>
  </si>
  <si>
    <t>D1 175</t>
  </si>
  <si>
    <t>D2</t>
  </si>
  <si>
    <t>D2 176</t>
  </si>
  <si>
    <t>D2 177</t>
  </si>
  <si>
    <t>P1ALb</t>
  </si>
  <si>
    <t>D3</t>
  </si>
  <si>
    <t>D3 178</t>
  </si>
  <si>
    <t>D3 179</t>
  </si>
  <si>
    <t>P2Ba</t>
  </si>
  <si>
    <t>D4</t>
  </si>
  <si>
    <t>mostly complete proj</t>
  </si>
  <si>
    <t>inc proj?</t>
  </si>
  <si>
    <t>D4 180</t>
  </si>
  <si>
    <t>D4 181</t>
  </si>
  <si>
    <t>D4 182</t>
  </si>
  <si>
    <t>D4 183</t>
  </si>
  <si>
    <t>D4 184</t>
  </si>
  <si>
    <t>D4 185</t>
  </si>
  <si>
    <t>D4 186</t>
  </si>
  <si>
    <t>D4 187</t>
  </si>
  <si>
    <t>D4 188</t>
  </si>
  <si>
    <t>D4 189</t>
  </si>
  <si>
    <t>D4 190</t>
  </si>
  <si>
    <t>D4 191</t>
  </si>
  <si>
    <t>D5</t>
  </si>
  <si>
    <t>P1A</t>
  </si>
  <si>
    <t>D5 192</t>
  </si>
  <si>
    <t>D6</t>
  </si>
  <si>
    <t>Structure A Room 12</t>
  </si>
  <si>
    <t>inc base white opaque</t>
  </si>
  <si>
    <t>D6 193</t>
  </si>
  <si>
    <t>D7</t>
  </si>
  <si>
    <t>proj</t>
  </si>
  <si>
    <t>D7 194</t>
  </si>
  <si>
    <t>D8</t>
  </si>
  <si>
    <t>unstemmed triangular</t>
  </si>
  <si>
    <t>P1ALa</t>
  </si>
  <si>
    <t>D8 195</t>
  </si>
  <si>
    <t>D9</t>
  </si>
  <si>
    <t>D9 196</t>
  </si>
  <si>
    <t>D10</t>
  </si>
  <si>
    <t>P2Ab</t>
  </si>
  <si>
    <t>D11</t>
  </si>
  <si>
    <t>D10 197</t>
  </si>
  <si>
    <t>D11 198</t>
  </si>
  <si>
    <t>1st room N of slab kiva, fill SKIN</t>
  </si>
  <si>
    <t>Breakage/damage</t>
  </si>
  <si>
    <t>distal and basal transverse snap fractures, slight spinoff on basal, clean distal fracture.</t>
  </si>
  <si>
    <t>basal transverse snap fracture, clean, no spinoff</t>
  </si>
  <si>
    <t>basal transverse snap fracture, clean, no spinoff, smoothed?, tip damage</t>
  </si>
  <si>
    <t>corner crushed off, kind of smoothly broken</t>
  </si>
  <si>
    <t>tip transverse fracture- clean and polished, generally expedient flaking, mostly clean basal transverse snap fracture no spinoff, edge damage and impacts/inclusion inside material</t>
  </si>
  <si>
    <t>tiny edge damage impact split; basal transverse snap fracture- clean with slight dorsal spinoff, ventral surface shows striations and damage</t>
  </si>
  <si>
    <t>longitudinal distal macrofracture with hinge and step termination</t>
  </si>
  <si>
    <t>bending initiation basal transverse snap fracture, basal crushing/comminution, unclean fracture, tip damage</t>
  </si>
  <si>
    <t>bending initiation distal transverse snap fracture, basal retouching</t>
  </si>
  <si>
    <t>significant edge wear and retouching, basal transverse snap fracture- bend initiation with spinoff; tip macrofracture</t>
  </si>
  <si>
    <t>blunted tip due to longitudinal macrofracture, slight spinoff?; basal transverse snap fracture- very minimal spinoff if any, bending initiation?</t>
  </si>
  <si>
    <t>macrofracture at tip, edge damage</t>
  </si>
  <si>
    <t>tip retouching; basal transverse fracture with curve, bending initiation?</t>
  </si>
  <si>
    <t>distal transverse snap fracture- bending initiation, minimal spinoff; edge wear and basal comminution</t>
  </si>
  <si>
    <t>distal transverse snap fracture- bending initiation, extremely minimal spinoff; minor edge damage and possible basal comminution</t>
  </si>
  <si>
    <t>distal transverse snap fracture- bending initiation, extremely minimal spinoff; edge damage and basal comminution</t>
  </si>
  <si>
    <t>distal transverse snap fracture- clean, hertzian initiation, no spinoff; minor basal comminution; minor edge damage</t>
  </si>
  <si>
    <t>longitudinal macrofracture at tip with; edge damage; two adjacent basal transverse snap fracture- hertzian initiation? (straight on crushing impact) with comminution</t>
  </si>
  <si>
    <t>mineral inclusion on face and edge; corner broken off; basal comminution and significant hinge terminations; edge damage; tip fracture</t>
  </si>
  <si>
    <t>angled basal transverse snap fracture- bending initiation with spinoff; tip fracture; edge damage; post-break pock marks on basal face</t>
  </si>
  <si>
    <t>tip fracture with slight spinoff; edge damage; basal transverse snap fracture- hertzian initiation (slight ridge left, convex, conchoidal fracture lines emanating from scar on one corner); mineral inclusions</t>
  </si>
  <si>
    <t>longitudinal fracture emanating from the base appears to have fractured the tip; mineral inclusions; edge damage</t>
  </si>
  <si>
    <t>distal transverse snap fracture- hertzian initiation; minimal edge damage; very cracked material</t>
  </si>
  <si>
    <t>basal transverse snap fracture- bending initiation, no spinoff; tip fracture- no spinoff; some edge damage</t>
  </si>
  <si>
    <t>one corner notch snapped off; distal transverse snap fracture- bending intitiation, no spinoff; edge damage</t>
  </si>
  <si>
    <t>blunt tip, minimal edge damage, resembles those attached to atlatls</t>
  </si>
  <si>
    <t>distal transverse snap fracture- bending initiation, no spinoff; some edge damage</t>
  </si>
  <si>
    <t>small tip fracture; base chipped; some edge damage</t>
  </si>
  <si>
    <t>forceful tip fracture- bending initiation?; basal transverse snap fracture at neck- bending initiation, minimal spinoff; one corner notch broken; edge damage present</t>
  </si>
  <si>
    <t>D12</t>
  </si>
  <si>
    <t>unfinished proj</t>
  </si>
  <si>
    <t>distal transverse snap fracture- cones, not flat surface, hertzian cones?, no spinoff, possible retouching for hook function</t>
  </si>
  <si>
    <t>tip fracture- hertzian initiation; minimal edge damage; basal transverse snap fracture at neck- bending initiation, no spinoff; corner/side notch minimally chipped</t>
  </si>
  <si>
    <t>unsure- chert</t>
  </si>
  <si>
    <t>Material OAS code</t>
  </si>
  <si>
    <t>Portion</t>
  </si>
  <si>
    <t>002</t>
  </si>
  <si>
    <t>058</t>
  </si>
  <si>
    <t>080</t>
  </si>
  <si>
    <t>100</t>
  </si>
  <si>
    <t>200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</si>
  <si>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</si>
  <si>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</si>
  <si>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</si>
  <si>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</si>
  <si>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</si>
  <si>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</si>
  <si>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</si>
  <si>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</si>
  <si>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</si>
  <si>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</si>
  <si>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</si>
  <si>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</si>
  <si>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</si>
  <si>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</si>
  <si>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</si>
  <si>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</si>
  <si>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</si>
  <si>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</si>
  <si>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</si>
  <si>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</si>
  <si>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</si>
  <si>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</si>
  <si>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</si>
  <si>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</si>
  <si>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</si>
  <si>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minute distal damage, edge damage, likely reworked, missing potion of one notch</t>
  </si>
  <si>
    <t>square surface kiva- floor; unknown feature provenience, AVM 10/22/15</t>
  </si>
  <si>
    <t>Cross-section</t>
  </si>
  <si>
    <t>Edge</t>
  </si>
  <si>
    <t>01</t>
  </si>
  <si>
    <t>02</t>
  </si>
  <si>
    <t>00</t>
  </si>
  <si>
    <t>03</t>
  </si>
  <si>
    <t>Pueblo Side Notched</t>
  </si>
  <si>
    <t>Southwestern Triangular</t>
  </si>
  <si>
    <t>04</t>
  </si>
  <si>
    <t>11</t>
  </si>
  <si>
    <t>12</t>
  </si>
  <si>
    <t>33</t>
  </si>
  <si>
    <t>56</t>
  </si>
  <si>
    <t>Temporal</t>
  </si>
  <si>
    <t>Floor room N of square kiva; unknown feature provenience, AVM 10/22/15</t>
  </si>
  <si>
    <t>Temporal Point (analysed by Chris Crews 11/2017) Temporal with possible different base</t>
  </si>
  <si>
    <t>Great Kiva- floor; unknown feature provenience, AVM 10/22/15</t>
  </si>
  <si>
    <t>47531/11a</t>
  </si>
  <si>
    <t>47531/11b</t>
  </si>
  <si>
    <t>Kiva 2-b fill; unknown feature provenience, AVM 10/22/15</t>
  </si>
  <si>
    <t>Tularosa Corner Notched Point</t>
  </si>
  <si>
    <t>B: Chaco Corner Notched Point (analysed by Chris Crews 11/2017) possible tapering similar to 47527 and 47528</t>
  </si>
  <si>
    <t>A: Tularosa Corner Notched Point (analysed by Chris Crews 11/2017) possible tapering similar to 47527 and 47528</t>
  </si>
  <si>
    <t>Room 14a, floor; unknown feature provenience, AVM 10/22/15</t>
  </si>
  <si>
    <t>basal comminution, reworking on one face</t>
  </si>
  <si>
    <t>47534/11a</t>
  </si>
  <si>
    <t>shallow room floor 3" deep, N of Kiva 2, SW ridge</t>
  </si>
  <si>
    <t>Pueblo Alto Side Notched; tapered base like others mentioned seems expedient or something</t>
  </si>
  <si>
    <t xml:space="preserve">Pueblo Alto Side Notched; (analysed by Chris Crews 11/2017); </t>
  </si>
  <si>
    <t>Temporal Point (Analyzed by Chris Crews 4/2017); looks like pueblo alto point with side notch, edge 04 on one side, tapered base like others- straight too</t>
  </si>
  <si>
    <t>partial ear break, basal comminution, edge damage</t>
  </si>
  <si>
    <t>Structure B, general digging</t>
  </si>
  <si>
    <t>Pueblo Alto Side Notched; tapered base like others</t>
  </si>
  <si>
    <t>Bonito Notched (Analyzed by Chris Crews 4/2017); tapered base</t>
  </si>
  <si>
    <t>Bonito side notched</t>
  </si>
  <si>
    <t>Sobaipuri-looking sw triangular (analysed by Chris Crews 11/2017); potentially bull creek with extra concave base. Resembles cottonwood too, of course.</t>
  </si>
  <si>
    <t>Southwestern Triangular- Cottonwood leaf</t>
  </si>
  <si>
    <t>significant edge wear and retouching, longitudinal hinge step fractures just proximolateral of tip extending roughly .15cm</t>
  </si>
  <si>
    <t>Western Triangular- cottonwood leaf (Analyzed by Chris Crews 4/2017); intentional basal tapering</t>
  </si>
  <si>
    <t>47540/11a</t>
  </si>
  <si>
    <t>47540/11b</t>
  </si>
  <si>
    <t>Southwestern Triangular (Analyzed by Chris Crews 4/2017); significant basal tapering</t>
  </si>
  <si>
    <t>southwestern triangular</t>
  </si>
  <si>
    <t>200- snowflake inclusions</t>
  </si>
  <si>
    <t>edge damage, basal comminution, distal transverse snap fracture with spinoff</t>
  </si>
  <si>
    <t>edge damage and retouching, clear hertzian initiation distal snap fracture with spinoff, basal comminution</t>
  </si>
  <si>
    <t>Southwestern Triangular (Analyzed by Chris Crews 4/2017); expedient but very well-flaked</t>
  </si>
  <si>
    <t>Pueblo Bonito side notched- well-worn ears broken off</t>
  </si>
  <si>
    <t>Alto Side Notched</t>
  </si>
  <si>
    <t>Alto side notched (analysed by Chris Crews 11/2017)</t>
  </si>
  <si>
    <t>Bonito (analysed by Chris Crews 11/2017)</t>
  </si>
  <si>
    <t>sw Triangular, Convex Base (analysed by Chris Crews 11/2017) marginally convex base</t>
  </si>
  <si>
    <t>Pueblo Side Notched Straight Base (analysed by Chris Crews 11/2017) interesting basal semi-flute/bevel/taper</t>
  </si>
  <si>
    <t>tip snap fracture with some spinoff, basal comminution, edge damage, ears bilaterally broken, notches reduced- likely to do with use and reworking</t>
  </si>
  <si>
    <t>chaco corner notched (missing base) (analysed by Chris Crews 11/2017)</t>
  </si>
  <si>
    <t>basal transverse snap fracture herztian initiation minimal spinoff, edge damage</t>
  </si>
  <si>
    <t>Bonito side notched; significant basal tapering- macrofracture stemming from base seems to reflect story et al 2019</t>
  </si>
  <si>
    <t>significant edge damage and reworking, basal macrofracture propagated hinge step terminations laterally past the center of the point, perhaps intense basal force caused this</t>
  </si>
  <si>
    <t>edge damage and reworking, basal comminution, partial ear break</t>
  </si>
  <si>
    <t>Bonito side notched; some basal tapering, small notches</t>
  </si>
  <si>
    <t>Bonito side notched; attempt at basal tapering, notches nearly invisible</t>
  </si>
  <si>
    <t>edge damage and retouching, basal comminution, notches nearly gone due to suspected reuse</t>
  </si>
  <si>
    <t>200- stripes</t>
  </si>
  <si>
    <t>basal transverse fracture bending initiation some spinoff, basal comminution, highly worked edges</t>
  </si>
  <si>
    <t>gorgeous pueblo bonito side notched; mostly pressure flaked from incredible flake- so thin</t>
  </si>
  <si>
    <t>001</t>
  </si>
  <si>
    <t>pueblo alto side notched; basal tapering</t>
  </si>
  <si>
    <t>distal transverse fracture bending initiation no spinoff, damage to ears, edge damage, some basal comminution, reworking</t>
  </si>
  <si>
    <t>test #2 top</t>
  </si>
  <si>
    <t>basal comminution, edge damage, tip damage</t>
  </si>
  <si>
    <t>Southwestern Triangular- Cottonwood leaf/ possible bonito preform</t>
  </si>
  <si>
    <t>sw triangular possible preform; significant basal thinning/tapering convex base, largely onesided pressure flaking</t>
  </si>
  <si>
    <t>likely bonito preform or sw triangular</t>
  </si>
  <si>
    <t>sw Triangular Point, likely Pueblo Side Notched Preform; basal thinning and general shape happen before notching and pressure flaking in chaine operatoire, convex base</t>
  </si>
  <si>
    <t>General digging; unknown feature provenience, AVM 10/22/15</t>
  </si>
  <si>
    <t>General digging; unknown feature provenience, AVM 10/22/16</t>
  </si>
  <si>
    <t>General digging; unknown feature provenience, AVM 10/22/17</t>
  </si>
  <si>
    <t>General digging; unknown feature provenience, AVM 10/22/18</t>
  </si>
  <si>
    <t>General digging; unknown feature provenience, AVM 10/22/19</t>
  </si>
  <si>
    <t>Surface; unknown feature proveniences, AVM 10/22/15</t>
  </si>
  <si>
    <t>Surface; unknown feature proveniences, AVM 10/22/16</t>
  </si>
  <si>
    <t>Surface; unknown feature proveniences, AVM 10/22/17</t>
  </si>
  <si>
    <t>Surface; unknown feature proveniences, AVM 10/22/18</t>
  </si>
  <si>
    <t>Surface; unknown feature proveniences, AVM 10/22/19</t>
  </si>
  <si>
    <t>Surface; unknown feature proveniences, AVM 10/22/20</t>
  </si>
  <si>
    <t>Surface; unknown feature proveniences, AVM 10/22/21</t>
  </si>
  <si>
    <t>Surface; unknown feature proveniences, AVM 10/22/22</t>
  </si>
  <si>
    <t>Surface; unknown feature proveniences, AVM 10/22/23</t>
  </si>
  <si>
    <t>Surface; unknown feature proveniences, AVM 10/22/24</t>
  </si>
  <si>
    <t>Structure B general digging; unknown feature proveniences, AVM 10/23/15</t>
  </si>
  <si>
    <t>distal snap fracture bending initiation, significant twist due to reworking, one notch nearly gone, edge damage</t>
  </si>
  <si>
    <t>minimal edge damage, damage to one ear, basal comminution, pressure flaked on at least one face</t>
  </si>
  <si>
    <t>tip damage, edge damage, damage to one ear, minimal reuse-already very small</t>
  </si>
  <si>
    <t>ears broken off, proximolateral longitudinal spinoff macrofracture- hertzian, some edge damage, minute tip damage, minimal basal comminution, significant reworking</t>
  </si>
  <si>
    <t xml:space="preserve">bilateral ear damage, pressure retouching all edges, </t>
  </si>
  <si>
    <t>minute corner damage and edge damage, minimal retouching if any</t>
  </si>
  <si>
    <t>one basal corner notch broken, very minimal edge damage if any, interesting possible damage on base resembling flute/bevel on 47527, pressure flaked-possible retouching</t>
  </si>
  <si>
    <t>basal comminution, edge damage, minimal retouching</t>
  </si>
  <si>
    <t>basal comminution, edge damage, hertzian tip fracture, possible break while knapping</t>
  </si>
  <si>
    <t>basal comminution, edge damage and retouching</t>
  </si>
  <si>
    <t>large spinoff flakes propagating proximally from distal macrofracture- bending initiation at extremely acute angle to length; semi-serrated edges with some retouching, some basal comminution and basal tapering</t>
  </si>
  <si>
    <t>Likely bonito preform- sw Triangular convex Base; basal tapering, likely use suggests sw triangular</t>
  </si>
  <si>
    <t>bonito preform or likely sw triangular</t>
  </si>
  <si>
    <t>likely bonito; similar to 47546, beautiful pressure flaking, comes from very thin flat flake</t>
  </si>
  <si>
    <t>likely bonito</t>
  </si>
  <si>
    <t>hertzian basal transverse fracture, potentially perverse while notching which would inform chain operatoire, tip seems unfinished (pressure flaking up to tip- no evidence of use break, just a lack of conitnuation) which contributes to the above analysis</t>
  </si>
  <si>
    <t>Dolores Expanding Stem</t>
  </si>
  <si>
    <t>Dolores Expanding Stem; semi-serrated; serrations seem unfinished, knapping break likely ended the point</t>
  </si>
  <si>
    <t>small hertzian initiation distal fracture, hertzian initiation basal transverse fracture, no edge damage</t>
  </si>
  <si>
    <t>200- light color</t>
  </si>
  <si>
    <t>47555/11a</t>
  </si>
  <si>
    <t>47555/11b</t>
  </si>
  <si>
    <t>Temporal Point (Analyzed by Chris Crews 4/2017); temporal but first extra notch didn’t work so an extra one was added on the opposite edge higher up and much deeper- likely due to edge damage and resharpening. Basal tapering</t>
  </si>
  <si>
    <t>significant edge damage and retouching, minute distal hertzian fracture</t>
  </si>
  <si>
    <t>200-extra transparent</t>
  </si>
  <si>
    <t>bonito notched</t>
  </si>
  <si>
    <t>bonito notched- started from nice flake, basal tapering</t>
  </si>
  <si>
    <t>hertzian initiation ear fracture, perhaps perverse while knapping notch. Pressure flaking appears complete with no edge or distal damage</t>
  </si>
  <si>
    <t>Alto side notched (analysed by Chris Crews 11/2017); significant edge damage and retouching, very pronounced basal tapering</t>
  </si>
  <si>
    <t>extreme reuse, basal tapering evident, step terminations from distal bending initiation fracture acute to length, hertzian ear break and opposite hertzian barb fracture likely due to discard after final use or failed resharpening</t>
  </si>
  <si>
    <t>47557/11a</t>
  </si>
  <si>
    <t>hertzian initiation transverse distal fracture, likely break while knapping incomplete notches or finishing basal tapering, significant basal tapering indicates tapering happens before final notching</t>
  </si>
  <si>
    <t>pueblo del arroyo; pronounced basal tapering, true partial point</t>
  </si>
  <si>
    <t>__MNM Pojoaque Grant Excavations __1954</t>
  </si>
  <si>
    <t>__MNM Pojoaque Grant Excavations __1955</t>
  </si>
  <si>
    <t>__MNM Pojoaque Grant Excavations __1956</t>
  </si>
  <si>
    <t>47558/11a</t>
  </si>
  <si>
    <t>47558/11b</t>
  </si>
  <si>
    <t>47558/11c</t>
  </si>
  <si>
    <t>47558/11d</t>
  </si>
  <si>
    <t>Projectile Point Fragment</t>
  </si>
  <si>
    <t>distal fracture- hertzian, edge damage, one ear broken off, lack of pressure flaking, potentially unfinished</t>
  </si>
  <si>
    <t>Pueblo Del Arroyo; pronounced basal tapering, true partial point</t>
  </si>
  <si>
    <t>pueblo del arroyo</t>
  </si>
  <si>
    <t>distal transverse fracture bending initiation with spinoff, damage to one ear, edge damage and some retouching though likely before last intense use</t>
  </si>
  <si>
    <t>alto side notched; pronounced basal tapering</t>
  </si>
  <si>
    <t>small distal longitudinal fracture, significant retouching, basal tapering</t>
  </si>
  <si>
    <t>Alto or bonito Side Notched reworked with broken base</t>
  </si>
  <si>
    <t xml:space="preserve">significant reworking and edge damage, bending initiation basal transverse fracture with spinoff and step terminations- likely used, failed notch reworking </t>
  </si>
  <si>
    <t>edge damage and reworking, distal transverse fracture bending initiation hinge and step terminations with spinoff, hertzian initiation ear fracture likely occurred post-transverse break</t>
  </si>
  <si>
    <t>__MNM Pojoaque Grant Excavation __1954</t>
  </si>
  <si>
    <t>47559/11a</t>
  </si>
  <si>
    <t>47559/11b</t>
  </si>
  <si>
    <t>Bonito side notched; significant basal tapering</t>
  </si>
  <si>
    <t>Temporal Point, pronounced basal tapering</t>
  </si>
  <si>
    <t>temporal</t>
  </si>
  <si>
    <t>bonito side notched</t>
  </si>
  <si>
    <t>distal transverse fracture hertzian initiation, one notch appears unfinished indicating unfinished, finished basal tapering supports that before final notching chaine operatoire</t>
  </si>
  <si>
    <t>bonito side notched; pronounced basal tapering</t>
  </si>
  <si>
    <t>damage to one ear, distal fracture with hinge and step terminations, significant edge damage and retouching</t>
  </si>
  <si>
    <t>distal transverse hertzian initiation fracture, some spinoff, damage to one ear, indeterminate edges and distal</t>
  </si>
  <si>
    <t>Temporal; true partial point, pronounced basal tapering</t>
  </si>
  <si>
    <t>Temporal; pronounced basal tapering</t>
  </si>
  <si>
    <t>distal transverse hinge terminating bending initiation fracture, edge damage and retouching, broken ear seems to have been retouched</t>
  </si>
  <si>
    <t>47557/11b</t>
  </si>
  <si>
    <t>likely bonito or alto side notched Started from great flake</t>
  </si>
  <si>
    <t>likely bonito or alto side notched</t>
  </si>
  <si>
    <t>bending initiation hinge terminating transverse distal fracture with spinoff; bending initiation hinge terminating basal fracture at stem both suggest use; edge damage and retouching/semi-serrated</t>
  </si>
  <si>
    <t>almost finished bonito</t>
  </si>
  <si>
    <t>apparent edge damage and retouching, unclear why notches are unfinished, remarkably small distal fracture</t>
  </si>
  <si>
    <t>almost finished bonito site notched, basal tapering</t>
  </si>
  <si>
    <t xml:space="preserve">preform- Dolores Expanding </t>
  </si>
  <si>
    <t>unfinished, potentially dolores expanding stem very short stem</t>
  </si>
  <si>
    <t>47563/11a</t>
  </si>
  <si>
    <t>47563/11b</t>
  </si>
  <si>
    <t>47563/11c</t>
  </si>
  <si>
    <t>Projectile Point fragment</t>
  </si>
  <si>
    <t>Projectile Point reworked</t>
  </si>
  <si>
    <t>Dolores Expanding Stem unfinished fragment; tapered base</t>
  </si>
  <si>
    <t>hertzian transverse distal fracture likely broke knapping</t>
  </si>
  <si>
    <t>tularosa corner notched</t>
  </si>
  <si>
    <t>bending initiation feather terminating transverse distal fracture with spinoff hertzian ear fracture</t>
  </si>
  <si>
    <t>tularosa corner notched; basal tapering</t>
  </si>
  <si>
    <t>200- transparent with inclusions</t>
  </si>
  <si>
    <t>200- extra transparent</t>
  </si>
  <si>
    <t>sw triangular</t>
  </si>
  <si>
    <t>sw triangular or bonito preform</t>
  </si>
  <si>
    <t>47564/11a</t>
  </si>
  <si>
    <t>47564/11c</t>
  </si>
  <si>
    <t>47564/11d</t>
  </si>
  <si>
    <t>47564/11b</t>
  </si>
  <si>
    <t>sw triangular with minimal basal tapering</t>
  </si>
  <si>
    <t>minimal basal comminution, feather terminating distal bending initiation fracture, edge damage and retouching on beveled edges</t>
  </si>
  <si>
    <t>minute hertzian distal fracture  minimal basl tapering, minute edge damage, no visible retouching</t>
  </si>
  <si>
    <t>bend initiating distal transvere fracture with spinoff, bend initiating basal corner transverse fracture, significant edge damage and retouching</t>
  </si>
  <si>
    <t>sw triangular, moderate basal tapering</t>
  </si>
  <si>
    <t>sw triangular- possible del arroyo preform turned into sw triangular</t>
  </si>
  <si>
    <t>sw triangular, started from concave but nice flake interesting basal tapering</t>
  </si>
  <si>
    <t>hinge terminating bend initiating distal transverse fracture, signficant edge damage and reworking, basal comminution and reworking</t>
  </si>
  <si>
    <t>47565/11a</t>
  </si>
  <si>
    <t>47565/11b</t>
  </si>
  <si>
    <t>47565/11c</t>
  </si>
  <si>
    <t>47565/11d</t>
  </si>
  <si>
    <t>47565/11e</t>
  </si>
  <si>
    <t>47565/11f</t>
  </si>
  <si>
    <t>47565/11g</t>
  </si>
  <si>
    <t>47565/11h</t>
  </si>
  <si>
    <t>47565/11i</t>
  </si>
  <si>
    <t>47565/11j</t>
  </si>
  <si>
    <t>47566/11a</t>
  </si>
  <si>
    <t>47566/11b</t>
  </si>
  <si>
    <t>47566/11c</t>
  </si>
  <si>
    <t>47566/11d</t>
  </si>
  <si>
    <t>47566/11e</t>
  </si>
  <si>
    <t>47566/11f</t>
  </si>
  <si>
    <t>47566/11g</t>
  </si>
  <si>
    <t>47566/11h</t>
  </si>
  <si>
    <t>47566/11i</t>
  </si>
  <si>
    <t>47566/11j</t>
  </si>
  <si>
    <t>47566/11k</t>
  </si>
  <si>
    <t>47566/11l</t>
  </si>
  <si>
    <t>47566/11m</t>
  </si>
  <si>
    <t>47566/11n</t>
  </si>
  <si>
    <t>47566/11o</t>
  </si>
  <si>
    <t>47566/11p</t>
  </si>
  <si>
    <t>sw triangular from decent flake; some basal tapering</t>
  </si>
  <si>
    <t>200- light color cloudy</t>
  </si>
  <si>
    <t>bending initiation straight termination transverse distal fracture, minimal comminution and spinoff</t>
  </si>
  <si>
    <t>sw triangular, some basal tapering</t>
  </si>
  <si>
    <t>bending initiation distal transverse fracture with termination propagating to the base of the point, basal comminution and edge damage</t>
  </si>
  <si>
    <t>bending initiation distal transverse fracture and subsequent cone impacts perpendicular to one face overlaying above fracture. Some edge damage, retouching and basal comminution.</t>
  </si>
  <si>
    <t>sw triangular- potential del arroyo preform used instead</t>
  </si>
  <si>
    <t>bending initiation distal transverse fracture some spinoff, edge damage and retouching, basal comminution</t>
  </si>
  <si>
    <t>bending initiation distal transverse fracture, edge analysis impossible, minimal basal comminution</t>
  </si>
  <si>
    <t>previously notched point reused as sw triangular</t>
  </si>
  <si>
    <t>bending initiation distal transverse fracture some spinoff, edge damage and retouching</t>
  </si>
  <si>
    <t>expedient sw triangular from poor flake</t>
  </si>
  <si>
    <t>bending initiation distal transverse fracture some spinoff, edge damage and minimal retouching, basal comminution</t>
  </si>
  <si>
    <t>sw triangular; basal tapering, possible pueblo preform</t>
  </si>
  <si>
    <t>sw triangular maybe preform pueblo</t>
  </si>
  <si>
    <t>sw triangular concave base; significant basal tapering</t>
  </si>
  <si>
    <t>bending initiation distal transverse fracture, edge damage and minimal retouching, basal comminution</t>
  </si>
  <si>
    <t>bending initiation distal transverse fracture, edge damage and retouching</t>
  </si>
  <si>
    <t>bending initiation distal transverse fracture, minimal edge damage and retouching, minimal basal comminution</t>
  </si>
  <si>
    <t>indeterminate</t>
  </si>
  <si>
    <t>tip from poor flake, expedient</t>
  </si>
  <si>
    <t>bending initiation basal transverse fracture, edge damage and mostly unifacial retouching, another hertzian basal fracture</t>
  </si>
  <si>
    <t>bending initiation basal transverse fracture, significant edge damage and retouching</t>
  </si>
  <si>
    <t>expedient tip, potentially previously notched</t>
  </si>
  <si>
    <t>bending initiation basal transverse fracture, significant edge damage and retouching, distal fracture terminating in step</t>
  </si>
  <si>
    <t>tip to likely previously notched point</t>
  </si>
  <si>
    <t>bending initiation basal transverse fracture spinoff,  edge damage and retouching, distal hertzian fracture</t>
  </si>
  <si>
    <t>tip</t>
  </si>
  <si>
    <t>partial sw triangular base</t>
  </si>
  <si>
    <t>hertzian distal and basal fractures, edge damage and retouching</t>
  </si>
  <si>
    <t>bending initiation distal transverse fracture spinoff, edge damage and retouching, basal comminution, hertzian basal fracture</t>
  </si>
  <si>
    <t>47568/11a</t>
  </si>
  <si>
    <t>47568/11b</t>
  </si>
  <si>
    <t>partial proj</t>
  </si>
  <si>
    <t>sw triangular expedient pressure flaking on curved flake</t>
  </si>
  <si>
    <t>partial base</t>
  </si>
  <si>
    <t>inc jasper</t>
  </si>
  <si>
    <t>inc</t>
  </si>
  <si>
    <t>super weird tip</t>
  </si>
  <si>
    <t>inc base</t>
  </si>
  <si>
    <t>tip white opaque</t>
  </si>
  <si>
    <t>complete chert</t>
  </si>
  <si>
    <t>base chipped</t>
  </si>
  <si>
    <t>pink, white, clearish color- brown inclusions same as D4 ?</t>
  </si>
  <si>
    <t>something</t>
  </si>
  <si>
    <t>47569/11a</t>
  </si>
  <si>
    <t>47569/11b</t>
  </si>
  <si>
    <t>47571/11a</t>
  </si>
  <si>
    <t>47571/11b</t>
  </si>
  <si>
    <t>47534/11b</t>
  </si>
  <si>
    <t>47577/11a</t>
  </si>
  <si>
    <t>47577/11b</t>
  </si>
  <si>
    <t>47577/11c</t>
  </si>
  <si>
    <t>47572/11a</t>
  </si>
  <si>
    <t>47572/11b</t>
  </si>
  <si>
    <t>47572/11c</t>
  </si>
  <si>
    <t>47572/11d</t>
  </si>
  <si>
    <t>47573/11a</t>
  </si>
  <si>
    <t>47573/11b</t>
  </si>
  <si>
    <t>A: Chalcedony Preform</t>
  </si>
  <si>
    <t>A1 1</t>
  </si>
  <si>
    <t>T1 1</t>
  </si>
  <si>
    <t>A2 1</t>
  </si>
  <si>
    <t>A3 1</t>
  </si>
  <si>
    <t>A4 1</t>
  </si>
  <si>
    <t>A5 1</t>
  </si>
  <si>
    <t>A6 1</t>
  </si>
  <si>
    <t>A7 1</t>
  </si>
  <si>
    <t>A7 2</t>
  </si>
  <si>
    <t>A8 1</t>
  </si>
  <si>
    <t>A9 1</t>
  </si>
  <si>
    <t>A10 1</t>
  </si>
  <si>
    <t>A11 1</t>
  </si>
  <si>
    <t>A12 1</t>
  </si>
  <si>
    <t>A13 1</t>
  </si>
  <si>
    <t>A14 1</t>
  </si>
  <si>
    <t>Museum</t>
  </si>
  <si>
    <t>47533/11</t>
  </si>
  <si>
    <t>M1 1</t>
  </si>
  <si>
    <t>A15 1</t>
  </si>
  <si>
    <t>A16 1</t>
  </si>
  <si>
    <t>47550/11</t>
  </si>
  <si>
    <t>47551/11</t>
  </si>
  <si>
    <t>A17 1</t>
  </si>
  <si>
    <t>A18 1</t>
  </si>
  <si>
    <t>A19 1</t>
  </si>
  <si>
    <t>A20 1</t>
  </si>
  <si>
    <t>A21 1</t>
  </si>
  <si>
    <t>A22 1</t>
  </si>
  <si>
    <t>A23 1</t>
  </si>
  <si>
    <t>A24 1</t>
  </si>
  <si>
    <t>A25 1</t>
  </si>
  <si>
    <t>A26 1</t>
  </si>
  <si>
    <t>A27 1</t>
  </si>
  <si>
    <t>A28 1</t>
  </si>
  <si>
    <t>A29 1</t>
  </si>
  <si>
    <t>A30 1</t>
  </si>
  <si>
    <t>A31 1</t>
  </si>
  <si>
    <t>A31 2</t>
  </si>
  <si>
    <t>A32 1</t>
  </si>
  <si>
    <t>A33 1</t>
  </si>
  <si>
    <t>A34 1</t>
  </si>
  <si>
    <t>A34 2</t>
  </si>
  <si>
    <t>A34 3</t>
  </si>
  <si>
    <t>A34 4</t>
  </si>
  <si>
    <t>A35 1</t>
  </si>
  <si>
    <t>A35 2</t>
  </si>
  <si>
    <t>47560/11a</t>
  </si>
  <si>
    <t>47560/11b</t>
  </si>
  <si>
    <t>A36 1</t>
  </si>
  <si>
    <t>A36 2</t>
  </si>
  <si>
    <t>A56 1</t>
  </si>
  <si>
    <t>A37 1</t>
  </si>
  <si>
    <t>A38 1</t>
  </si>
  <si>
    <t>A39 1</t>
  </si>
  <si>
    <t>A39 2</t>
  </si>
  <si>
    <t>A39 3</t>
  </si>
  <si>
    <t>A40 1</t>
  </si>
  <si>
    <t>A40 2</t>
  </si>
  <si>
    <t>A40 3</t>
  </si>
  <si>
    <t>A40 4</t>
  </si>
  <si>
    <t>A41 1</t>
  </si>
  <si>
    <t>A41 2</t>
  </si>
  <si>
    <t>A41 3</t>
  </si>
  <si>
    <t>A41 4</t>
  </si>
  <si>
    <t>A41 5</t>
  </si>
  <si>
    <t>A41 6</t>
  </si>
  <si>
    <t>A41 7</t>
  </si>
  <si>
    <t>A41 8</t>
  </si>
  <si>
    <t>A41 9</t>
  </si>
  <si>
    <t>A41 10</t>
  </si>
  <si>
    <t>A42 1</t>
  </si>
  <si>
    <t>A42 2</t>
  </si>
  <si>
    <t>A42 3</t>
  </si>
  <si>
    <t>A42 4</t>
  </si>
  <si>
    <t>A42 5</t>
  </si>
  <si>
    <t>A42 6</t>
  </si>
  <si>
    <t>A42 7</t>
  </si>
  <si>
    <t>A42 8</t>
  </si>
  <si>
    <t>A42 9</t>
  </si>
  <si>
    <t>A42 10</t>
  </si>
  <si>
    <t>A42 11</t>
  </si>
  <si>
    <t>A42 12</t>
  </si>
  <si>
    <t>A42 13</t>
  </si>
  <si>
    <t>A42 14</t>
  </si>
  <si>
    <t>A42 15</t>
  </si>
  <si>
    <t>A42 16</t>
  </si>
  <si>
    <t>A43 1</t>
  </si>
  <si>
    <t>A44 1</t>
  </si>
  <si>
    <t>A44 2</t>
  </si>
  <si>
    <t>A45 1</t>
  </si>
  <si>
    <t>A45 2</t>
  </si>
  <si>
    <t>A46 1</t>
  </si>
  <si>
    <t>A47 1</t>
  </si>
  <si>
    <t>A47 2</t>
  </si>
  <si>
    <t>A48 1</t>
  </si>
  <si>
    <t>A48 2</t>
  </si>
  <si>
    <t>A48 3</t>
  </si>
  <si>
    <t>A48 4</t>
  </si>
  <si>
    <t>A49 1</t>
  </si>
  <si>
    <t>A49 2</t>
  </si>
  <si>
    <t>A50 1</t>
  </si>
  <si>
    <t>A51 1</t>
  </si>
  <si>
    <t>A52 1</t>
  </si>
  <si>
    <t>A53 1</t>
  </si>
  <si>
    <t>A53 2</t>
  </si>
  <si>
    <t>A53 3</t>
  </si>
  <si>
    <t>A54 1</t>
  </si>
  <si>
    <t>A55 1</t>
  </si>
  <si>
    <t>A57 1</t>
  </si>
  <si>
    <t>A58 1</t>
  </si>
  <si>
    <t>A59 1</t>
  </si>
  <si>
    <t>A60 1</t>
  </si>
  <si>
    <t>A61 1</t>
  </si>
  <si>
    <t>A62 1</t>
  </si>
  <si>
    <t>A63 1</t>
  </si>
  <si>
    <t>Missing</t>
  </si>
  <si>
    <t>5722, 5730</t>
  </si>
  <si>
    <t>31, 32</t>
  </si>
  <si>
    <t>33, 34</t>
  </si>
  <si>
    <t>bending initiation basal transverse fracture spinoff,  edge damage</t>
  </si>
  <si>
    <t>edge damage, hertzian basal and distal fractures, conchoidal fractures meeting down one face.</t>
  </si>
  <si>
    <t>wildly incomplete medial section</t>
  </si>
  <si>
    <t>likelytemporal based on notches</t>
  </si>
  <si>
    <t>bending initiation basal transverse fracture, hertzian distal, edge damage and reworking</t>
  </si>
  <si>
    <t>002 or 001</t>
  </si>
  <si>
    <t>36, 37</t>
  </si>
  <si>
    <t>38, 39</t>
  </si>
  <si>
    <t>40, 41</t>
  </si>
  <si>
    <t>bending initiation basal transverse fracture</t>
  </si>
  <si>
    <t>medial section indeterminate- heat affected</t>
  </si>
  <si>
    <t>potlid fracture on one face, some edge damage, hertzian distal transverse fracture and possibly same for basal, seems heat affected though</t>
  </si>
  <si>
    <t>hertzian potentially heat affected distal fracture, basal bending initiation transverse fracture, edge damage</t>
  </si>
  <si>
    <t>ind perhaps discarded due to poor edge flake</t>
  </si>
  <si>
    <t>likely sw triangular but could have broken in production before notching</t>
  </si>
  <si>
    <t>possible sw triangular</t>
  </si>
  <si>
    <t>highly pressure flaked, distal transverse fractures hertzian initiation</t>
  </si>
  <si>
    <t>ind tip</t>
  </si>
  <si>
    <t>basal transverse fracture bending initiation some spinoff, one edge and tip appear unfinished-not pressure flaked</t>
  </si>
  <si>
    <t>01- maybe straight edges start out curved</t>
  </si>
  <si>
    <t>potential drill use, ind tip</t>
  </si>
  <si>
    <t>evident twisting, perhaps drill use, basal transverse fracture bending initiation no spinoff, evident reworking</t>
  </si>
  <si>
    <t>apparent edge damage, basal transverse fractures one hertzian one bending initiation no spinoff some edge damage</t>
  </si>
  <si>
    <t>Possible Durango Point, base partly broken possible pueblo side notched, possible san pedro or other archaic dart used as knife. Most likely knife</t>
  </si>
  <si>
    <t>knife likely</t>
  </si>
  <si>
    <t>Projectile Point or knife</t>
  </si>
  <si>
    <t>edge damage and retouching evident, transverse basal fracture messy- potential heat affect, looks more hertzian</t>
  </si>
  <si>
    <t>300- fine grain basalt</t>
  </si>
  <si>
    <t>one instance of large edge damage</t>
  </si>
  <si>
    <t>sw triangular marginally Concave Base, either edge damage during use or broken finishing pressure flaking, significant edge tapering</t>
  </si>
  <si>
    <t>absence of pressure flaking indicated failed thinning resulting in bending initiation distal fracture</t>
  </si>
  <si>
    <t>sw triangular or bonito preform, unfinished</t>
  </si>
  <si>
    <t>sw triangular or pueblo preform</t>
  </si>
  <si>
    <t>52, 53</t>
  </si>
  <si>
    <t>54,55</t>
  </si>
  <si>
    <t>bending initiation basal transverse fracture, minimal pressure flaking or other damage indicates perverse fracture+unfinished</t>
  </si>
  <si>
    <t>Projectile Point, potential drill use</t>
  </si>
  <si>
    <t>significant reworking and edge damage, large resharpening fractures rotationally on both edges, ?failed resharpen? Bizarre</t>
  </si>
  <si>
    <t>sw triangular likely</t>
  </si>
  <si>
    <t>sw triangular slightly convex Base (obsidian)</t>
  </si>
  <si>
    <t>Chalcedony Point Tip</t>
  </si>
  <si>
    <t>shatter (analysed by Chris Crews 11/2017), likely drill</t>
  </si>
  <si>
    <t>indeterminate likely drill</t>
  </si>
  <si>
    <t>projectile point</t>
  </si>
  <si>
    <t>twisting, evidence of use as graver or drill, basal comminution, edge damage and reworking, tip damage</t>
  </si>
  <si>
    <t>sw triangular marginally Convex Base, basal tapering</t>
  </si>
  <si>
    <t>failed notch, small bending transverse distal fracture, edge damage and reworking, hinge terminated thinning flake longitudinal</t>
  </si>
  <si>
    <t>preform</t>
  </si>
  <si>
    <t>ind preform some basal tapering</t>
  </si>
  <si>
    <t>ind preform cortex</t>
  </si>
  <si>
    <t>some pressure flaking, no basal tapering</t>
  </si>
  <si>
    <t>basal tapering some pressure flaking, tip broken off</t>
  </si>
  <si>
    <t>failed notch, pressure flaking and basal tapering</t>
  </si>
  <si>
    <t>pueblo Notched Preform; basal tapering</t>
  </si>
  <si>
    <t>76, 77</t>
  </si>
  <si>
    <t>B: Obsidian Biface/preform</t>
  </si>
  <si>
    <t>failed thinning, some basal tapering already, pressure flaking as prep?</t>
  </si>
  <si>
    <t>200-light color</t>
  </si>
  <si>
    <t>unfinished, bifacially flaked, broken tip?</t>
  </si>
  <si>
    <t>Knife likely</t>
  </si>
  <si>
    <t>Surface; unknown feature proveniences, AVM 10/23/15</t>
  </si>
  <si>
    <t>Great Kiva, bottom 6"</t>
  </si>
  <si>
    <t>Surface; unknown feature provenience, AVM 10/23/15</t>
  </si>
  <si>
    <t>failed thinning?</t>
  </si>
  <si>
    <t>080 very clear</t>
  </si>
  <si>
    <t>likely some use wear</t>
  </si>
  <si>
    <t>002 heat treated or 001</t>
  </si>
  <si>
    <t>Knife-projectile point- likely other</t>
  </si>
  <si>
    <t>edge damage and resharpening, transverse fracture on corner probably ended use life during resharpening</t>
  </si>
  <si>
    <t>expedient point from good flake reused significantly; concave base with tapering</t>
  </si>
  <si>
    <t>ind base with basal tapering, possibly sw triangular or pueblo preform</t>
  </si>
  <si>
    <t>sw triangular or pueblo preform base; basal tapering</t>
  </si>
  <si>
    <t>ind preform sw triangular or pueblo, likely broke during sharpening</t>
  </si>
  <si>
    <t>likely fractured distally during resharpening, hertzian, previous reworking</t>
  </si>
  <si>
    <t>likely fractured distally(two directions) during resharpening, hertzian, previous reworking and edge damage</t>
  </si>
  <si>
    <t>biface (analysed by Chris Crews 11/2017), perhaps ancient dart or spear point, ind</t>
  </si>
  <si>
    <t>biface frag</t>
  </si>
  <si>
    <t>likely unfinished, hertzian distal transverse fracture</t>
  </si>
  <si>
    <t>graver/knife (analysed by Chris Crews 11/2017) bizarre flake with edge pressure flaked</t>
  </si>
  <si>
    <t>scraper</t>
  </si>
  <si>
    <t>sw triangular, pueblo preform</t>
  </si>
  <si>
    <t>pueblo preform sw triangular</t>
  </si>
  <si>
    <t>Pueblo Alto Side Notched; some basal tapering</t>
  </si>
  <si>
    <t>pueblo alto side notched</t>
  </si>
  <si>
    <t>failed notch lack of pressure flaking broken corner, distal transverse fracture hertzian likely contemporaneous</t>
  </si>
  <si>
    <t>sw triangular, pueblo preform, basal tapering</t>
  </si>
  <si>
    <t>failed notch lack of pressure flaking broken corner, basal tapering</t>
  </si>
  <si>
    <t>some edge damage and reworking, basal tapering</t>
  </si>
  <si>
    <t>edge damage and reworking</t>
  </si>
  <si>
    <t>drill/scraper</t>
  </si>
  <si>
    <t>use wear on all edges, seems more like a scraper or graver</t>
  </si>
  <si>
    <t>bonito fractured on edge reworked one notch left</t>
  </si>
  <si>
    <t>reworked bonito point with broken base</t>
  </si>
  <si>
    <t>base broken likely hence the small size, reworked on all edges</t>
  </si>
  <si>
    <t>bonito side notched Reworked; basal tapering</t>
  </si>
  <si>
    <t>pressure flaking unfinished, likely fractured knapping, bending distal transverse fracture, no basal thinning</t>
  </si>
  <si>
    <t>fractured on edge and reworked with one notch left off center, edge damage and reworking some basal comminution</t>
  </si>
  <si>
    <t>proj point analysis- tip</t>
  </si>
  <si>
    <t>mera surface collect?</t>
  </si>
  <si>
    <t>MERA1 1</t>
  </si>
  <si>
    <t>lack of edge and tip damage plus bending initiating transverse basal fracture indicates failed notching broken during knapping</t>
  </si>
  <si>
    <t>5818-19, 21-22</t>
  </si>
  <si>
    <t>basal tapering, no apparent damage</t>
  </si>
  <si>
    <t>minor edge damage, no tip damage, basal comminution, basal tapering</t>
  </si>
  <si>
    <t>bonito side notched; basal tapering</t>
  </si>
  <si>
    <t>5823,24</t>
  </si>
  <si>
    <t>5852,53</t>
  </si>
  <si>
    <t>5876,77</t>
  </si>
  <si>
    <t>5874,75</t>
  </si>
  <si>
    <t>002 or 080</t>
  </si>
  <si>
    <t>same material as 47564/11c, large point with cortex, expedient</t>
  </si>
  <si>
    <t>78,79</t>
  </si>
  <si>
    <t>5884,85</t>
  </si>
  <si>
    <t>5896,97</t>
  </si>
  <si>
    <t>5900,01</t>
  </si>
  <si>
    <t>04,05</t>
  </si>
  <si>
    <t>06,07</t>
  </si>
  <si>
    <t>08,09</t>
  </si>
  <si>
    <t>22,23</t>
  </si>
  <si>
    <t>5954,55</t>
  </si>
  <si>
    <t>47184/11</t>
  </si>
  <si>
    <t>47185/11</t>
  </si>
  <si>
    <t>47186/11</t>
  </si>
  <si>
    <t>47187/11</t>
  </si>
  <si>
    <t>47188/11</t>
  </si>
  <si>
    <t>47189/11</t>
  </si>
  <si>
    <t>47190/11</t>
  </si>
  <si>
    <t>47191/11</t>
  </si>
  <si>
    <t>47192/11</t>
  </si>
  <si>
    <t>47193/11</t>
  </si>
  <si>
    <t>47194/11</t>
  </si>
  <si>
    <t>47195/11</t>
  </si>
  <si>
    <t>47196/11</t>
  </si>
  <si>
    <t>47264/11</t>
  </si>
  <si>
    <t>47265/11</t>
  </si>
  <si>
    <t>47266/11</t>
  </si>
  <si>
    <t>47267/11</t>
  </si>
  <si>
    <t>47268/11</t>
  </si>
  <si>
    <t>47270/11</t>
  </si>
  <si>
    <t>47271/11</t>
  </si>
  <si>
    <t>47272/11</t>
  </si>
  <si>
    <t>Projectile point</t>
  </si>
  <si>
    <t>47252/11</t>
  </si>
  <si>
    <t>47269/11a</t>
  </si>
  <si>
    <t>47269/11b</t>
  </si>
  <si>
    <t>47269/11c</t>
  </si>
  <si>
    <t>5957,58</t>
  </si>
  <si>
    <t>Intermediate area, feature 1, non-ceramic pit house F1</t>
  </si>
  <si>
    <t>Intermediate area, feature 1, non-ceramic pit house F2</t>
  </si>
  <si>
    <t>CNMA __200 __522 __TRAY H</t>
  </si>
  <si>
    <t>T2 1</t>
  </si>
  <si>
    <t>T3 1</t>
  </si>
  <si>
    <t>T4 1</t>
  </si>
  <si>
    <t>T5 1</t>
  </si>
  <si>
    <t>T6 1</t>
  </si>
  <si>
    <t>Rework</t>
  </si>
  <si>
    <t>Y</t>
  </si>
  <si>
    <t>N</t>
  </si>
  <si>
    <t>Hinge/step terminations bending initiation with spinoff</t>
  </si>
  <si>
    <t>59,60</t>
  </si>
  <si>
    <t>stemmed used dolores? Broken reused pueblo bonito?</t>
  </si>
  <si>
    <t>Area B, Tr 2 (BT2)</t>
  </si>
  <si>
    <t>stemmed used dolores</t>
  </si>
  <si>
    <t>dolores straight stem</t>
  </si>
  <si>
    <t>Area B, Tr.2E-1, probably fill, p.h. 2E (BT2E-1)</t>
  </si>
  <si>
    <t>Area B, Tr.2E-2, above floor 1 (BT2E-2)</t>
  </si>
  <si>
    <t>Area B, Kiva Level IV, 1foot above floor</t>
  </si>
  <si>
    <t>Area B Surface</t>
  </si>
  <si>
    <t>Area A, old room 4, new room 5- rectangular part</t>
  </si>
  <si>
    <t>Area A, old room 3N, new room 8 floor</t>
  </si>
  <si>
    <t>bonito with serrations</t>
  </si>
  <si>
    <t>bonito</t>
  </si>
  <si>
    <t>archaic</t>
  </si>
  <si>
    <t>archaic dart base</t>
  </si>
  <si>
    <t>0</t>
  </si>
  <si>
    <t>T7 1</t>
  </si>
  <si>
    <t>T8 1</t>
  </si>
  <si>
    <t>possibly archaic bizarre type later</t>
  </si>
  <si>
    <t>T9 1</t>
  </si>
  <si>
    <t>T10 1</t>
  </si>
  <si>
    <t>T11 1</t>
  </si>
  <si>
    <t>T12 1</t>
  </si>
  <si>
    <t>T13 1</t>
  </si>
  <si>
    <t>T14 1</t>
  </si>
  <si>
    <t>T15 1</t>
  </si>
  <si>
    <t>T16 1</t>
  </si>
  <si>
    <t>T17 1</t>
  </si>
  <si>
    <t>dolores straight stem tiny</t>
  </si>
  <si>
    <t>004 0r 001</t>
  </si>
  <si>
    <t>bonito fired likely</t>
  </si>
  <si>
    <t>broke in production</t>
  </si>
  <si>
    <t>dolores ss or bonito</t>
  </si>
  <si>
    <t>Area A surface</t>
  </si>
  <si>
    <t>5897,98</t>
  </si>
  <si>
    <t>dolores ss or bonito broken</t>
  </si>
  <si>
    <t>T18 1</t>
  </si>
  <si>
    <t>T17 2</t>
  </si>
  <si>
    <t>T17 3</t>
  </si>
  <si>
    <t>T19 1</t>
  </si>
  <si>
    <t>dolores expanding stem small</t>
  </si>
  <si>
    <t>dolores expanding stem</t>
  </si>
  <si>
    <t>dolores expanding stem with side notches added</t>
  </si>
  <si>
    <t>alto</t>
  </si>
  <si>
    <t>alto reworked</t>
  </si>
  <si>
    <t>dolores expanding stem shattered</t>
  </si>
  <si>
    <t>ind medial frag</t>
  </si>
  <si>
    <t>Stubbs</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</si>
  <si>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</si>
  <si>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</si>
  <si>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</si>
  <si>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</si>
  <si>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</si>
  <si>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</si>
  <si>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</si>
  <si>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</si>
  <si>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</si>
  <si>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</si>
  <si>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</si>
  <si>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</si>
  <si>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</si>
  <si>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</si>
  <si>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</si>
  <si>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</si>
  <si>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</si>
  <si>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</si>
  <si>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</si>
  <si>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</si>
  <si>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</si>
  <si>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</si>
  <si>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</si>
  <si>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</si>
  <si>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</si>
  <si>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</si>
  <si>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6001,02</t>
  </si>
  <si>
    <t>03,04</t>
  </si>
  <si>
    <t>05,06</t>
  </si>
  <si>
    <t>07,08</t>
  </si>
  <si>
    <t>09,10</t>
  </si>
  <si>
    <t>6049,50</t>
  </si>
  <si>
    <t>archaic dart base?</t>
  </si>
  <si>
    <t>ind tip broken</t>
  </si>
  <si>
    <t>ind- unfinished bonito?</t>
  </si>
  <si>
    <t>ind- unfinished del arroyo</t>
  </si>
  <si>
    <t>ind- sw triangular</t>
  </si>
  <si>
    <t>01&amp;04</t>
  </si>
  <si>
    <t>sw triangular from bonito broken</t>
  </si>
  <si>
    <t>sw triangular base</t>
  </si>
  <si>
    <t>sw triangular maybe unfinished?</t>
  </si>
  <si>
    <t>ind base</t>
  </si>
  <si>
    <t>bonito or alto notched</t>
  </si>
  <si>
    <t>ind- pueblo side notch</t>
  </si>
  <si>
    <t>pueblo alto but base broken so made from earlier point</t>
  </si>
  <si>
    <t>300-fine grain basalt</t>
  </si>
  <si>
    <t>notched point ind</t>
  </si>
  <si>
    <t>ind notched</t>
  </si>
  <si>
    <t>bonito notched- basal tapering</t>
  </si>
  <si>
    <t>bonito notched- basal tapering reworked</t>
  </si>
  <si>
    <t>pueblo side notched</t>
  </si>
  <si>
    <t>heavily abraded bizarre point, curated san pedro?</t>
  </si>
  <si>
    <t>san pedro?</t>
  </si>
  <si>
    <t>temporal basal tapering</t>
  </si>
  <si>
    <t>alto/del arroyo</t>
  </si>
  <si>
    <t>alto or del arroyo notched basal tapering</t>
  </si>
  <si>
    <t>46?</t>
  </si>
  <si>
    <t>112?</t>
  </si>
  <si>
    <t>likely kin kletso</t>
  </si>
  <si>
    <t>likely bonito or alto</t>
  </si>
  <si>
    <t>200- extra transparent striped</t>
  </si>
  <si>
    <t>200- striations</t>
  </si>
  <si>
    <t>200-striations</t>
  </si>
  <si>
    <t>200-snowflake inclusion extra transparent</t>
  </si>
  <si>
    <t>sw triangular or similar</t>
  </si>
  <si>
    <t>D12 199</t>
  </si>
  <si>
    <t>archaic dart</t>
  </si>
  <si>
    <t>likely corner notch, possible bonito</t>
  </si>
  <si>
    <t xml:space="preserve"> </t>
  </si>
  <si>
    <t>serrated bonito</t>
  </si>
  <si>
    <t>Photogrammetry</t>
  </si>
  <si>
    <t>6051-6079</t>
  </si>
  <si>
    <t>6080-6112</t>
  </si>
  <si>
    <t>6113-6139</t>
  </si>
  <si>
    <t>6140-6173</t>
  </si>
  <si>
    <t>6174-6195</t>
  </si>
  <si>
    <t>6196-6217</t>
  </si>
  <si>
    <t>6218-6241</t>
  </si>
  <si>
    <t>6242-6266</t>
  </si>
  <si>
    <t>6267-6289</t>
  </si>
  <si>
    <t>6290-6320</t>
  </si>
  <si>
    <t>6321-6350</t>
  </si>
  <si>
    <t>6351-6375</t>
  </si>
  <si>
    <t>6376-6411</t>
  </si>
  <si>
    <t>6412-6455</t>
  </si>
  <si>
    <t>6456-6483</t>
  </si>
  <si>
    <t>6484-6521</t>
  </si>
  <si>
    <t>6522-6559</t>
  </si>
  <si>
    <t>6560-6599</t>
  </si>
  <si>
    <t>32 total cu collection</t>
  </si>
  <si>
    <t>99 minus uncertainties</t>
  </si>
  <si>
    <t>NA</t>
  </si>
  <si>
    <t>109-6=103 arc collection</t>
  </si>
  <si>
    <t>135 /8797</t>
  </si>
  <si>
    <t>Tesuque By-Pass</t>
  </si>
  <si>
    <t>Pojoaque Grant</t>
  </si>
  <si>
    <t xml:space="preserve">Tesuque Valley </t>
  </si>
  <si>
    <t>LA Site Number</t>
  </si>
  <si>
    <t>Site Name</t>
  </si>
  <si>
    <t>Cuyamungue High Terrace Site</t>
  </si>
  <si>
    <t>Sample Size</t>
  </si>
  <si>
    <t>5999 6000</t>
  </si>
  <si>
    <t>na</t>
  </si>
  <si>
    <t>Color</t>
  </si>
  <si>
    <t>Season</t>
  </si>
  <si>
    <t>Black</t>
  </si>
  <si>
    <t>White</t>
  </si>
  <si>
    <t>Red</t>
  </si>
  <si>
    <t>possible but unlikely edge damage, no tip damage, minimal pressure flaking if any; but big lump</t>
  </si>
  <si>
    <t>Material</t>
  </si>
  <si>
    <t xml:space="preserve"> 001</t>
  </si>
  <si>
    <t>Basalt</t>
  </si>
  <si>
    <t>Basalt/Slate</t>
  </si>
  <si>
    <t>Obsidian</t>
  </si>
  <si>
    <t>Usefracture</t>
  </si>
  <si>
    <t>004 or 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</si>
</sst>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3"/>
      <color rgb="FF202124"/>
      <name val="Roboto"/>
    </font>
    <font>
      <sz val="11"/>
      <color theme="1"/>
      <name val="Times New Roman"/>
      <family val="1"/>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249977111117893"/>
        <bgColor indexed="64"/>
      </patternFill>
    </fill>
    <fill>
      <patternFill patternType="solid">
        <fgColor rgb="FFC00000"/>
        <bgColor indexed="64"/>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
    <xf numFmtId="0" fontId="0" fillId="0" borderId="0" xfId="0"/>
    <xf numFmtId="0" fontId="16" fillId="0" borderId="0" xfId="0" applyFont="1"/>
    <xf numFmtId="0" fontId="16" fillId="0" borderId="0" xfId="0" applyFont="1" applyAlignment="1">
      <alignment wrapText="1"/>
    </xf>
    <xf numFmtId="0" fontId="0" fillId="0" borderId="0" xfId="0" applyAlignment="1">
      <alignment wrapText="1"/>
    </xf>
    <xf numFmtId="49" fontId="0" fillId="0" borderId="0" xfId="0" applyNumberFormat="1"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4" borderId="0" xfId="0" applyFill="1" applyAlignment="1">
      <alignment wrapText="1"/>
    </xf>
    <xf numFmtId="0" fontId="0" fillId="35" borderId="0" xfId="0" applyFill="1" applyAlignment="1">
      <alignment wrapText="1"/>
    </xf>
    <xf numFmtId="49" fontId="0" fillId="35" borderId="0" xfId="0" applyNumberFormat="1" applyFill="1" applyAlignment="1">
      <alignment wrapText="1"/>
    </xf>
    <xf numFmtId="0" fontId="0" fillId="36" borderId="0" xfId="0" applyFill="1"/>
    <xf numFmtId="49" fontId="0" fillId="0" borderId="0" xfId="0" applyNumberFormat="1"/>
    <xf numFmtId="3" fontId="0" fillId="0" borderId="0" xfId="0" applyNumberFormat="1" applyAlignment="1">
      <alignment wrapText="1"/>
    </xf>
    <xf numFmtId="0" fontId="19" fillId="0" borderId="0" xfId="0" applyFont="1"/>
    <xf numFmtId="2" fontId="0" fillId="0" borderId="0" xfId="0" applyNumberFormat="1" applyAlignment="1">
      <alignment wrapText="1"/>
    </xf>
    <xf numFmtId="0" fontId="20" fillId="0" borderId="0" xfId="0" applyFont="1"/>
    <xf numFmtId="0" fontId="20"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font>
        <b val="0"/>
        <i val="0"/>
        <strike val="0"/>
        <condense val="0"/>
        <extend val="0"/>
        <outline val="0"/>
        <shadow val="0"/>
        <u val="none"/>
        <vertAlign val="baseline"/>
        <sz val="11"/>
        <color theme="1"/>
        <name val="Times New Roman"/>
        <family val="1"/>
        <scheme val="none"/>
      </font>
    </dxf>
    <dxf>
      <font>
        <b val="0"/>
        <i val="0"/>
        <strike val="0"/>
        <condense val="0"/>
        <extend val="0"/>
        <outline val="0"/>
        <shadow val="0"/>
        <u val="none"/>
        <vertAlign val="baseline"/>
        <sz val="11"/>
        <color theme="1"/>
        <name val="Times New Roman"/>
        <family val="1"/>
        <scheme val="none"/>
      </font>
    </dxf>
    <dxf>
      <font>
        <b val="0"/>
        <i val="0"/>
        <strike val="0"/>
        <condense val="0"/>
        <extend val="0"/>
        <outline val="0"/>
        <shadow val="0"/>
        <u val="none"/>
        <vertAlign val="baseline"/>
        <sz val="11"/>
        <color theme="1"/>
        <name val="Times New Roman"/>
        <family val="1"/>
        <scheme val="none"/>
      </font>
    </dxf>
    <dxf>
      <font>
        <b val="0"/>
        <i val="0"/>
        <strike val="0"/>
        <condense val="0"/>
        <extend val="0"/>
        <outline val="0"/>
        <shadow val="0"/>
        <u val="none"/>
        <vertAlign val="baseline"/>
        <sz val="11"/>
        <color rgb="FF000000"/>
        <name val="Times New Roman"/>
        <family val="1"/>
        <scheme val="none"/>
      </font>
    </dxf>
    <dxf>
      <font>
        <b val="0"/>
        <i val="0"/>
        <strike val="0"/>
        <condense val="0"/>
        <extend val="0"/>
        <outline val="0"/>
        <shadow val="0"/>
        <u val="none"/>
        <vertAlign val="baseline"/>
        <sz val="11"/>
        <color theme="1"/>
        <name val="Times New Roman"/>
        <family val="1"/>
        <scheme val="none"/>
      </font>
    </dxf>
    <dxf>
      <font>
        <b val="0"/>
        <i val="0"/>
        <strike val="0"/>
        <condense val="0"/>
        <extend val="0"/>
        <outline val="0"/>
        <shadow val="0"/>
        <u val="none"/>
        <vertAlign val="baseline"/>
        <sz val="11"/>
        <color theme="1"/>
        <name val="Times New Roman"/>
        <family val="1"/>
        <scheme val="none"/>
      </font>
    </dxf>
    <dxf>
      <font>
        <b val="0"/>
        <i val="0"/>
        <strike val="0"/>
        <condense val="0"/>
        <extend val="0"/>
        <outline val="0"/>
        <shadow val="0"/>
        <u val="none"/>
        <vertAlign val="baseline"/>
        <sz val="11"/>
        <color theme="1"/>
        <name val="Times New Roman"/>
        <family val="1"/>
        <scheme val="none"/>
      </font>
    </dxf>
    <dxf>
      <font>
        <b val="0"/>
        <i val="0"/>
        <strike val="0"/>
        <condense val="0"/>
        <extend val="0"/>
        <outline val="0"/>
        <shadow val="0"/>
        <u val="none"/>
        <vertAlign val="baseline"/>
        <sz val="11"/>
        <color theme="1"/>
        <name val="Times New Roman"/>
        <family val="1"/>
        <scheme val="none"/>
      </font>
    </dxf>
    <dxf>
      <font>
        <b val="0"/>
        <i val="0"/>
        <strike val="0"/>
        <condense val="0"/>
        <extend val="0"/>
        <outline val="0"/>
        <shadow val="0"/>
        <u val="none"/>
        <vertAlign val="baseline"/>
        <sz val="11"/>
        <color theme="1"/>
        <name val="Times New Roman"/>
        <family val="1"/>
        <scheme val="none"/>
      </font>
    </dxf>
    <dxf>
      <font>
        <b val="0"/>
        <i val="0"/>
        <strike val="0"/>
        <condense val="0"/>
        <extend val="0"/>
        <outline val="0"/>
        <shadow val="0"/>
        <u val="none"/>
        <vertAlign val="baseline"/>
        <sz val="11"/>
        <color theme="1"/>
        <name val="Times New Roman"/>
        <family val="1"/>
        <scheme val="none"/>
      </font>
    </dxf>
    <dxf>
      <font>
        <b val="0"/>
        <i val="0"/>
        <strike val="0"/>
        <condense val="0"/>
        <extend val="0"/>
        <outline val="0"/>
        <shadow val="0"/>
        <u val="none"/>
        <vertAlign val="baseline"/>
        <sz val="11"/>
        <color theme="1"/>
        <name val="Times New Roman"/>
        <family val="1"/>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589BFD-0115-4DF3-88D9-2BF85F56378D}" name="Table1" displayName="Table1" ref="E59:G64" totalsRowCount="1" dataDxfId="10">
  <autoFilter ref="E59:G63" xr:uid="{53589BFD-0115-4DF3-88D9-2BF85F56378D}"/>
  <tableColumns count="3">
    <tableColumn id="1" xr3:uid="{6E84B622-FF0E-44B4-A3E4-F7A21A13361E}" name="LA Site Number" dataDxfId="9" totalsRowDxfId="8"/>
    <tableColumn id="2" xr3:uid="{1E889274-ABB5-408D-BEC6-0DD18EB949B2}" name="Site Name" dataDxfId="7" totalsRowDxfId="6"/>
    <tableColumn id="3" xr3:uid="{5C29F1E1-61D5-4D50-8366-5A4942F291FE}" name="Sample Size" totalsRowFunction="custom" dataDxfId="5" totalsRowDxfId="4">
      <totalsRowFormula>SUM(Table1[Sample Size])</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35FCB73-B03D-43F7-A055-EFA2EA5F102C}" name="Table13" displayName="Table13" ref="D51:F55" totalsRowShown="0" dataDxfId="3">
  <autoFilter ref="D51:F55" xr:uid="{53589BFD-0115-4DF3-88D9-2BF85F56378D}"/>
  <tableColumns count="3">
    <tableColumn id="1" xr3:uid="{171F2FF0-B5A4-41E8-8FA2-1082A4D51E49}" name="LA Site Number" dataDxfId="2"/>
    <tableColumn id="2" xr3:uid="{DF4D6778-33CF-4B5C-AF0F-D43EEBE1B654}" name="Site Name" dataDxfId="1"/>
    <tableColumn id="3" xr3:uid="{755F8765-4EBC-435F-ACC0-23535AAB3F7E}" name="Sample Siz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X387"/>
  <sheetViews>
    <sheetView tabSelected="1" zoomScale="73" zoomScaleNormal="85" workbookViewId="0">
      <pane ySplit="1" topLeftCell="A239" activePane="bottomLeft" state="frozen"/>
      <selection pane="bottomLeft" activeCell="A248" sqref="A248:W248"/>
    </sheetView>
  </sheetViews>
  <sheetFormatPr defaultColWidth="9.15234375" defaultRowHeight="14.6" x14ac:dyDescent="0.4"/>
  <cols>
    <col min="1" max="1" width="11.69140625" style="3" bestFit="1" customWidth="1"/>
    <col min="2" max="2" width="18.3046875" style="3" customWidth="1"/>
    <col min="3" max="4" width="5.84375" style="3" hidden="1" customWidth="1"/>
    <col min="5" max="5" width="40.3828125" style="3" hidden="1" customWidth="1"/>
    <col min="6" max="6" width="17.15234375" style="3" customWidth="1"/>
    <col min="7" max="7" width="40.84375" style="3" customWidth="1"/>
    <col min="8" max="8" width="21.15234375" style="3" customWidth="1"/>
    <col min="9" max="9" width="14.53515625" style="3" bestFit="1" customWidth="1"/>
    <col min="10" max="10" width="20.69140625" style="3" customWidth="1"/>
    <col min="11" max="11" width="20.84375" style="3" customWidth="1"/>
    <col min="12" max="13" width="9.15234375" style="3"/>
    <col min="14" max="14" width="26.3828125" style="3" customWidth="1"/>
    <col min="15" max="15" width="10.3046875" style="3" customWidth="1"/>
    <col min="16" max="18" width="9.15234375" style="3"/>
    <col min="19" max="19" width="14.3828125" style="3" customWidth="1"/>
    <col min="20" max="16384" width="9.15234375" style="3"/>
  </cols>
  <sheetData>
    <row r="1" spans="1:24" s="2" customFormat="1" ht="49" customHeight="1" x14ac:dyDescent="0.4">
      <c r="A1" s="2" t="s">
        <v>0</v>
      </c>
      <c r="B1" s="2" t="s">
        <v>1</v>
      </c>
      <c r="C1" s="2" t="s">
        <v>2</v>
      </c>
      <c r="D1" s="2" t="s">
        <v>3</v>
      </c>
      <c r="E1" s="2" t="s">
        <v>4</v>
      </c>
      <c r="F1" s="2" t="s">
        <v>5</v>
      </c>
      <c r="G1" s="2" t="s">
        <v>6</v>
      </c>
      <c r="H1" s="2" t="s">
        <v>7</v>
      </c>
      <c r="I1" s="2" t="s">
        <v>8</v>
      </c>
      <c r="J1" s="2" t="s">
        <v>11</v>
      </c>
      <c r="K1" s="2" t="s">
        <v>9</v>
      </c>
      <c r="L1" s="2" t="s">
        <v>405</v>
      </c>
      <c r="M1" s="2" t="s">
        <v>411</v>
      </c>
      <c r="N1" s="2" t="s">
        <v>465</v>
      </c>
      <c r="O1" s="2" t="s">
        <v>500</v>
      </c>
      <c r="P1" s="2" t="s">
        <v>501</v>
      </c>
      <c r="Q1" s="2" t="s">
        <v>534</v>
      </c>
      <c r="R1" s="2" t="s">
        <v>535</v>
      </c>
      <c r="S1" s="2" t="s">
        <v>1087</v>
      </c>
      <c r="T1" s="2" t="s">
        <v>1084</v>
      </c>
      <c r="U1" s="2" t="s">
        <v>1206</v>
      </c>
      <c r="V1" s="2" t="s">
        <v>1239</v>
      </c>
      <c r="W1" s="2" t="s">
        <v>1240</v>
      </c>
      <c r="X1" s="2" t="s">
        <v>1245</v>
      </c>
    </row>
    <row r="2" spans="1:24" ht="43.75" x14ac:dyDescent="0.4">
      <c r="A2" s="3">
        <v>46295</v>
      </c>
      <c r="C2" s="3" t="s">
        <v>12</v>
      </c>
      <c r="D2" s="3">
        <v>835</v>
      </c>
      <c r="F2" s="3" t="s">
        <v>130</v>
      </c>
      <c r="I2" s="3" t="s">
        <v>131</v>
      </c>
      <c r="J2" s="3" t="s">
        <v>133</v>
      </c>
      <c r="K2" s="3" t="s">
        <v>132</v>
      </c>
    </row>
    <row r="3" spans="1:24" ht="218.6" x14ac:dyDescent="0.4">
      <c r="A3" s="3">
        <v>27177</v>
      </c>
      <c r="C3" s="3" t="s">
        <v>12</v>
      </c>
      <c r="D3" s="3">
        <v>835</v>
      </c>
      <c r="E3" s="3" t="s">
        <v>19</v>
      </c>
      <c r="F3" s="3" t="s">
        <v>92</v>
      </c>
      <c r="G3" s="3" t="s">
        <v>93</v>
      </c>
      <c r="I3" s="3" t="s">
        <v>16</v>
      </c>
      <c r="J3" s="3" t="s">
        <v>95</v>
      </c>
      <c r="K3" s="3" t="s">
        <v>94</v>
      </c>
    </row>
    <row r="4" spans="1:24" ht="174.9" x14ac:dyDescent="0.4">
      <c r="A4" s="3">
        <v>988</v>
      </c>
      <c r="B4" s="3">
        <v>43948</v>
      </c>
      <c r="C4" s="3" t="s">
        <v>12</v>
      </c>
      <c r="D4" s="3">
        <v>835</v>
      </c>
      <c r="E4" s="3" t="s">
        <v>19</v>
      </c>
      <c r="F4" s="3" t="s">
        <v>20</v>
      </c>
      <c r="G4" s="3" t="s">
        <v>21</v>
      </c>
      <c r="I4" s="3" t="s">
        <v>22</v>
      </c>
      <c r="J4" s="3" t="s">
        <v>24</v>
      </c>
      <c r="K4" s="3" t="s">
        <v>23</v>
      </c>
    </row>
    <row r="5" spans="1:24" ht="131.15" x14ac:dyDescent="0.4">
      <c r="A5" s="3">
        <v>27178</v>
      </c>
      <c r="B5" s="3">
        <v>27166</v>
      </c>
      <c r="C5" s="3" t="s">
        <v>12</v>
      </c>
      <c r="D5" s="3">
        <v>835</v>
      </c>
      <c r="E5" s="3" t="s">
        <v>19</v>
      </c>
      <c r="F5" s="3" t="s">
        <v>96</v>
      </c>
      <c r="G5" s="3" t="s">
        <v>97</v>
      </c>
      <c r="I5" s="3" t="s">
        <v>16</v>
      </c>
      <c r="J5" s="3" t="s">
        <v>99</v>
      </c>
      <c r="K5" s="3" t="s">
        <v>98</v>
      </c>
    </row>
    <row r="6" spans="1:24" ht="29.15" x14ac:dyDescent="0.4">
      <c r="A6" s="3">
        <v>27169</v>
      </c>
      <c r="C6" s="3" t="s">
        <v>12</v>
      </c>
      <c r="D6" s="3">
        <v>835</v>
      </c>
      <c r="E6" s="3" t="s">
        <v>19</v>
      </c>
      <c r="F6" s="3" t="s">
        <v>63</v>
      </c>
      <c r="G6" s="3" t="s">
        <v>67</v>
      </c>
      <c r="I6" s="3" t="s">
        <v>22</v>
      </c>
      <c r="J6" s="3" t="s">
        <v>69</v>
      </c>
      <c r="K6" s="3" t="s">
        <v>68</v>
      </c>
    </row>
    <row r="7" spans="1:24" ht="116.6" x14ac:dyDescent="0.4">
      <c r="A7" s="3">
        <v>37772</v>
      </c>
      <c r="C7" s="3" t="s">
        <v>12</v>
      </c>
      <c r="D7" s="3">
        <v>835</v>
      </c>
      <c r="E7" s="3" t="s">
        <v>19</v>
      </c>
      <c r="F7" s="3" t="s">
        <v>107</v>
      </c>
      <c r="G7" s="3" t="s">
        <v>108</v>
      </c>
      <c r="I7" s="3" t="s">
        <v>22</v>
      </c>
      <c r="J7" s="3" t="s">
        <v>109</v>
      </c>
      <c r="K7" s="3" t="s">
        <v>68</v>
      </c>
    </row>
    <row r="8" spans="1:24" ht="131.15" x14ac:dyDescent="0.4">
      <c r="A8" s="3">
        <v>27174</v>
      </c>
      <c r="C8" s="3" t="s">
        <v>12</v>
      </c>
      <c r="D8" s="3">
        <v>835</v>
      </c>
      <c r="E8" s="3" t="s">
        <v>19</v>
      </c>
      <c r="F8" s="3" t="s">
        <v>81</v>
      </c>
      <c r="G8" s="3" t="s">
        <v>82</v>
      </c>
      <c r="I8" s="3" t="s">
        <v>22</v>
      </c>
      <c r="J8" s="3" t="s">
        <v>84</v>
      </c>
      <c r="K8" s="3" t="s">
        <v>83</v>
      </c>
    </row>
    <row r="9" spans="1:24" ht="204" x14ac:dyDescent="0.4">
      <c r="A9" s="3">
        <v>37775</v>
      </c>
      <c r="C9" s="3" t="s">
        <v>12</v>
      </c>
      <c r="D9" s="3">
        <v>835</v>
      </c>
      <c r="E9" s="3" t="s">
        <v>19</v>
      </c>
      <c r="F9" s="3" t="s">
        <v>119</v>
      </c>
      <c r="G9" s="3" t="s">
        <v>120</v>
      </c>
      <c r="I9" s="3" t="s">
        <v>22</v>
      </c>
      <c r="J9" s="3" t="s">
        <v>121</v>
      </c>
      <c r="K9" s="3" t="s">
        <v>83</v>
      </c>
    </row>
    <row r="10" spans="1:24" ht="102" x14ac:dyDescent="0.4">
      <c r="A10" s="3">
        <v>27179</v>
      </c>
      <c r="C10" s="3" t="s">
        <v>12</v>
      </c>
      <c r="D10" s="3">
        <v>835</v>
      </c>
      <c r="E10" s="3" t="s">
        <v>19</v>
      </c>
      <c r="F10" s="3" t="s">
        <v>100</v>
      </c>
      <c r="G10" s="3" t="s">
        <v>101</v>
      </c>
      <c r="I10" s="3" t="s">
        <v>16</v>
      </c>
      <c r="J10" s="3" t="s">
        <v>103</v>
      </c>
      <c r="K10" s="3" t="s">
        <v>102</v>
      </c>
    </row>
    <row r="11" spans="1:24" ht="306" x14ac:dyDescent="0.4">
      <c r="A11" s="3">
        <v>37774</v>
      </c>
      <c r="C11" s="3" t="s">
        <v>12</v>
      </c>
      <c r="D11" s="3">
        <v>835</v>
      </c>
      <c r="E11" s="3" t="s">
        <v>19</v>
      </c>
      <c r="F11" s="3" t="s">
        <v>114</v>
      </c>
      <c r="G11" s="3" t="s">
        <v>115</v>
      </c>
      <c r="I11" s="3" t="s">
        <v>51</v>
      </c>
      <c r="J11" s="3" t="s">
        <v>117</v>
      </c>
      <c r="K11" s="3" t="s">
        <v>116</v>
      </c>
    </row>
    <row r="12" spans="1:24" ht="29.15" x14ac:dyDescent="0.4">
      <c r="A12" s="3">
        <v>27180</v>
      </c>
      <c r="C12" s="3" t="s">
        <v>12</v>
      </c>
      <c r="D12" s="3">
        <v>835</v>
      </c>
      <c r="E12" s="3" t="s">
        <v>19</v>
      </c>
      <c r="F12" s="3" t="s">
        <v>63</v>
      </c>
      <c r="G12" s="3" t="s">
        <v>104</v>
      </c>
      <c r="I12" s="3" t="s">
        <v>16</v>
      </c>
      <c r="J12" s="3" t="s">
        <v>106</v>
      </c>
      <c r="K12" s="3" t="s">
        <v>105</v>
      </c>
    </row>
    <row r="13" spans="1:24" ht="174.9" x14ac:dyDescent="0.4">
      <c r="A13" s="3">
        <v>27176</v>
      </c>
      <c r="C13" s="3" t="s">
        <v>12</v>
      </c>
      <c r="D13" s="3">
        <v>835</v>
      </c>
      <c r="E13" s="3" t="s">
        <v>19</v>
      </c>
      <c r="F13" s="3" t="s">
        <v>63</v>
      </c>
      <c r="G13" s="3" t="s">
        <v>89</v>
      </c>
      <c r="I13" s="3" t="s">
        <v>16</v>
      </c>
      <c r="J13" s="3" t="s">
        <v>91</v>
      </c>
      <c r="K13" s="3" t="s">
        <v>90</v>
      </c>
    </row>
    <row r="14" spans="1:24" ht="58.3" x14ac:dyDescent="0.4">
      <c r="A14" s="3">
        <v>27171</v>
      </c>
      <c r="C14" s="3" t="s">
        <v>12</v>
      </c>
      <c r="D14" s="3">
        <v>835</v>
      </c>
      <c r="E14" s="3" t="s">
        <v>19</v>
      </c>
      <c r="F14" s="3" t="s">
        <v>44</v>
      </c>
      <c r="G14" s="3" t="s">
        <v>74</v>
      </c>
      <c r="I14" s="3" t="s">
        <v>22</v>
      </c>
      <c r="J14" s="3" t="s">
        <v>76</v>
      </c>
      <c r="K14" s="3" t="s">
        <v>75</v>
      </c>
    </row>
    <row r="15" spans="1:24" ht="29.15" x14ac:dyDescent="0.4">
      <c r="A15" s="3">
        <v>27170</v>
      </c>
      <c r="C15" s="3" t="s">
        <v>12</v>
      </c>
      <c r="D15" s="3">
        <v>835</v>
      </c>
      <c r="E15" s="3" t="s">
        <v>19</v>
      </c>
      <c r="F15" s="3" t="s">
        <v>70</v>
      </c>
      <c r="G15" s="3" t="s">
        <v>71</v>
      </c>
      <c r="I15" s="3" t="s">
        <v>22</v>
      </c>
      <c r="J15" s="3" t="s">
        <v>73</v>
      </c>
      <c r="K15" s="3" t="s">
        <v>72</v>
      </c>
    </row>
    <row r="16" spans="1:24" ht="320.60000000000002" x14ac:dyDescent="0.4">
      <c r="A16" s="3">
        <v>27172</v>
      </c>
      <c r="C16" s="3" t="s">
        <v>12</v>
      </c>
      <c r="D16" s="3">
        <v>835</v>
      </c>
      <c r="E16" s="3" t="s">
        <v>13</v>
      </c>
      <c r="F16" s="3" t="s">
        <v>77</v>
      </c>
      <c r="G16" s="3" t="s">
        <v>78</v>
      </c>
      <c r="I16" s="3" t="s">
        <v>16</v>
      </c>
      <c r="J16" s="3" t="s">
        <v>80</v>
      </c>
      <c r="K16" s="3" t="s">
        <v>79</v>
      </c>
    </row>
    <row r="17" spans="1:23" ht="87.45" x14ac:dyDescent="0.4">
      <c r="A17" s="3">
        <v>27167</v>
      </c>
      <c r="C17" s="3" t="s">
        <v>12</v>
      </c>
      <c r="D17" s="3">
        <v>835</v>
      </c>
      <c r="E17" s="3" t="s">
        <v>13</v>
      </c>
      <c r="F17" s="3" t="s">
        <v>59</v>
      </c>
      <c r="G17" s="3" t="s">
        <v>60</v>
      </c>
      <c r="I17" s="3" t="s">
        <v>16</v>
      </c>
      <c r="J17" s="3" t="s">
        <v>62</v>
      </c>
      <c r="K17" s="3" t="s">
        <v>61</v>
      </c>
    </row>
    <row r="18" spans="1:23" ht="116.6" x14ac:dyDescent="0.4">
      <c r="A18" s="3">
        <v>27168</v>
      </c>
      <c r="C18" s="3" t="s">
        <v>12</v>
      </c>
      <c r="D18" s="3">
        <v>835</v>
      </c>
      <c r="E18" s="3" t="s">
        <v>13</v>
      </c>
      <c r="F18" s="3" t="s">
        <v>63</v>
      </c>
      <c r="G18" s="3" t="s">
        <v>64</v>
      </c>
      <c r="I18" s="3" t="s">
        <v>16</v>
      </c>
      <c r="J18" s="3" t="s">
        <v>66</v>
      </c>
      <c r="K18" s="3" t="s">
        <v>65</v>
      </c>
    </row>
    <row r="19" spans="1:23" ht="72.900000000000006" x14ac:dyDescent="0.4">
      <c r="A19" s="3">
        <v>27175</v>
      </c>
      <c r="C19" s="3" t="s">
        <v>12</v>
      </c>
      <c r="D19" s="3">
        <v>835</v>
      </c>
      <c r="E19" s="3" t="s">
        <v>19</v>
      </c>
      <c r="F19" s="3" t="s">
        <v>85</v>
      </c>
      <c r="G19" s="3" t="s">
        <v>86</v>
      </c>
      <c r="I19" s="3" t="s">
        <v>16</v>
      </c>
      <c r="J19" s="3" t="s">
        <v>88</v>
      </c>
      <c r="K19" s="3" t="s">
        <v>87</v>
      </c>
    </row>
    <row r="20" spans="1:23" ht="408" x14ac:dyDescent="0.4">
      <c r="A20" s="3">
        <v>37773</v>
      </c>
      <c r="C20" s="3" t="s">
        <v>12</v>
      </c>
      <c r="D20" s="3">
        <v>835</v>
      </c>
      <c r="E20" s="3" t="s">
        <v>19</v>
      </c>
      <c r="F20" s="3" t="s">
        <v>110</v>
      </c>
      <c r="G20" s="3" t="s">
        <v>111</v>
      </c>
      <c r="I20" s="3" t="s">
        <v>16</v>
      </c>
      <c r="J20" s="3" t="s">
        <v>113</v>
      </c>
      <c r="K20" s="3" t="s">
        <v>112</v>
      </c>
    </row>
    <row r="21" spans="1:23" ht="43.75" x14ac:dyDescent="0.4">
      <c r="A21" s="3">
        <v>26911</v>
      </c>
      <c r="C21" s="3" t="s">
        <v>12</v>
      </c>
      <c r="D21" s="3">
        <v>835</v>
      </c>
      <c r="E21" s="3" t="s">
        <v>48</v>
      </c>
      <c r="F21" s="3" t="s">
        <v>49</v>
      </c>
      <c r="G21" s="3" t="s">
        <v>50</v>
      </c>
      <c r="I21" s="3" t="s">
        <v>51</v>
      </c>
      <c r="J21" s="3" t="s">
        <v>53</v>
      </c>
      <c r="K21" s="3" t="s">
        <v>52</v>
      </c>
    </row>
    <row r="22" spans="1:23" ht="233.15" x14ac:dyDescent="0.4">
      <c r="A22" s="3">
        <v>989</v>
      </c>
      <c r="C22" s="3" t="s">
        <v>12</v>
      </c>
      <c r="D22" s="3">
        <v>835</v>
      </c>
      <c r="E22" s="3" t="s">
        <v>19</v>
      </c>
      <c r="F22" s="3" t="s">
        <v>20</v>
      </c>
      <c r="G22" s="3" t="s">
        <v>25</v>
      </c>
      <c r="I22" s="3" t="s">
        <v>22</v>
      </c>
      <c r="J22" s="3" t="s">
        <v>27</v>
      </c>
      <c r="K22" s="3" t="s">
        <v>26</v>
      </c>
    </row>
    <row r="23" spans="1:23" ht="29.15" x14ac:dyDescent="0.4">
      <c r="A23" s="3">
        <v>57930</v>
      </c>
      <c r="C23" s="3" t="s">
        <v>12</v>
      </c>
      <c r="D23" s="3">
        <v>835</v>
      </c>
      <c r="E23" s="3" t="s">
        <v>19</v>
      </c>
      <c r="F23" s="3" t="s">
        <v>324</v>
      </c>
      <c r="I23" s="3" t="s">
        <v>29</v>
      </c>
      <c r="J23" s="3" t="s">
        <v>326</v>
      </c>
      <c r="K23" s="3" t="s">
        <v>325</v>
      </c>
    </row>
    <row r="24" spans="1:23" ht="87.45" x14ac:dyDescent="0.4">
      <c r="A24" s="3">
        <v>987</v>
      </c>
      <c r="C24" s="3" t="s">
        <v>12</v>
      </c>
      <c r="D24" s="3">
        <v>835</v>
      </c>
      <c r="E24" s="3" t="s">
        <v>13</v>
      </c>
      <c r="F24" s="3" t="s">
        <v>14</v>
      </c>
      <c r="G24" s="3" t="s">
        <v>15</v>
      </c>
      <c r="I24" s="3" t="s">
        <v>16</v>
      </c>
      <c r="J24" s="3" t="s">
        <v>18</v>
      </c>
      <c r="K24" s="3" t="s">
        <v>17</v>
      </c>
    </row>
    <row r="25" spans="1:23" ht="58.3" x14ac:dyDescent="0.4">
      <c r="A25" s="3" t="s">
        <v>202</v>
      </c>
      <c r="B25" s="3" t="s">
        <v>1034</v>
      </c>
      <c r="C25" s="3" t="s">
        <v>135</v>
      </c>
      <c r="D25" s="3">
        <v>835</v>
      </c>
      <c r="E25" s="3" t="s">
        <v>179</v>
      </c>
      <c r="F25" s="3" t="s">
        <v>203</v>
      </c>
      <c r="G25" s="3" t="s">
        <v>583</v>
      </c>
      <c r="H25" s="3" t="s">
        <v>582</v>
      </c>
      <c r="I25" s="3" t="s">
        <v>29</v>
      </c>
      <c r="J25" s="3" t="s">
        <v>533</v>
      </c>
      <c r="K25" s="3" t="s">
        <v>204</v>
      </c>
      <c r="L25" s="3">
        <v>0.83</v>
      </c>
      <c r="M25" s="3" t="s">
        <v>809</v>
      </c>
      <c r="N25" s="3" t="s">
        <v>532</v>
      </c>
      <c r="O25" s="4" t="s">
        <v>502</v>
      </c>
      <c r="P25" s="3">
        <v>1</v>
      </c>
      <c r="Q25" s="3">
        <v>3</v>
      </c>
      <c r="R25" s="4" t="s">
        <v>537</v>
      </c>
      <c r="S25" s="3">
        <v>0</v>
      </c>
      <c r="T25" s="3">
        <v>1</v>
      </c>
      <c r="V25" s="3" t="s">
        <v>1243</v>
      </c>
      <c r="W25" s="3" t="str">
        <f>IF(OR(V25="Red", V25="White"), "Winter", "Summer")</f>
        <v>Winter</v>
      </c>
    </row>
    <row r="26" spans="1:23" ht="58.3" x14ac:dyDescent="0.4">
      <c r="A26" s="3" t="s">
        <v>205</v>
      </c>
      <c r="B26" s="3">
        <v>25</v>
      </c>
      <c r="C26" s="3" t="s">
        <v>135</v>
      </c>
      <c r="D26" s="3">
        <v>835</v>
      </c>
      <c r="E26" s="3" t="s">
        <v>179</v>
      </c>
      <c r="F26" s="3" t="s">
        <v>203</v>
      </c>
      <c r="G26" s="3" t="s">
        <v>584</v>
      </c>
      <c r="H26" s="3" t="s">
        <v>568</v>
      </c>
      <c r="I26" s="3" t="s">
        <v>29</v>
      </c>
      <c r="J26" s="3" t="s">
        <v>533</v>
      </c>
      <c r="K26" s="3" t="s">
        <v>204</v>
      </c>
      <c r="L26" s="3">
        <v>0.875</v>
      </c>
      <c r="M26" s="3" t="s">
        <v>811</v>
      </c>
      <c r="N26" s="3" t="s">
        <v>633</v>
      </c>
      <c r="O26" s="4" t="s">
        <v>506</v>
      </c>
      <c r="P26" s="3">
        <v>1</v>
      </c>
      <c r="Q26" s="3">
        <v>2</v>
      </c>
      <c r="R26" s="4" t="s">
        <v>536</v>
      </c>
      <c r="S26" s="3">
        <v>0</v>
      </c>
      <c r="T26" s="3">
        <v>1</v>
      </c>
      <c r="V26" s="3" t="s">
        <v>1241</v>
      </c>
      <c r="W26" s="3" t="str">
        <f t="shared" ref="W26:W89" si="0">IF(OR(V26="Red", V26="White"), "Winter", "Summer")</f>
        <v>Summer</v>
      </c>
    </row>
    <row r="27" spans="1:23" ht="58.3" x14ac:dyDescent="0.4">
      <c r="A27" s="3" t="s">
        <v>206</v>
      </c>
      <c r="B27" s="3">
        <v>27</v>
      </c>
      <c r="C27" s="3" t="s">
        <v>135</v>
      </c>
      <c r="D27" s="3">
        <v>835</v>
      </c>
      <c r="E27" s="3" t="s">
        <v>179</v>
      </c>
      <c r="F27" s="3" t="s">
        <v>203</v>
      </c>
      <c r="G27" s="3" t="s">
        <v>585</v>
      </c>
      <c r="H27" s="3" t="s">
        <v>541</v>
      </c>
      <c r="I27" s="3" t="s">
        <v>29</v>
      </c>
      <c r="J27" s="3" t="s">
        <v>548</v>
      </c>
      <c r="K27" s="3" t="s">
        <v>204</v>
      </c>
      <c r="L27" s="3">
        <v>1.61</v>
      </c>
      <c r="M27" s="3" t="s">
        <v>812</v>
      </c>
      <c r="N27" s="3" t="s">
        <v>632</v>
      </c>
      <c r="O27" s="4" t="s">
        <v>506</v>
      </c>
      <c r="P27" s="3">
        <v>1</v>
      </c>
      <c r="Q27" s="3">
        <v>3</v>
      </c>
      <c r="R27" s="4" t="s">
        <v>537</v>
      </c>
      <c r="S27" s="3">
        <v>0</v>
      </c>
      <c r="T27" s="3">
        <v>0</v>
      </c>
      <c r="V27" s="3" t="s">
        <v>1241</v>
      </c>
      <c r="W27" s="3" t="str">
        <f t="shared" si="0"/>
        <v>Summer</v>
      </c>
    </row>
    <row r="28" spans="1:23" ht="58.3" x14ac:dyDescent="0.4">
      <c r="A28" s="3" t="s">
        <v>207</v>
      </c>
      <c r="B28" s="3">
        <v>29</v>
      </c>
      <c r="C28" s="3" t="s">
        <v>135</v>
      </c>
      <c r="D28" s="3">
        <v>835</v>
      </c>
      <c r="E28" s="3" t="s">
        <v>179</v>
      </c>
      <c r="F28" s="3" t="s">
        <v>203</v>
      </c>
      <c r="G28" s="3" t="s">
        <v>586</v>
      </c>
      <c r="H28" s="3" t="s">
        <v>540</v>
      </c>
      <c r="I28" s="3" t="s">
        <v>29</v>
      </c>
      <c r="J28" s="3" t="s">
        <v>548</v>
      </c>
      <c r="K28" s="3" t="s">
        <v>204</v>
      </c>
      <c r="L28" s="3">
        <v>1.05</v>
      </c>
      <c r="M28" s="3" t="s">
        <v>813</v>
      </c>
      <c r="N28" s="3" t="s">
        <v>631</v>
      </c>
      <c r="O28" s="4" t="s">
        <v>504</v>
      </c>
      <c r="P28" s="3">
        <v>1</v>
      </c>
      <c r="Q28" s="3">
        <v>1</v>
      </c>
      <c r="R28" s="4" t="s">
        <v>536</v>
      </c>
      <c r="S28" s="3">
        <v>0</v>
      </c>
      <c r="T28" s="3">
        <v>1</v>
      </c>
      <c r="V28" s="3" t="s">
        <v>1242</v>
      </c>
      <c r="W28" s="3" t="str">
        <f t="shared" si="0"/>
        <v>Winter</v>
      </c>
    </row>
    <row r="29" spans="1:23" ht="102" x14ac:dyDescent="0.4">
      <c r="A29" s="3" t="s">
        <v>208</v>
      </c>
      <c r="B29" s="3">
        <v>31</v>
      </c>
      <c r="C29" s="3" t="s">
        <v>135</v>
      </c>
      <c r="D29" s="3">
        <v>835</v>
      </c>
      <c r="E29" s="3" t="s">
        <v>179</v>
      </c>
      <c r="F29" s="3" t="s">
        <v>203</v>
      </c>
      <c r="G29" s="3" t="s">
        <v>549</v>
      </c>
      <c r="H29" s="3" t="s">
        <v>547</v>
      </c>
      <c r="I29" s="3" t="s">
        <v>29</v>
      </c>
      <c r="J29" s="3" t="s">
        <v>548</v>
      </c>
      <c r="K29" s="3" t="s">
        <v>204</v>
      </c>
      <c r="L29" s="3">
        <v>0.97</v>
      </c>
      <c r="M29" s="3" t="s">
        <v>814</v>
      </c>
      <c r="N29" s="3" t="s">
        <v>630</v>
      </c>
      <c r="O29" s="4" t="s">
        <v>502</v>
      </c>
      <c r="P29" s="3">
        <v>1</v>
      </c>
      <c r="Q29" s="3">
        <v>5</v>
      </c>
      <c r="R29" s="4" t="s">
        <v>542</v>
      </c>
      <c r="S29" s="3">
        <v>0</v>
      </c>
      <c r="T29" s="3">
        <v>1</v>
      </c>
      <c r="U29" s="3" t="s">
        <v>1224</v>
      </c>
      <c r="V29" s="3" t="s">
        <v>1242</v>
      </c>
      <c r="W29" s="3" t="str">
        <f t="shared" si="0"/>
        <v>Winter</v>
      </c>
    </row>
    <row r="30" spans="1:23" ht="58.3" x14ac:dyDescent="0.4">
      <c r="A30" s="3" t="s">
        <v>210</v>
      </c>
      <c r="B30" s="3">
        <v>33</v>
      </c>
      <c r="C30" s="3" t="s">
        <v>135</v>
      </c>
      <c r="D30" s="3">
        <v>835</v>
      </c>
      <c r="E30" s="3" t="s">
        <v>179</v>
      </c>
      <c r="F30" s="3" t="s">
        <v>203</v>
      </c>
      <c r="G30" s="3" t="s">
        <v>211</v>
      </c>
      <c r="H30" s="3" t="s">
        <v>212</v>
      </c>
      <c r="I30" s="3" t="s">
        <v>29</v>
      </c>
      <c r="J30" s="3" t="s">
        <v>550</v>
      </c>
      <c r="K30" s="3" t="s">
        <v>204</v>
      </c>
      <c r="L30" s="3">
        <v>1.21</v>
      </c>
      <c r="M30" s="3" t="s">
        <v>815</v>
      </c>
      <c r="N30" s="3" t="s">
        <v>629</v>
      </c>
      <c r="O30" s="4" t="s">
        <v>502</v>
      </c>
      <c r="P30" s="3">
        <v>1</v>
      </c>
      <c r="Q30" s="3">
        <v>1</v>
      </c>
      <c r="R30" s="4" t="s">
        <v>536</v>
      </c>
      <c r="S30" s="3">
        <v>0</v>
      </c>
      <c r="T30" s="3">
        <v>0</v>
      </c>
      <c r="U30" s="3" t="s">
        <v>1221</v>
      </c>
      <c r="V30" s="3" t="s">
        <v>1243</v>
      </c>
      <c r="W30" s="3" t="str">
        <f t="shared" si="0"/>
        <v>Winter</v>
      </c>
    </row>
    <row r="31" spans="1:23" ht="43.75" x14ac:dyDescent="0.4">
      <c r="A31" s="3" t="s">
        <v>551</v>
      </c>
      <c r="B31" s="3">
        <v>35</v>
      </c>
      <c r="C31" s="3" t="s">
        <v>135</v>
      </c>
      <c r="D31" s="3">
        <v>835</v>
      </c>
      <c r="E31" s="3" t="s">
        <v>179</v>
      </c>
      <c r="F31" s="3" t="s">
        <v>203</v>
      </c>
      <c r="G31" s="3" t="s">
        <v>556</v>
      </c>
      <c r="H31" s="3" t="s">
        <v>554</v>
      </c>
      <c r="I31" s="3" t="s">
        <v>29</v>
      </c>
      <c r="J31" s="3" t="s">
        <v>553</v>
      </c>
      <c r="K31" s="3" t="s">
        <v>204</v>
      </c>
      <c r="L31" s="3">
        <v>0.93</v>
      </c>
      <c r="M31" s="3" t="s">
        <v>816</v>
      </c>
      <c r="N31" s="3" t="s">
        <v>628</v>
      </c>
      <c r="O31" s="4" t="s">
        <v>502</v>
      </c>
      <c r="P31" s="3">
        <v>1</v>
      </c>
      <c r="Q31" s="3">
        <v>5</v>
      </c>
      <c r="R31" s="4" t="s">
        <v>536</v>
      </c>
      <c r="S31" s="3">
        <v>0</v>
      </c>
      <c r="T31" s="3">
        <v>1</v>
      </c>
      <c r="U31" s="3" t="s">
        <v>1219</v>
      </c>
      <c r="V31" s="3" t="s">
        <v>1242</v>
      </c>
      <c r="W31" s="3" t="str">
        <f t="shared" si="0"/>
        <v>Winter</v>
      </c>
    </row>
    <row r="32" spans="1:23" ht="102" x14ac:dyDescent="0.4">
      <c r="A32" s="3" t="s">
        <v>552</v>
      </c>
      <c r="B32" s="3">
        <v>37</v>
      </c>
      <c r="C32" s="3" t="s">
        <v>135</v>
      </c>
      <c r="D32" s="3">
        <v>835</v>
      </c>
      <c r="E32" s="3" t="s">
        <v>179</v>
      </c>
      <c r="F32" s="3" t="s">
        <v>203</v>
      </c>
      <c r="G32" s="3" t="s">
        <v>555</v>
      </c>
      <c r="H32" s="3" t="s">
        <v>215</v>
      </c>
      <c r="I32" s="3" t="s">
        <v>29</v>
      </c>
      <c r="J32" s="3" t="s">
        <v>553</v>
      </c>
      <c r="K32" s="3" t="s">
        <v>204</v>
      </c>
      <c r="L32" s="3">
        <v>1</v>
      </c>
      <c r="M32" s="3" t="s">
        <v>817</v>
      </c>
      <c r="N32" s="3" t="s">
        <v>627</v>
      </c>
      <c r="O32" s="4" t="s">
        <v>502</v>
      </c>
      <c r="P32" s="3">
        <v>1</v>
      </c>
      <c r="Q32" s="3">
        <v>1</v>
      </c>
      <c r="R32" s="4" t="s">
        <v>537</v>
      </c>
      <c r="S32" s="3">
        <v>0</v>
      </c>
      <c r="T32" s="3">
        <v>1</v>
      </c>
      <c r="U32" s="3" t="s">
        <v>1218</v>
      </c>
      <c r="V32" s="3" t="s">
        <v>1243</v>
      </c>
      <c r="W32" s="3" t="str">
        <f t="shared" si="0"/>
        <v>Winter</v>
      </c>
    </row>
    <row r="33" spans="1:23" ht="58.3" x14ac:dyDescent="0.4">
      <c r="A33" s="3" t="s">
        <v>214</v>
      </c>
      <c r="B33" s="3">
        <v>39</v>
      </c>
      <c r="C33" s="3" t="s">
        <v>135</v>
      </c>
      <c r="D33" s="3">
        <v>835</v>
      </c>
      <c r="E33" s="3" t="s">
        <v>179</v>
      </c>
      <c r="F33" s="3" t="s">
        <v>203</v>
      </c>
      <c r="G33" s="3" t="s">
        <v>569</v>
      </c>
      <c r="H33" s="3" t="s">
        <v>541</v>
      </c>
      <c r="I33" s="3" t="s">
        <v>29</v>
      </c>
      <c r="J33" s="3" t="s">
        <v>557</v>
      </c>
      <c r="K33" s="3" t="s">
        <v>204</v>
      </c>
      <c r="L33" s="3">
        <v>1.55</v>
      </c>
      <c r="M33" s="3" t="s">
        <v>818</v>
      </c>
      <c r="N33" s="3" t="s">
        <v>558</v>
      </c>
      <c r="O33" s="4" t="s">
        <v>506</v>
      </c>
      <c r="P33" s="3">
        <v>1</v>
      </c>
      <c r="Q33" s="3">
        <v>2</v>
      </c>
      <c r="R33" s="4" t="s">
        <v>536</v>
      </c>
      <c r="S33" s="3">
        <v>0</v>
      </c>
      <c r="T33" s="3">
        <v>1</v>
      </c>
      <c r="U33" s="3" t="s">
        <v>1217</v>
      </c>
      <c r="V33" s="3" t="s">
        <v>1241</v>
      </c>
      <c r="W33" s="3" t="str">
        <f t="shared" si="0"/>
        <v>Summer</v>
      </c>
    </row>
    <row r="34" spans="1:23" ht="58.3" x14ac:dyDescent="0.4">
      <c r="A34" s="3" t="s">
        <v>826</v>
      </c>
      <c r="B34" s="7"/>
      <c r="F34" s="7" t="s">
        <v>203</v>
      </c>
      <c r="G34" s="7" t="s">
        <v>825</v>
      </c>
      <c r="H34" s="3" t="s">
        <v>541</v>
      </c>
      <c r="I34" s="3" t="s">
        <v>29</v>
      </c>
      <c r="J34" s="3" t="s">
        <v>557</v>
      </c>
      <c r="K34" s="3" t="s">
        <v>204</v>
      </c>
      <c r="L34" s="3">
        <v>1.55</v>
      </c>
      <c r="M34" s="3" t="s">
        <v>827</v>
      </c>
      <c r="N34" s="3" t="s">
        <v>558</v>
      </c>
      <c r="O34" s="4" t="s">
        <v>599</v>
      </c>
      <c r="P34" s="3">
        <v>1</v>
      </c>
      <c r="Q34" s="3">
        <v>2</v>
      </c>
      <c r="R34" s="4" t="s">
        <v>536</v>
      </c>
      <c r="S34" s="3">
        <v>0</v>
      </c>
      <c r="T34" s="3">
        <v>1</v>
      </c>
      <c r="V34" s="3" t="s">
        <v>1242</v>
      </c>
      <c r="W34" s="3" t="str">
        <f t="shared" si="0"/>
        <v>Winter</v>
      </c>
    </row>
    <row r="35" spans="1:23" ht="43.75" x14ac:dyDescent="0.4">
      <c r="A35" s="3" t="s">
        <v>559</v>
      </c>
      <c r="B35" s="3">
        <v>41</v>
      </c>
      <c r="F35" s="3" t="s">
        <v>203</v>
      </c>
      <c r="G35" s="3" t="s">
        <v>561</v>
      </c>
      <c r="H35" s="3" t="s">
        <v>582</v>
      </c>
      <c r="I35" s="3" t="s">
        <v>29</v>
      </c>
      <c r="J35" s="3" t="s">
        <v>560</v>
      </c>
      <c r="K35" s="3" t="s">
        <v>204</v>
      </c>
      <c r="L35" s="3">
        <v>0.6</v>
      </c>
      <c r="M35" s="3" t="s">
        <v>819</v>
      </c>
      <c r="N35" s="3" t="s">
        <v>626</v>
      </c>
      <c r="O35" s="4" t="s">
        <v>502</v>
      </c>
      <c r="P35" s="3">
        <v>1</v>
      </c>
      <c r="Q35" s="3">
        <v>2</v>
      </c>
      <c r="R35" s="4" t="s">
        <v>536</v>
      </c>
      <c r="S35" s="3">
        <v>0</v>
      </c>
      <c r="T35" s="3">
        <v>0</v>
      </c>
      <c r="V35" s="3" t="s">
        <v>1243</v>
      </c>
      <c r="W35" s="3" t="str">
        <f t="shared" si="0"/>
        <v>Winter</v>
      </c>
    </row>
    <row r="36" spans="1:23" ht="58.3" x14ac:dyDescent="0.4">
      <c r="A36" s="3" t="s">
        <v>218</v>
      </c>
      <c r="B36" s="3">
        <v>43</v>
      </c>
      <c r="C36" s="3" t="s">
        <v>135</v>
      </c>
      <c r="D36" s="3">
        <v>835</v>
      </c>
      <c r="E36" s="3" t="s">
        <v>179</v>
      </c>
      <c r="F36" s="3" t="s">
        <v>203</v>
      </c>
      <c r="G36" s="3" t="s">
        <v>562</v>
      </c>
      <c r="H36" s="3" t="s">
        <v>582</v>
      </c>
      <c r="I36" s="3" t="s">
        <v>29</v>
      </c>
      <c r="J36" s="3" t="s">
        <v>560</v>
      </c>
      <c r="K36" s="3" t="s">
        <v>204</v>
      </c>
      <c r="L36" s="3">
        <v>0.6</v>
      </c>
      <c r="M36" s="3" t="s">
        <v>820</v>
      </c>
      <c r="N36" s="3" t="s">
        <v>625</v>
      </c>
      <c r="O36" s="4" t="s">
        <v>502</v>
      </c>
      <c r="P36" s="3">
        <v>1</v>
      </c>
      <c r="Q36" s="3">
        <v>2</v>
      </c>
      <c r="R36" s="4" t="s">
        <v>536</v>
      </c>
      <c r="S36" s="3">
        <v>0</v>
      </c>
      <c r="T36" s="3">
        <v>0</v>
      </c>
      <c r="V36" s="3" t="s">
        <v>1243</v>
      </c>
      <c r="W36" s="3" t="str">
        <f t="shared" si="0"/>
        <v>Winter</v>
      </c>
    </row>
    <row r="37" spans="1:23" ht="58.3" x14ac:dyDescent="0.4">
      <c r="A37" s="3" t="s">
        <v>219</v>
      </c>
      <c r="B37" s="3">
        <v>45</v>
      </c>
      <c r="C37" s="3" t="s">
        <v>135</v>
      </c>
      <c r="D37" s="3">
        <v>835</v>
      </c>
      <c r="E37" s="3" t="s">
        <v>179</v>
      </c>
      <c r="F37" s="3" t="s">
        <v>203</v>
      </c>
      <c r="G37" s="3" t="s">
        <v>563</v>
      </c>
      <c r="H37" s="3" t="s">
        <v>547</v>
      </c>
      <c r="I37" s="3" t="s">
        <v>29</v>
      </c>
      <c r="J37" s="3" t="s">
        <v>560</v>
      </c>
      <c r="K37" s="3" t="s">
        <v>204</v>
      </c>
      <c r="L37" s="3">
        <v>1.05</v>
      </c>
      <c r="M37" s="3" t="s">
        <v>821</v>
      </c>
      <c r="N37" s="3" t="s">
        <v>665</v>
      </c>
      <c r="O37" s="4" t="s">
        <v>502</v>
      </c>
      <c r="P37" s="3">
        <v>1</v>
      </c>
      <c r="Q37" s="3">
        <v>1</v>
      </c>
      <c r="R37" s="4" t="s">
        <v>536</v>
      </c>
      <c r="S37" s="3">
        <v>1</v>
      </c>
      <c r="T37" s="3">
        <v>1</v>
      </c>
      <c r="V37" s="3" t="s">
        <v>1243</v>
      </c>
      <c r="W37" s="3" t="str">
        <f t="shared" si="0"/>
        <v>Winter</v>
      </c>
    </row>
    <row r="38" spans="1:23" ht="43.75" x14ac:dyDescent="0.4">
      <c r="A38" s="3" t="s">
        <v>221</v>
      </c>
      <c r="B38" s="3">
        <v>47</v>
      </c>
      <c r="C38" s="3" t="s">
        <v>135</v>
      </c>
      <c r="D38" s="3">
        <v>835</v>
      </c>
      <c r="E38" s="3" t="s">
        <v>179</v>
      </c>
      <c r="F38" s="3" t="s">
        <v>203</v>
      </c>
      <c r="G38" s="3" t="s">
        <v>566</v>
      </c>
      <c r="H38" s="3" t="s">
        <v>582</v>
      </c>
      <c r="I38" s="3" t="s">
        <v>29</v>
      </c>
      <c r="J38" s="3" t="s">
        <v>560</v>
      </c>
      <c r="K38" s="3" t="s">
        <v>204</v>
      </c>
      <c r="L38" s="3">
        <v>0.6</v>
      </c>
      <c r="M38" s="3" t="s">
        <v>822</v>
      </c>
      <c r="N38" s="3" t="s">
        <v>564</v>
      </c>
      <c r="O38" s="4" t="s">
        <v>643</v>
      </c>
      <c r="P38" s="3">
        <v>1</v>
      </c>
      <c r="Q38" s="3">
        <v>5</v>
      </c>
      <c r="R38" s="4" t="s">
        <v>537</v>
      </c>
      <c r="S38" s="3">
        <v>0</v>
      </c>
      <c r="T38" s="3">
        <v>0</v>
      </c>
      <c r="V38" s="3" t="s">
        <v>1241</v>
      </c>
      <c r="W38" s="3" t="str">
        <f t="shared" si="0"/>
        <v>Summer</v>
      </c>
    </row>
    <row r="39" spans="1:23" ht="58.3" x14ac:dyDescent="0.4">
      <c r="A39" s="3" t="s">
        <v>223</v>
      </c>
      <c r="B39" s="3">
        <v>49</v>
      </c>
      <c r="C39" s="3" t="s">
        <v>135</v>
      </c>
      <c r="D39" s="3">
        <v>835</v>
      </c>
      <c r="E39" s="3" t="s">
        <v>179</v>
      </c>
      <c r="F39" s="3" t="s">
        <v>203</v>
      </c>
      <c r="G39" s="3" t="s">
        <v>567</v>
      </c>
      <c r="H39" s="3" t="s">
        <v>568</v>
      </c>
      <c r="I39" s="3" t="s">
        <v>29</v>
      </c>
      <c r="J39" s="3" t="s">
        <v>560</v>
      </c>
      <c r="K39" s="3" t="s">
        <v>204</v>
      </c>
      <c r="L39" s="3">
        <v>0.75</v>
      </c>
      <c r="M39" s="3" t="s">
        <v>823</v>
      </c>
      <c r="N39" s="3" t="s">
        <v>624</v>
      </c>
      <c r="O39" s="4" t="s">
        <v>643</v>
      </c>
      <c r="P39" s="3">
        <v>1</v>
      </c>
      <c r="Q39" s="3">
        <v>2</v>
      </c>
      <c r="R39" s="4" t="s">
        <v>536</v>
      </c>
      <c r="S39" s="3">
        <v>1</v>
      </c>
      <c r="T39" s="3">
        <v>1</v>
      </c>
      <c r="V39" s="3" t="s">
        <v>1241</v>
      </c>
      <c r="W39" s="3" t="str">
        <f t="shared" si="0"/>
        <v>Summer</v>
      </c>
    </row>
    <row r="40" spans="1:23" ht="72.900000000000006" x14ac:dyDescent="0.4">
      <c r="A40" s="3" t="s">
        <v>224</v>
      </c>
      <c r="B40" s="3" t="s">
        <v>1035</v>
      </c>
      <c r="C40" s="3" t="s">
        <v>135</v>
      </c>
      <c r="D40" s="3">
        <v>835</v>
      </c>
      <c r="E40" s="3" t="s">
        <v>179</v>
      </c>
      <c r="F40" s="3" t="s">
        <v>203</v>
      </c>
      <c r="G40" s="3" t="s">
        <v>572</v>
      </c>
      <c r="H40" s="3" t="s">
        <v>570</v>
      </c>
      <c r="I40" s="3" t="s">
        <v>29</v>
      </c>
      <c r="J40" s="3" t="s">
        <v>565</v>
      </c>
      <c r="K40" s="3" t="s">
        <v>204</v>
      </c>
      <c r="L40" s="3">
        <v>1.2</v>
      </c>
      <c r="M40" s="3" t="s">
        <v>824</v>
      </c>
      <c r="N40" s="3" t="s">
        <v>571</v>
      </c>
      <c r="O40" s="4" t="s">
        <v>506</v>
      </c>
      <c r="P40" s="3">
        <v>1</v>
      </c>
      <c r="Q40" s="3">
        <v>1</v>
      </c>
      <c r="R40" s="4" t="s">
        <v>536</v>
      </c>
      <c r="S40" s="3">
        <v>0</v>
      </c>
      <c r="T40" s="3">
        <v>1</v>
      </c>
      <c r="V40" s="3" t="s">
        <v>1241</v>
      </c>
      <c r="W40" s="3" t="str">
        <f t="shared" si="0"/>
        <v>Summer</v>
      </c>
    </row>
    <row r="41" spans="1:23" ht="58.3" x14ac:dyDescent="0.4">
      <c r="A41" s="3" t="s">
        <v>573</v>
      </c>
      <c r="B41" s="3">
        <v>54</v>
      </c>
      <c r="C41" s="3" t="s">
        <v>135</v>
      </c>
      <c r="D41" s="3">
        <v>835</v>
      </c>
      <c r="E41" s="3" t="s">
        <v>179</v>
      </c>
      <c r="F41" s="3" t="s">
        <v>203</v>
      </c>
      <c r="G41" s="3" t="s">
        <v>580</v>
      </c>
      <c r="H41" s="3" t="s">
        <v>576</v>
      </c>
      <c r="I41" s="3" t="s">
        <v>29</v>
      </c>
      <c r="J41" s="3" t="s">
        <v>565</v>
      </c>
      <c r="K41" s="3" t="s">
        <v>204</v>
      </c>
      <c r="L41" s="3">
        <v>0.95</v>
      </c>
      <c r="M41" s="3" t="s">
        <v>828</v>
      </c>
      <c r="N41" s="3" t="s">
        <v>579</v>
      </c>
      <c r="O41" s="4" t="s">
        <v>708</v>
      </c>
      <c r="P41" s="3">
        <v>1</v>
      </c>
      <c r="Q41" s="3">
        <v>1</v>
      </c>
      <c r="R41" s="4" t="s">
        <v>536</v>
      </c>
      <c r="S41" s="3">
        <v>1</v>
      </c>
      <c r="T41" s="3">
        <v>1</v>
      </c>
      <c r="V41" s="3" t="s">
        <v>1241</v>
      </c>
      <c r="W41" s="3" t="str">
        <f t="shared" si="0"/>
        <v>Summer</v>
      </c>
    </row>
    <row r="42" spans="1:23" ht="58.3" x14ac:dyDescent="0.4">
      <c r="A42" s="3" t="s">
        <v>574</v>
      </c>
      <c r="B42" s="3">
        <v>56</v>
      </c>
      <c r="C42" s="3" t="s">
        <v>135</v>
      </c>
      <c r="D42" s="3">
        <v>835</v>
      </c>
      <c r="E42" s="3" t="s">
        <v>179</v>
      </c>
      <c r="F42" s="3" t="s">
        <v>203</v>
      </c>
      <c r="G42" s="3" t="s">
        <v>575</v>
      </c>
      <c r="H42" s="3" t="s">
        <v>576</v>
      </c>
      <c r="I42" s="3" t="s">
        <v>29</v>
      </c>
      <c r="J42" s="3" t="s">
        <v>565</v>
      </c>
      <c r="K42" s="3" t="s">
        <v>204</v>
      </c>
      <c r="L42" s="3">
        <v>1.8</v>
      </c>
      <c r="M42" s="3" t="s">
        <v>829</v>
      </c>
      <c r="N42" s="3" t="s">
        <v>578</v>
      </c>
      <c r="O42" s="4" t="s">
        <v>577</v>
      </c>
      <c r="P42" s="3">
        <v>1</v>
      </c>
      <c r="Q42" s="3">
        <v>1</v>
      </c>
      <c r="R42" s="4" t="s">
        <v>537</v>
      </c>
      <c r="S42" s="3">
        <v>1</v>
      </c>
      <c r="T42" s="3">
        <v>1</v>
      </c>
      <c r="V42" s="3" t="s">
        <v>1241</v>
      </c>
      <c r="W42" s="3" t="str">
        <f t="shared" si="0"/>
        <v>Summer</v>
      </c>
    </row>
    <row r="43" spans="1:23" ht="87.45" x14ac:dyDescent="0.4">
      <c r="A43" s="3" t="s">
        <v>225</v>
      </c>
      <c r="B43" s="3">
        <v>58</v>
      </c>
      <c r="C43" s="3" t="s">
        <v>135</v>
      </c>
      <c r="D43" s="3">
        <v>835</v>
      </c>
      <c r="E43" s="3" t="s">
        <v>226</v>
      </c>
      <c r="F43" s="3" t="s">
        <v>203</v>
      </c>
      <c r="G43" s="3" t="s">
        <v>581</v>
      </c>
      <c r="H43" s="3" t="s">
        <v>568</v>
      </c>
      <c r="I43" s="3" t="s">
        <v>29</v>
      </c>
      <c r="J43" s="3" t="s">
        <v>565</v>
      </c>
      <c r="K43" s="3" t="s">
        <v>204</v>
      </c>
      <c r="L43" s="3">
        <v>0.7</v>
      </c>
      <c r="M43" s="3" t="s">
        <v>832</v>
      </c>
      <c r="N43" s="3" t="s">
        <v>587</v>
      </c>
      <c r="O43" s="4" t="s">
        <v>643</v>
      </c>
      <c r="P43" s="3">
        <v>1</v>
      </c>
      <c r="Q43" s="3">
        <v>1</v>
      </c>
      <c r="R43" s="4" t="s">
        <v>536</v>
      </c>
      <c r="S43" s="3">
        <v>1</v>
      </c>
      <c r="T43" s="3">
        <v>1</v>
      </c>
      <c r="V43" s="3" t="s">
        <v>1241</v>
      </c>
      <c r="W43" s="3" t="str">
        <f t="shared" si="0"/>
        <v>Summer</v>
      </c>
    </row>
    <row r="44" spans="1:23" ht="43.75" x14ac:dyDescent="0.4">
      <c r="A44" s="3" t="s">
        <v>227</v>
      </c>
      <c r="B44" s="3">
        <v>60</v>
      </c>
      <c r="C44" s="3" t="s">
        <v>135</v>
      </c>
      <c r="D44" s="3">
        <v>835</v>
      </c>
      <c r="E44" s="3" t="s">
        <v>179</v>
      </c>
      <c r="F44" s="3" t="s">
        <v>203</v>
      </c>
      <c r="G44" s="3" t="s">
        <v>588</v>
      </c>
      <c r="H44" s="3" t="s">
        <v>215</v>
      </c>
      <c r="I44" s="3" t="s">
        <v>29</v>
      </c>
      <c r="J44" s="3" t="s">
        <v>565</v>
      </c>
      <c r="K44" s="3" t="s">
        <v>204</v>
      </c>
      <c r="L44" s="3">
        <v>0.4</v>
      </c>
      <c r="M44" s="3" t="s">
        <v>833</v>
      </c>
      <c r="N44" s="3" t="s">
        <v>589</v>
      </c>
      <c r="O44" s="4" t="s">
        <v>708</v>
      </c>
      <c r="P44" s="3">
        <v>4</v>
      </c>
      <c r="Q44" s="3">
        <v>1</v>
      </c>
      <c r="R44" s="4" t="s">
        <v>542</v>
      </c>
      <c r="S44" s="3">
        <v>0</v>
      </c>
      <c r="T44" s="3">
        <v>1</v>
      </c>
      <c r="V44" s="3" t="s">
        <v>1241</v>
      </c>
      <c r="W44" s="3" t="str">
        <f t="shared" si="0"/>
        <v>Summer</v>
      </c>
    </row>
    <row r="45" spans="1:23" ht="102" x14ac:dyDescent="0.4">
      <c r="A45" s="3" t="s">
        <v>228</v>
      </c>
      <c r="B45" s="3">
        <v>62</v>
      </c>
      <c r="C45" s="3" t="s">
        <v>135</v>
      </c>
      <c r="D45" s="3">
        <v>835</v>
      </c>
      <c r="E45" s="3" t="s">
        <v>179</v>
      </c>
      <c r="F45" s="3" t="s">
        <v>203</v>
      </c>
      <c r="G45" s="3" t="s">
        <v>590</v>
      </c>
      <c r="H45" s="3" t="s">
        <v>568</v>
      </c>
      <c r="I45" s="3" t="s">
        <v>29</v>
      </c>
      <c r="J45" s="3" t="s">
        <v>565</v>
      </c>
      <c r="K45" s="3" t="s">
        <v>204</v>
      </c>
      <c r="L45" s="3">
        <v>0.8</v>
      </c>
      <c r="M45" s="3" t="s">
        <v>834</v>
      </c>
      <c r="N45" s="3" t="s">
        <v>591</v>
      </c>
      <c r="O45" s="4" t="s">
        <v>643</v>
      </c>
      <c r="P45" s="3">
        <v>1</v>
      </c>
      <c r="Q45" s="3">
        <v>1</v>
      </c>
      <c r="R45" s="4" t="s">
        <v>537</v>
      </c>
      <c r="S45" s="3">
        <v>0</v>
      </c>
      <c r="T45" s="3">
        <v>1</v>
      </c>
      <c r="V45" s="3" t="s">
        <v>1241</v>
      </c>
      <c r="W45" s="3" t="str">
        <f t="shared" si="0"/>
        <v>Summer</v>
      </c>
    </row>
    <row r="46" spans="1:23" ht="43.75" x14ac:dyDescent="0.4">
      <c r="A46" s="3" t="s">
        <v>229</v>
      </c>
      <c r="B46" s="3">
        <v>64</v>
      </c>
      <c r="C46" s="3" t="s">
        <v>135</v>
      </c>
      <c r="D46" s="3">
        <v>835</v>
      </c>
      <c r="E46" s="3" t="s">
        <v>179</v>
      </c>
      <c r="F46" s="3" t="s">
        <v>203</v>
      </c>
      <c r="G46" s="3" t="s">
        <v>593</v>
      </c>
      <c r="H46" s="3" t="s">
        <v>568</v>
      </c>
      <c r="I46" s="3" t="s">
        <v>29</v>
      </c>
      <c r="J46" s="3" t="s">
        <v>565</v>
      </c>
      <c r="K46" s="3" t="s">
        <v>204</v>
      </c>
      <c r="L46" s="3">
        <v>0.75</v>
      </c>
      <c r="M46" s="3" t="s">
        <v>835</v>
      </c>
      <c r="N46" s="3" t="s">
        <v>592</v>
      </c>
      <c r="O46" s="4" t="s">
        <v>577</v>
      </c>
      <c r="P46" s="3">
        <v>1</v>
      </c>
      <c r="Q46" s="3">
        <v>1</v>
      </c>
      <c r="R46" s="4" t="s">
        <v>536</v>
      </c>
      <c r="S46" s="3">
        <v>0</v>
      </c>
      <c r="T46" s="3">
        <v>1</v>
      </c>
      <c r="V46" s="3" t="s">
        <v>1241</v>
      </c>
      <c r="W46" s="3" t="str">
        <f t="shared" si="0"/>
        <v>Summer</v>
      </c>
    </row>
    <row r="47" spans="1:23" ht="58.3" x14ac:dyDescent="0.4">
      <c r="A47" s="3" t="s">
        <v>230</v>
      </c>
      <c r="B47" s="3">
        <v>66</v>
      </c>
      <c r="C47" s="3" t="s">
        <v>135</v>
      </c>
      <c r="D47" s="3">
        <v>835</v>
      </c>
      <c r="E47" s="3" t="s">
        <v>179</v>
      </c>
      <c r="F47" s="3" t="s">
        <v>203</v>
      </c>
      <c r="G47" s="3" t="s">
        <v>594</v>
      </c>
      <c r="H47" s="3" t="s">
        <v>568</v>
      </c>
      <c r="I47" s="3" t="s">
        <v>29</v>
      </c>
      <c r="J47" s="3" t="s">
        <v>565</v>
      </c>
      <c r="K47" s="3" t="s">
        <v>204</v>
      </c>
      <c r="L47" s="3">
        <v>0.9</v>
      </c>
      <c r="M47" s="3" t="s">
        <v>836</v>
      </c>
      <c r="N47" s="3" t="s">
        <v>595</v>
      </c>
      <c r="O47" s="4" t="s">
        <v>708</v>
      </c>
      <c r="P47" s="3">
        <v>1</v>
      </c>
      <c r="Q47" s="3">
        <v>1</v>
      </c>
      <c r="R47" s="4" t="s">
        <v>537</v>
      </c>
      <c r="S47" s="3">
        <v>0</v>
      </c>
      <c r="T47" s="3">
        <v>1</v>
      </c>
      <c r="V47" s="3" t="s">
        <v>1241</v>
      </c>
      <c r="W47" s="3" t="str">
        <f t="shared" si="0"/>
        <v>Summer</v>
      </c>
    </row>
    <row r="48" spans="1:23" ht="58.3" x14ac:dyDescent="0.4">
      <c r="A48" s="3" t="s">
        <v>231</v>
      </c>
      <c r="B48" s="3">
        <v>68</v>
      </c>
      <c r="C48" s="3" t="s">
        <v>135</v>
      </c>
      <c r="D48" s="3">
        <v>835</v>
      </c>
      <c r="E48" s="3" t="s">
        <v>179</v>
      </c>
      <c r="F48" s="3" t="s">
        <v>203</v>
      </c>
      <c r="G48" s="3" t="s">
        <v>598</v>
      </c>
      <c r="H48" s="3" t="s">
        <v>568</v>
      </c>
      <c r="I48" s="3" t="s">
        <v>29</v>
      </c>
      <c r="J48" s="3" t="s">
        <v>565</v>
      </c>
      <c r="K48" s="3" t="s">
        <v>204</v>
      </c>
      <c r="L48" s="3">
        <v>1.1000000000000001</v>
      </c>
      <c r="M48" s="3" t="s">
        <v>837</v>
      </c>
      <c r="N48" s="3" t="s">
        <v>597</v>
      </c>
      <c r="O48" s="4" t="s">
        <v>596</v>
      </c>
      <c r="P48" s="3">
        <v>1</v>
      </c>
      <c r="Q48" s="3">
        <v>1</v>
      </c>
      <c r="R48" s="4" t="s">
        <v>537</v>
      </c>
      <c r="S48" s="3">
        <v>1</v>
      </c>
      <c r="T48" s="3">
        <v>1</v>
      </c>
      <c r="V48" s="3" t="s">
        <v>1241</v>
      </c>
      <c r="W48" s="3" t="str">
        <f t="shared" si="0"/>
        <v>Summer</v>
      </c>
    </row>
    <row r="49" spans="1:23" ht="72.900000000000006" x14ac:dyDescent="0.4">
      <c r="A49" s="3" t="s">
        <v>232</v>
      </c>
      <c r="B49" s="3">
        <v>70</v>
      </c>
      <c r="C49" s="3" t="s">
        <v>135</v>
      </c>
      <c r="D49" s="3">
        <v>835</v>
      </c>
      <c r="E49" s="3" t="s">
        <v>179</v>
      </c>
      <c r="F49" s="3" t="s">
        <v>203</v>
      </c>
      <c r="G49" s="3" t="s">
        <v>600</v>
      </c>
      <c r="H49" s="3" t="s">
        <v>582</v>
      </c>
      <c r="I49" s="3" t="s">
        <v>29</v>
      </c>
      <c r="J49" s="3" t="s">
        <v>565</v>
      </c>
      <c r="K49" s="3" t="s">
        <v>204</v>
      </c>
      <c r="L49" s="3">
        <v>1.1000000000000001</v>
      </c>
      <c r="M49" s="3" t="s">
        <v>838</v>
      </c>
      <c r="N49" s="3" t="s">
        <v>601</v>
      </c>
      <c r="O49" s="4" t="s">
        <v>1246</v>
      </c>
      <c r="P49" s="3">
        <v>1</v>
      </c>
      <c r="Q49" s="3">
        <v>1</v>
      </c>
      <c r="R49" s="4" t="s">
        <v>536</v>
      </c>
      <c r="S49" s="3">
        <v>0</v>
      </c>
      <c r="T49" s="3">
        <v>1</v>
      </c>
      <c r="V49" s="3" t="s">
        <v>1242</v>
      </c>
      <c r="W49" s="3" t="str">
        <f t="shared" si="0"/>
        <v>Winter</v>
      </c>
    </row>
    <row r="50" spans="1:23" ht="58.3" x14ac:dyDescent="0.4">
      <c r="A50" s="3" t="s">
        <v>233</v>
      </c>
      <c r="B50" s="3">
        <v>72</v>
      </c>
      <c r="C50" s="3" t="s">
        <v>135</v>
      </c>
      <c r="D50" s="3">
        <v>835</v>
      </c>
      <c r="E50" s="3" t="s">
        <v>179</v>
      </c>
      <c r="F50" s="3" t="s">
        <v>203</v>
      </c>
      <c r="G50" s="3" t="s">
        <v>605</v>
      </c>
      <c r="H50" s="3" t="s">
        <v>604</v>
      </c>
      <c r="I50" s="3" t="s">
        <v>29</v>
      </c>
      <c r="J50" s="3" t="s">
        <v>602</v>
      </c>
      <c r="K50" s="3" t="s">
        <v>204</v>
      </c>
      <c r="L50" s="3">
        <v>0.85</v>
      </c>
      <c r="M50" s="3" t="s">
        <v>839</v>
      </c>
      <c r="N50" s="3" t="s">
        <v>603</v>
      </c>
      <c r="O50" s="4" t="s">
        <v>502</v>
      </c>
      <c r="P50" s="3">
        <v>1</v>
      </c>
      <c r="Q50" s="3">
        <v>3</v>
      </c>
      <c r="R50" s="4" t="s">
        <v>536</v>
      </c>
      <c r="S50" s="3">
        <v>0</v>
      </c>
      <c r="T50" s="3">
        <v>0</v>
      </c>
      <c r="V50" s="3" t="s">
        <v>1243</v>
      </c>
      <c r="W50" s="3" t="str">
        <f t="shared" si="0"/>
        <v>Winter</v>
      </c>
    </row>
    <row r="51" spans="1:23" ht="58.3" x14ac:dyDescent="0.4">
      <c r="A51" s="3" t="s">
        <v>234</v>
      </c>
      <c r="B51" s="3" t="s">
        <v>1037</v>
      </c>
      <c r="C51" s="3" t="s">
        <v>135</v>
      </c>
      <c r="D51" s="3">
        <v>835</v>
      </c>
      <c r="E51" s="3" t="s">
        <v>179</v>
      </c>
      <c r="F51" s="3" t="s">
        <v>203</v>
      </c>
      <c r="G51" s="3" t="s">
        <v>607</v>
      </c>
      <c r="H51" s="3" t="s">
        <v>606</v>
      </c>
      <c r="I51" s="3" t="s">
        <v>29</v>
      </c>
      <c r="J51" s="3" t="s">
        <v>602</v>
      </c>
      <c r="K51" s="3" t="s">
        <v>204</v>
      </c>
      <c r="L51" s="3">
        <v>1.8</v>
      </c>
      <c r="M51" s="3" t="s">
        <v>840</v>
      </c>
      <c r="N51" s="3" t="s">
        <v>1244</v>
      </c>
      <c r="O51" s="4" t="s">
        <v>502</v>
      </c>
      <c r="P51" s="3">
        <v>1</v>
      </c>
      <c r="Q51" s="3">
        <v>3</v>
      </c>
      <c r="R51" s="4" t="s">
        <v>536</v>
      </c>
      <c r="S51" s="3">
        <v>0</v>
      </c>
      <c r="T51" s="3">
        <v>0</v>
      </c>
      <c r="U51" s="3" t="s">
        <v>1223</v>
      </c>
      <c r="V51" s="3" t="s">
        <v>1243</v>
      </c>
      <c r="W51" s="3" t="str">
        <f t="shared" si="0"/>
        <v>Winter</v>
      </c>
    </row>
    <row r="52" spans="1:23" ht="29.15" x14ac:dyDescent="0.4">
      <c r="A52" s="3" t="s">
        <v>830</v>
      </c>
      <c r="B52" s="3">
        <v>5814</v>
      </c>
      <c r="F52" s="3" t="s">
        <v>203</v>
      </c>
      <c r="G52" s="3" t="s">
        <v>1033</v>
      </c>
      <c r="H52" s="3" t="s">
        <v>680</v>
      </c>
      <c r="I52" s="3" t="s">
        <v>29</v>
      </c>
      <c r="J52" s="3" t="s">
        <v>602</v>
      </c>
      <c r="K52" s="3" t="s">
        <v>204</v>
      </c>
      <c r="L52" s="3">
        <v>1.05</v>
      </c>
      <c r="M52" s="3" t="s">
        <v>841</v>
      </c>
      <c r="N52" s="3" t="s">
        <v>1031</v>
      </c>
      <c r="O52" s="4" t="s">
        <v>502</v>
      </c>
      <c r="P52" s="3">
        <v>1</v>
      </c>
      <c r="Q52" s="3">
        <v>1</v>
      </c>
      <c r="R52" s="4" t="s">
        <v>536</v>
      </c>
      <c r="S52" s="3">
        <v>0</v>
      </c>
      <c r="T52" s="3">
        <v>0</v>
      </c>
      <c r="U52" s="3" t="s">
        <v>1212</v>
      </c>
      <c r="V52" s="3" t="s">
        <v>1242</v>
      </c>
      <c r="W52" s="3" t="str">
        <f t="shared" si="0"/>
        <v>Winter</v>
      </c>
    </row>
    <row r="53" spans="1:23" ht="43.75" x14ac:dyDescent="0.4">
      <c r="A53" s="3" t="s">
        <v>831</v>
      </c>
      <c r="B53" s="3">
        <v>5816</v>
      </c>
      <c r="F53" s="3" t="s">
        <v>203</v>
      </c>
      <c r="G53" s="3" t="s">
        <v>1033</v>
      </c>
      <c r="H53" s="3" t="s">
        <v>680</v>
      </c>
      <c r="I53" s="3" t="s">
        <v>29</v>
      </c>
      <c r="J53" s="3" t="s">
        <v>602</v>
      </c>
      <c r="K53" s="3" t="s">
        <v>204</v>
      </c>
      <c r="L53" s="3">
        <v>0.82</v>
      </c>
      <c r="M53" s="3" t="s">
        <v>842</v>
      </c>
      <c r="N53" s="3" t="s">
        <v>1032</v>
      </c>
      <c r="O53" s="4" t="s">
        <v>502</v>
      </c>
      <c r="P53" s="3">
        <v>1</v>
      </c>
      <c r="Q53" s="3">
        <v>1</v>
      </c>
      <c r="R53" s="4" t="s">
        <v>542</v>
      </c>
      <c r="S53" s="3">
        <v>0</v>
      </c>
      <c r="T53" s="3">
        <v>0</v>
      </c>
      <c r="U53" s="3" t="s">
        <v>1211</v>
      </c>
      <c r="V53" s="3" t="s">
        <v>1242</v>
      </c>
      <c r="W53" s="3" t="str">
        <f t="shared" si="0"/>
        <v>Winter</v>
      </c>
    </row>
    <row r="54" spans="1:23" ht="116.6" x14ac:dyDescent="0.4">
      <c r="A54" s="3" t="s">
        <v>235</v>
      </c>
      <c r="B54" s="3" t="s">
        <v>1036</v>
      </c>
      <c r="C54" s="3" t="s">
        <v>135</v>
      </c>
      <c r="D54" s="3">
        <v>835</v>
      </c>
      <c r="E54" s="3" t="s">
        <v>179</v>
      </c>
      <c r="F54" s="3" t="s">
        <v>203</v>
      </c>
      <c r="G54" s="3" t="s">
        <v>635</v>
      </c>
      <c r="H54" s="3" t="s">
        <v>636</v>
      </c>
      <c r="I54" s="3" t="s">
        <v>29</v>
      </c>
      <c r="J54" s="3" t="s">
        <v>608</v>
      </c>
      <c r="K54" s="3" t="s">
        <v>204</v>
      </c>
      <c r="L54" s="3">
        <v>1.1200000000000001</v>
      </c>
      <c r="M54" s="3" t="s">
        <v>843</v>
      </c>
      <c r="N54" s="3" t="s">
        <v>634</v>
      </c>
      <c r="O54" s="4" t="s">
        <v>708</v>
      </c>
      <c r="P54" s="3">
        <v>1</v>
      </c>
      <c r="Q54" s="3">
        <v>1</v>
      </c>
      <c r="R54" s="4" t="s">
        <v>537</v>
      </c>
      <c r="S54" s="3">
        <v>1</v>
      </c>
      <c r="T54" s="3">
        <v>0</v>
      </c>
      <c r="V54" s="3" t="s">
        <v>1241</v>
      </c>
      <c r="W54" s="3" t="str">
        <f t="shared" si="0"/>
        <v>Summer</v>
      </c>
    </row>
    <row r="55" spans="1:23" ht="145.75" x14ac:dyDescent="0.4">
      <c r="A55" s="3" t="s">
        <v>236</v>
      </c>
      <c r="B55" s="3" t="s">
        <v>1040</v>
      </c>
      <c r="C55" s="3" t="s">
        <v>135</v>
      </c>
      <c r="D55" s="3">
        <v>835</v>
      </c>
      <c r="E55" s="3" t="s">
        <v>237</v>
      </c>
      <c r="F55" s="3" t="s">
        <v>700</v>
      </c>
      <c r="G55" s="3" t="s">
        <v>637</v>
      </c>
      <c r="H55" s="3" t="s">
        <v>638</v>
      </c>
      <c r="I55" s="3" t="s">
        <v>29</v>
      </c>
      <c r="J55" s="3" t="s">
        <v>609</v>
      </c>
      <c r="K55" s="3" t="s">
        <v>204</v>
      </c>
      <c r="L55" s="3">
        <v>0.6</v>
      </c>
      <c r="M55" s="3" t="s">
        <v>844</v>
      </c>
      <c r="N55" s="3" t="s">
        <v>639</v>
      </c>
      <c r="O55" s="4" t="s">
        <v>643</v>
      </c>
      <c r="P55" s="3">
        <v>4</v>
      </c>
      <c r="Q55" s="3">
        <v>1</v>
      </c>
      <c r="R55" s="4" t="s">
        <v>537</v>
      </c>
      <c r="S55" s="3">
        <v>0</v>
      </c>
      <c r="T55" s="3">
        <v>0</v>
      </c>
      <c r="V55" s="3" t="s">
        <v>1241</v>
      </c>
      <c r="W55" s="3" t="str">
        <f t="shared" si="0"/>
        <v>Summer</v>
      </c>
    </row>
    <row r="56" spans="1:23" ht="58.3" x14ac:dyDescent="0.4">
      <c r="A56" s="3" t="s">
        <v>238</v>
      </c>
      <c r="B56" s="3">
        <v>80</v>
      </c>
      <c r="C56" s="3" t="s">
        <v>135</v>
      </c>
      <c r="D56" s="3">
        <v>835</v>
      </c>
      <c r="E56" s="3" t="s">
        <v>179</v>
      </c>
      <c r="F56" s="3" t="s">
        <v>203</v>
      </c>
      <c r="G56" s="3" t="s">
        <v>641</v>
      </c>
      <c r="H56" s="3" t="s">
        <v>640</v>
      </c>
      <c r="I56" s="3" t="s">
        <v>29</v>
      </c>
      <c r="J56" s="3" t="s">
        <v>610</v>
      </c>
      <c r="K56" s="3" t="s">
        <v>204</v>
      </c>
      <c r="L56" s="3">
        <v>1.45</v>
      </c>
      <c r="M56" s="3" t="s">
        <v>845</v>
      </c>
      <c r="N56" s="3" t="s">
        <v>642</v>
      </c>
      <c r="O56" s="4" t="s">
        <v>506</v>
      </c>
      <c r="P56" s="3">
        <v>4</v>
      </c>
      <c r="Q56" s="3">
        <v>1</v>
      </c>
      <c r="R56" s="4" t="s">
        <v>537</v>
      </c>
      <c r="S56" s="3">
        <v>0</v>
      </c>
      <c r="T56" s="3">
        <v>1</v>
      </c>
      <c r="U56" s="3" t="s">
        <v>1216</v>
      </c>
      <c r="V56" s="3" t="s">
        <v>1241</v>
      </c>
      <c r="W56" s="3" t="str">
        <f t="shared" si="0"/>
        <v>Summer</v>
      </c>
    </row>
    <row r="57" spans="1:23" ht="72.900000000000006" x14ac:dyDescent="0.4">
      <c r="A57" s="3" t="s">
        <v>644</v>
      </c>
      <c r="B57" s="3">
        <v>82</v>
      </c>
      <c r="C57" s="3" t="s">
        <v>135</v>
      </c>
      <c r="D57" s="3">
        <v>835</v>
      </c>
      <c r="E57" s="3" t="s">
        <v>179</v>
      </c>
      <c r="F57" s="3" t="s">
        <v>203</v>
      </c>
      <c r="G57" s="3" t="s">
        <v>650</v>
      </c>
      <c r="H57" s="3" t="s">
        <v>649</v>
      </c>
      <c r="I57" s="3" t="s">
        <v>29</v>
      </c>
      <c r="J57" s="3" t="s">
        <v>611</v>
      </c>
      <c r="K57" s="3" t="s">
        <v>204</v>
      </c>
      <c r="L57" s="3">
        <v>0.6</v>
      </c>
      <c r="M57" s="3" t="s">
        <v>846</v>
      </c>
      <c r="N57" s="3" t="s">
        <v>651</v>
      </c>
      <c r="O57" s="4" t="s">
        <v>648</v>
      </c>
      <c r="P57" s="3">
        <v>1</v>
      </c>
      <c r="Q57" s="3">
        <v>1</v>
      </c>
      <c r="R57" s="4" t="s">
        <v>536</v>
      </c>
      <c r="S57" s="3">
        <v>0</v>
      </c>
      <c r="T57" s="3">
        <v>1</v>
      </c>
      <c r="V57" s="3" t="s">
        <v>1241</v>
      </c>
      <c r="W57" s="3" t="str">
        <f t="shared" si="0"/>
        <v>Summer</v>
      </c>
    </row>
    <row r="58" spans="1:23" ht="87.45" x14ac:dyDescent="0.4">
      <c r="A58" s="3" t="s">
        <v>645</v>
      </c>
      <c r="B58" s="3" t="s">
        <v>1041</v>
      </c>
      <c r="C58" s="3" t="s">
        <v>135</v>
      </c>
      <c r="D58" s="3">
        <v>835</v>
      </c>
      <c r="E58" s="3" t="s">
        <v>179</v>
      </c>
      <c r="F58" s="3" t="s">
        <v>203</v>
      </c>
      <c r="G58" s="3" t="s">
        <v>646</v>
      </c>
      <c r="H58" s="3" t="s">
        <v>547</v>
      </c>
      <c r="I58" s="3" t="s">
        <v>29</v>
      </c>
      <c r="J58" s="3" t="s">
        <v>611</v>
      </c>
      <c r="K58" s="3" t="s">
        <v>204</v>
      </c>
      <c r="L58" s="3">
        <v>0.6</v>
      </c>
      <c r="M58" s="3" t="s">
        <v>847</v>
      </c>
      <c r="N58" s="3" t="s">
        <v>647</v>
      </c>
      <c r="O58" s="4" t="s">
        <v>643</v>
      </c>
      <c r="P58" s="3">
        <v>1</v>
      </c>
      <c r="Q58" s="3">
        <v>1</v>
      </c>
      <c r="R58" s="4" t="s">
        <v>536</v>
      </c>
      <c r="S58" s="3">
        <v>0</v>
      </c>
      <c r="T58" s="3">
        <v>1</v>
      </c>
      <c r="U58" s="3" t="s">
        <v>1215</v>
      </c>
      <c r="V58" s="3" t="s">
        <v>1241</v>
      </c>
      <c r="W58" s="3" t="str">
        <f t="shared" si="0"/>
        <v>Summer</v>
      </c>
    </row>
    <row r="59" spans="1:23" ht="131.15" x14ac:dyDescent="0.4">
      <c r="A59" s="3" t="s">
        <v>239</v>
      </c>
      <c r="B59" s="3">
        <v>86</v>
      </c>
      <c r="C59" s="3" t="s">
        <v>135</v>
      </c>
      <c r="D59" s="3">
        <v>835</v>
      </c>
      <c r="E59" s="3" t="s">
        <v>179</v>
      </c>
      <c r="F59" s="3" t="s">
        <v>203</v>
      </c>
      <c r="G59" s="3" t="s">
        <v>652</v>
      </c>
      <c r="H59" s="3" t="s">
        <v>582</v>
      </c>
      <c r="I59" s="3" t="s">
        <v>29</v>
      </c>
      <c r="J59" s="3" t="s">
        <v>612</v>
      </c>
      <c r="K59" s="3" t="s">
        <v>204</v>
      </c>
      <c r="L59" s="3">
        <v>1.05</v>
      </c>
      <c r="M59" s="3" t="s">
        <v>848</v>
      </c>
      <c r="N59" s="3" t="s">
        <v>653</v>
      </c>
      <c r="O59" s="4" t="s">
        <v>504</v>
      </c>
      <c r="P59" s="3">
        <v>1</v>
      </c>
      <c r="Q59" s="3">
        <v>1</v>
      </c>
      <c r="R59" s="4" t="s">
        <v>536</v>
      </c>
      <c r="S59" s="3">
        <v>0</v>
      </c>
      <c r="T59" s="3">
        <v>1</v>
      </c>
      <c r="V59" s="3" t="s">
        <v>1242</v>
      </c>
      <c r="W59" s="3" t="str">
        <f t="shared" si="0"/>
        <v>Winter</v>
      </c>
    </row>
    <row r="60" spans="1:23" ht="102" x14ac:dyDescent="0.4">
      <c r="A60" s="3" t="s">
        <v>654</v>
      </c>
      <c r="B60" s="3">
        <v>88</v>
      </c>
      <c r="C60" s="3" t="s">
        <v>135</v>
      </c>
      <c r="D60" s="3">
        <v>835</v>
      </c>
      <c r="E60" s="3" t="s">
        <v>179</v>
      </c>
      <c r="F60" s="3" t="s">
        <v>700</v>
      </c>
      <c r="G60" s="3" t="s">
        <v>656</v>
      </c>
      <c r="H60" s="3" t="s">
        <v>667</v>
      </c>
      <c r="I60" s="3" t="s">
        <v>29</v>
      </c>
      <c r="J60" s="3" t="s">
        <v>612</v>
      </c>
      <c r="K60" s="3" t="s">
        <v>204</v>
      </c>
      <c r="L60" s="3">
        <v>0.72</v>
      </c>
      <c r="M60" s="3" t="s">
        <v>849</v>
      </c>
      <c r="N60" s="3" t="s">
        <v>655</v>
      </c>
      <c r="O60" s="4" t="s">
        <v>506</v>
      </c>
      <c r="P60" s="3">
        <v>2</v>
      </c>
      <c r="Q60" s="3">
        <v>1</v>
      </c>
      <c r="R60" s="4" t="s">
        <v>537</v>
      </c>
      <c r="S60" s="3">
        <v>0</v>
      </c>
      <c r="T60" s="3">
        <v>0</v>
      </c>
      <c r="V60" s="3" t="s">
        <v>1241</v>
      </c>
      <c r="W60" s="3" t="str">
        <f t="shared" si="0"/>
        <v>Summer</v>
      </c>
    </row>
    <row r="61" spans="1:23" s="5" customFormat="1" ht="43.75" x14ac:dyDescent="0.4">
      <c r="A61" s="5" t="s">
        <v>688</v>
      </c>
      <c r="C61" s="3" t="s">
        <v>135</v>
      </c>
      <c r="D61" s="3">
        <v>835</v>
      </c>
      <c r="E61" s="3" t="s">
        <v>179</v>
      </c>
      <c r="F61" s="5" t="s">
        <v>664</v>
      </c>
      <c r="G61" s="5" t="s">
        <v>222</v>
      </c>
      <c r="I61" s="5" t="s">
        <v>29</v>
      </c>
      <c r="J61" s="5" t="s">
        <v>217</v>
      </c>
      <c r="K61" s="5" t="s">
        <v>240</v>
      </c>
      <c r="O61" s="6"/>
      <c r="R61" s="6"/>
      <c r="W61" s="3" t="str">
        <f t="shared" si="0"/>
        <v>Summer</v>
      </c>
    </row>
    <row r="62" spans="1:23" ht="43.75" x14ac:dyDescent="0.4">
      <c r="A62" s="3" t="s">
        <v>660</v>
      </c>
      <c r="B62" s="3">
        <v>90</v>
      </c>
      <c r="C62" s="3" t="s">
        <v>135</v>
      </c>
      <c r="D62" s="3">
        <v>835</v>
      </c>
      <c r="E62" s="3" t="s">
        <v>179</v>
      </c>
      <c r="F62" s="3" t="s">
        <v>203</v>
      </c>
      <c r="G62" s="3" t="s">
        <v>669</v>
      </c>
      <c r="H62" s="3" t="s">
        <v>582</v>
      </c>
      <c r="I62" s="3" t="s">
        <v>29</v>
      </c>
      <c r="J62" s="3" t="s">
        <v>613</v>
      </c>
      <c r="K62" s="3" t="s">
        <v>204</v>
      </c>
      <c r="L62" s="3">
        <v>0.62</v>
      </c>
      <c r="M62" s="3" t="s">
        <v>850</v>
      </c>
      <c r="N62" s="3" t="s">
        <v>670</v>
      </c>
      <c r="O62" s="4" t="s">
        <v>504</v>
      </c>
      <c r="P62" s="3">
        <v>1</v>
      </c>
      <c r="Q62" s="3">
        <v>2</v>
      </c>
      <c r="R62" s="4" t="s">
        <v>536</v>
      </c>
      <c r="S62" s="3">
        <v>0</v>
      </c>
      <c r="T62" s="3">
        <v>1</v>
      </c>
      <c r="V62" s="3" t="s">
        <v>1242</v>
      </c>
      <c r="W62" s="3" t="str">
        <f t="shared" si="0"/>
        <v>Winter</v>
      </c>
    </row>
    <row r="63" spans="1:23" ht="87.45" x14ac:dyDescent="0.4">
      <c r="A63" s="3" t="s">
        <v>661</v>
      </c>
      <c r="B63" s="3">
        <v>92</v>
      </c>
      <c r="C63" s="3" t="s">
        <v>135</v>
      </c>
      <c r="D63" s="3">
        <v>836</v>
      </c>
      <c r="E63" s="3" t="s">
        <v>657</v>
      </c>
      <c r="F63" s="3" t="s">
        <v>701</v>
      </c>
      <c r="G63" s="3" t="s">
        <v>671</v>
      </c>
      <c r="H63" s="3" t="s">
        <v>671</v>
      </c>
      <c r="I63" s="3" t="s">
        <v>29</v>
      </c>
      <c r="J63" s="3" t="s">
        <v>614</v>
      </c>
      <c r="K63" s="3" t="s">
        <v>204</v>
      </c>
      <c r="L63" s="3">
        <v>0.7</v>
      </c>
      <c r="M63" s="3" t="s">
        <v>851</v>
      </c>
      <c r="N63" s="3" t="s">
        <v>672</v>
      </c>
      <c r="O63" s="4" t="s">
        <v>504</v>
      </c>
      <c r="P63" s="3">
        <v>1</v>
      </c>
      <c r="Q63" s="3">
        <v>1</v>
      </c>
      <c r="R63" s="4" t="s">
        <v>536</v>
      </c>
      <c r="S63" s="3">
        <v>0</v>
      </c>
      <c r="T63" s="3">
        <v>1</v>
      </c>
      <c r="V63" s="3" t="s">
        <v>1242</v>
      </c>
      <c r="W63" s="3" t="str">
        <f t="shared" si="0"/>
        <v>Winter</v>
      </c>
    </row>
    <row r="64" spans="1:23" ht="102" x14ac:dyDescent="0.4">
      <c r="A64" s="3" t="s">
        <v>662</v>
      </c>
      <c r="B64" s="3">
        <v>94</v>
      </c>
      <c r="C64" s="3" t="s">
        <v>135</v>
      </c>
      <c r="D64" s="3">
        <v>837</v>
      </c>
      <c r="E64" s="3" t="s">
        <v>658</v>
      </c>
      <c r="F64" s="3" t="s">
        <v>700</v>
      </c>
      <c r="G64" s="3" t="s">
        <v>677</v>
      </c>
      <c r="H64" s="3" t="s">
        <v>568</v>
      </c>
      <c r="I64" s="3" t="s">
        <v>29</v>
      </c>
      <c r="J64" s="3" t="s">
        <v>615</v>
      </c>
      <c r="K64" s="3" t="s">
        <v>204</v>
      </c>
      <c r="L64" s="3">
        <v>0.84</v>
      </c>
      <c r="M64" s="3" t="s">
        <v>852</v>
      </c>
      <c r="N64" s="3" t="s">
        <v>673</v>
      </c>
      <c r="O64" s="4" t="s">
        <v>504</v>
      </c>
      <c r="P64" s="3">
        <v>2</v>
      </c>
      <c r="Q64" s="3">
        <v>1</v>
      </c>
      <c r="R64" s="4" t="s">
        <v>536</v>
      </c>
      <c r="S64" s="3">
        <v>1</v>
      </c>
      <c r="T64" s="3">
        <v>1</v>
      </c>
      <c r="V64" s="3" t="s">
        <v>1242</v>
      </c>
      <c r="W64" s="3" t="str">
        <f t="shared" si="0"/>
        <v>Winter</v>
      </c>
    </row>
    <row r="65" spans="1:23" ht="87.45" x14ac:dyDescent="0.4">
      <c r="A65" s="3" t="s">
        <v>663</v>
      </c>
      <c r="B65" s="3" t="s">
        <v>1042</v>
      </c>
      <c r="C65" s="3" t="s">
        <v>135</v>
      </c>
      <c r="D65" s="3">
        <v>838</v>
      </c>
      <c r="E65" s="3" t="s">
        <v>659</v>
      </c>
      <c r="F65" s="3" t="s">
        <v>664</v>
      </c>
      <c r="G65" s="3" t="s">
        <v>666</v>
      </c>
      <c r="H65" s="3" t="s">
        <v>667</v>
      </c>
      <c r="I65" s="3" t="s">
        <v>29</v>
      </c>
      <c r="J65" s="3" t="s">
        <v>613</v>
      </c>
      <c r="K65" s="3" t="s">
        <v>204</v>
      </c>
      <c r="L65" s="3">
        <v>0.7</v>
      </c>
      <c r="M65" s="3" t="s">
        <v>853</v>
      </c>
      <c r="N65" s="3" t="s">
        <v>668</v>
      </c>
      <c r="O65" s="4" t="s">
        <v>502</v>
      </c>
      <c r="P65" s="3">
        <v>2</v>
      </c>
      <c r="Q65" s="3">
        <v>1</v>
      </c>
      <c r="R65" s="4" t="s">
        <v>537</v>
      </c>
      <c r="S65" s="3">
        <v>1</v>
      </c>
      <c r="T65" s="3">
        <v>1</v>
      </c>
      <c r="V65" s="3" t="s">
        <v>1243</v>
      </c>
      <c r="W65" s="3" t="str">
        <f t="shared" si="0"/>
        <v>Winter</v>
      </c>
    </row>
    <row r="66" spans="1:23" ht="58.3" x14ac:dyDescent="0.4">
      <c r="A66" s="3" t="s">
        <v>675</v>
      </c>
      <c r="B66" s="3">
        <v>98</v>
      </c>
      <c r="C66" s="3" t="s">
        <v>135</v>
      </c>
      <c r="D66" s="3">
        <v>835</v>
      </c>
      <c r="E66" s="3" t="s">
        <v>237</v>
      </c>
      <c r="F66" s="3" t="s">
        <v>203</v>
      </c>
      <c r="G66" s="3" t="s">
        <v>678</v>
      </c>
      <c r="H66" s="3" t="s">
        <v>679</v>
      </c>
      <c r="I66" s="3" t="s">
        <v>29</v>
      </c>
      <c r="J66" s="3" t="s">
        <v>614</v>
      </c>
      <c r="K66" s="3" t="s">
        <v>204</v>
      </c>
      <c r="L66" s="3">
        <v>0.78</v>
      </c>
      <c r="M66" s="3" t="s">
        <v>854</v>
      </c>
      <c r="N66" s="3" t="s">
        <v>683</v>
      </c>
      <c r="O66" s="4" t="s">
        <v>708</v>
      </c>
      <c r="P66" s="3">
        <v>1</v>
      </c>
      <c r="Q66" s="3">
        <v>1</v>
      </c>
      <c r="R66" s="4" t="s">
        <v>536</v>
      </c>
      <c r="S66" s="3">
        <v>0</v>
      </c>
      <c r="T66" s="3">
        <v>1</v>
      </c>
      <c r="V66" s="3" t="s">
        <v>1241</v>
      </c>
      <c r="W66" s="3" t="str">
        <f t="shared" si="0"/>
        <v>Summer</v>
      </c>
    </row>
    <row r="67" spans="1:23" ht="102" x14ac:dyDescent="0.4">
      <c r="A67" s="3" t="s">
        <v>676</v>
      </c>
      <c r="B67" s="3" t="s">
        <v>1043</v>
      </c>
      <c r="C67" s="3" t="s">
        <v>135</v>
      </c>
      <c r="D67" s="3">
        <v>836</v>
      </c>
      <c r="E67" s="3" t="s">
        <v>674</v>
      </c>
      <c r="F67" s="3" t="s">
        <v>203</v>
      </c>
      <c r="G67" s="3" t="s">
        <v>682</v>
      </c>
      <c r="H67" s="3" t="s">
        <v>568</v>
      </c>
      <c r="I67" s="3" t="s">
        <v>29</v>
      </c>
      <c r="J67" s="3" t="s">
        <v>615</v>
      </c>
      <c r="K67" s="3" t="s">
        <v>204</v>
      </c>
      <c r="L67" s="3">
        <v>0.81</v>
      </c>
      <c r="M67" s="3" t="s">
        <v>855</v>
      </c>
      <c r="N67" s="3" t="s">
        <v>681</v>
      </c>
      <c r="O67" s="4" t="s">
        <v>599</v>
      </c>
      <c r="P67" s="3">
        <v>1</v>
      </c>
      <c r="Q67" s="3">
        <v>1</v>
      </c>
      <c r="R67" s="4" t="s">
        <v>536</v>
      </c>
      <c r="S67" s="3">
        <v>0</v>
      </c>
      <c r="T67" s="3">
        <v>1</v>
      </c>
      <c r="V67" s="3" t="s">
        <v>1243</v>
      </c>
      <c r="W67" s="3" t="str">
        <f t="shared" si="0"/>
        <v>Winter</v>
      </c>
    </row>
    <row r="68" spans="1:23" ht="72.900000000000006" x14ac:dyDescent="0.4">
      <c r="A68" s="3" t="s">
        <v>856</v>
      </c>
      <c r="B68" s="3">
        <v>5902</v>
      </c>
      <c r="C68" s="3" t="s">
        <v>135</v>
      </c>
      <c r="D68" s="3">
        <v>835</v>
      </c>
      <c r="E68" s="3" t="s">
        <v>179</v>
      </c>
      <c r="F68" s="3" t="s">
        <v>664</v>
      </c>
      <c r="G68" s="3" t="s">
        <v>686</v>
      </c>
      <c r="H68" s="3" t="s">
        <v>547</v>
      </c>
      <c r="I68" s="3" t="s">
        <v>29</v>
      </c>
      <c r="J68" s="3" t="s">
        <v>615</v>
      </c>
      <c r="K68" s="3" t="s">
        <v>204</v>
      </c>
      <c r="L68" s="3">
        <v>0.93</v>
      </c>
      <c r="M68" s="3" t="s">
        <v>858</v>
      </c>
      <c r="N68" s="3" t="s">
        <v>687</v>
      </c>
      <c r="O68" s="4" t="s">
        <v>643</v>
      </c>
      <c r="P68" s="3">
        <v>2</v>
      </c>
      <c r="Q68" s="3">
        <v>1</v>
      </c>
      <c r="R68" s="4" t="s">
        <v>536</v>
      </c>
      <c r="S68" s="3">
        <v>1</v>
      </c>
      <c r="T68" s="3">
        <v>1</v>
      </c>
      <c r="V68" s="3" t="s">
        <v>1241</v>
      </c>
      <c r="W68" s="3" t="str">
        <f t="shared" si="0"/>
        <v>Summer</v>
      </c>
    </row>
    <row r="69" spans="1:23" ht="72.900000000000006" x14ac:dyDescent="0.4">
      <c r="A69" s="3" t="s">
        <v>857</v>
      </c>
      <c r="B69" s="3" t="s">
        <v>1044</v>
      </c>
      <c r="F69" s="3" t="s">
        <v>664</v>
      </c>
      <c r="G69" s="3" t="s">
        <v>685</v>
      </c>
      <c r="H69" s="3" t="s">
        <v>547</v>
      </c>
      <c r="I69" s="3" t="s">
        <v>29</v>
      </c>
      <c r="J69" s="3" t="s">
        <v>615</v>
      </c>
      <c r="K69" s="3" t="s">
        <v>204</v>
      </c>
      <c r="L69" s="3">
        <v>0.3</v>
      </c>
      <c r="M69" s="3" t="s">
        <v>859</v>
      </c>
      <c r="N69" s="3" t="s">
        <v>684</v>
      </c>
      <c r="O69" s="4" t="s">
        <v>506</v>
      </c>
      <c r="P69" s="3">
        <v>2</v>
      </c>
      <c r="Q69" s="3">
        <v>1</v>
      </c>
      <c r="R69" s="4" t="s">
        <v>538</v>
      </c>
      <c r="S69" s="3">
        <v>1</v>
      </c>
      <c r="T69" s="3">
        <v>1</v>
      </c>
      <c r="V69" s="3" t="s">
        <v>1241</v>
      </c>
      <c r="W69" s="3" t="str">
        <f t="shared" si="0"/>
        <v>Summer</v>
      </c>
    </row>
    <row r="70" spans="1:23" ht="102" x14ac:dyDescent="0.4">
      <c r="A70" s="3" t="s">
        <v>241</v>
      </c>
      <c r="B70" s="3" t="s">
        <v>1045</v>
      </c>
      <c r="C70" s="3" t="s">
        <v>135</v>
      </c>
      <c r="D70" s="3">
        <v>835</v>
      </c>
      <c r="E70" s="3" t="s">
        <v>242</v>
      </c>
      <c r="F70" s="3" t="s">
        <v>700</v>
      </c>
      <c r="G70" s="3" t="s">
        <v>689</v>
      </c>
      <c r="H70" s="3" t="s">
        <v>690</v>
      </c>
      <c r="I70" s="3" t="s">
        <v>29</v>
      </c>
      <c r="J70" s="3" t="s">
        <v>616</v>
      </c>
      <c r="K70" s="3" t="s">
        <v>204</v>
      </c>
      <c r="L70" s="3">
        <v>0.4</v>
      </c>
      <c r="M70" s="3" t="s">
        <v>861</v>
      </c>
      <c r="N70" s="3" t="s">
        <v>691</v>
      </c>
      <c r="O70" s="4" t="s">
        <v>643</v>
      </c>
      <c r="P70" s="3">
        <v>3</v>
      </c>
      <c r="Q70" s="3">
        <v>1</v>
      </c>
      <c r="R70" s="4" t="s">
        <v>536</v>
      </c>
      <c r="S70" s="3">
        <v>1</v>
      </c>
      <c r="T70" s="3">
        <v>1</v>
      </c>
      <c r="V70" s="3" t="s">
        <v>1241</v>
      </c>
      <c r="W70" s="3" t="str">
        <f t="shared" si="0"/>
        <v>Summer</v>
      </c>
    </row>
    <row r="71" spans="1:23" ht="72.900000000000006" x14ac:dyDescent="0.4">
      <c r="A71" s="3" t="s">
        <v>243</v>
      </c>
      <c r="B71" s="3" t="s">
        <v>1046</v>
      </c>
      <c r="C71" s="3" t="s">
        <v>135</v>
      </c>
      <c r="D71" s="3">
        <v>835</v>
      </c>
      <c r="E71" s="3" t="s">
        <v>179</v>
      </c>
      <c r="F71" s="3" t="s">
        <v>203</v>
      </c>
      <c r="G71" s="3" t="s">
        <v>694</v>
      </c>
      <c r="H71" s="3" t="s">
        <v>692</v>
      </c>
      <c r="I71" s="3" t="s">
        <v>29</v>
      </c>
      <c r="J71" s="3" t="s">
        <v>617</v>
      </c>
      <c r="K71" s="3" t="s">
        <v>204</v>
      </c>
      <c r="L71" s="3">
        <v>0.82</v>
      </c>
      <c r="M71" s="3" t="s">
        <v>862</v>
      </c>
      <c r="N71" s="3" t="s">
        <v>693</v>
      </c>
      <c r="O71" s="4" t="s">
        <v>502</v>
      </c>
      <c r="P71" s="3">
        <v>1</v>
      </c>
      <c r="Q71" s="3">
        <v>2</v>
      </c>
      <c r="R71" s="4" t="s">
        <v>536</v>
      </c>
      <c r="S71" s="3">
        <v>0</v>
      </c>
      <c r="T71" s="3">
        <v>1</v>
      </c>
      <c r="U71" s="3" t="s">
        <v>1214</v>
      </c>
      <c r="V71" s="3" t="s">
        <v>1242</v>
      </c>
      <c r="W71" s="3" t="str">
        <f t="shared" si="0"/>
        <v>Winter</v>
      </c>
    </row>
    <row r="72" spans="1:23" ht="43.75" x14ac:dyDescent="0.4">
      <c r="A72" s="3" t="s">
        <v>697</v>
      </c>
      <c r="B72" s="3">
        <v>10</v>
      </c>
      <c r="C72" s="3" t="s">
        <v>135</v>
      </c>
      <c r="D72" s="3">
        <v>835</v>
      </c>
      <c r="E72" s="3" t="s">
        <v>237</v>
      </c>
      <c r="F72" s="3" t="s">
        <v>664</v>
      </c>
      <c r="G72" s="3" t="s">
        <v>696</v>
      </c>
      <c r="H72" s="3" t="s">
        <v>695</v>
      </c>
      <c r="I72" s="3" t="s">
        <v>29</v>
      </c>
      <c r="J72" s="3" t="s">
        <v>618</v>
      </c>
      <c r="K72" s="3" t="s">
        <v>204</v>
      </c>
      <c r="L72" s="3">
        <v>2.4</v>
      </c>
      <c r="M72" s="3" t="s">
        <v>863</v>
      </c>
      <c r="N72" s="3" t="s">
        <v>703</v>
      </c>
      <c r="O72" s="4" t="s">
        <v>708</v>
      </c>
      <c r="P72" s="3">
        <v>2</v>
      </c>
      <c r="Q72" s="3">
        <v>1</v>
      </c>
      <c r="R72" s="4" t="s">
        <v>538</v>
      </c>
      <c r="S72" s="3">
        <v>0</v>
      </c>
      <c r="T72" s="3">
        <v>0</v>
      </c>
      <c r="V72" s="3" t="s">
        <v>1241</v>
      </c>
      <c r="W72" s="3" t="str">
        <f t="shared" si="0"/>
        <v>Summer</v>
      </c>
    </row>
    <row r="73" spans="1:23" ht="43.75" x14ac:dyDescent="0.4">
      <c r="A73" s="3" t="s">
        <v>698</v>
      </c>
      <c r="B73" s="3">
        <v>12</v>
      </c>
      <c r="F73" s="3" t="s">
        <v>664</v>
      </c>
      <c r="G73" s="3" t="s">
        <v>702</v>
      </c>
      <c r="H73" s="3" t="s">
        <v>640</v>
      </c>
      <c r="I73" s="3" t="s">
        <v>29</v>
      </c>
      <c r="J73" s="3" t="s">
        <v>618</v>
      </c>
      <c r="K73" s="3" t="s">
        <v>204</v>
      </c>
      <c r="L73" s="3">
        <v>1.03</v>
      </c>
      <c r="M73" s="3" t="s">
        <v>864</v>
      </c>
      <c r="N73" s="3" t="s">
        <v>703</v>
      </c>
      <c r="O73" s="4" t="s">
        <v>643</v>
      </c>
      <c r="P73" s="3">
        <v>2</v>
      </c>
      <c r="Q73" s="3">
        <v>2</v>
      </c>
      <c r="R73" s="4" t="s">
        <v>538</v>
      </c>
      <c r="S73" s="3">
        <v>0</v>
      </c>
      <c r="T73" s="3">
        <v>0</v>
      </c>
      <c r="V73" s="3" t="s">
        <v>1241</v>
      </c>
      <c r="W73" s="3" t="str">
        <f t="shared" si="0"/>
        <v>Summer</v>
      </c>
    </row>
    <row r="74" spans="1:23" ht="58.3" x14ac:dyDescent="0.4">
      <c r="A74" s="3" t="s">
        <v>699</v>
      </c>
      <c r="B74" s="3">
        <v>14</v>
      </c>
      <c r="F74" s="3" t="s">
        <v>664</v>
      </c>
      <c r="G74" s="3" t="s">
        <v>706</v>
      </c>
      <c r="H74" s="3" t="s">
        <v>704</v>
      </c>
      <c r="I74" s="3" t="s">
        <v>29</v>
      </c>
      <c r="J74" s="3" t="s">
        <v>618</v>
      </c>
      <c r="K74" s="3" t="s">
        <v>204</v>
      </c>
      <c r="L74" s="3">
        <v>2.02</v>
      </c>
      <c r="M74" s="3" t="s">
        <v>865</v>
      </c>
      <c r="N74" s="3" t="s">
        <v>705</v>
      </c>
      <c r="O74" s="4" t="s">
        <v>707</v>
      </c>
      <c r="P74" s="3">
        <v>2</v>
      </c>
      <c r="Q74" s="3">
        <v>1</v>
      </c>
      <c r="R74" s="4" t="s">
        <v>536</v>
      </c>
      <c r="S74" s="3">
        <v>1</v>
      </c>
      <c r="T74" s="3">
        <v>1</v>
      </c>
      <c r="V74" s="3" t="s">
        <v>1241</v>
      </c>
      <c r="W74" s="3" t="str">
        <f t="shared" si="0"/>
        <v>Summer</v>
      </c>
    </row>
    <row r="75" spans="1:23" ht="72.900000000000006" x14ac:dyDescent="0.4">
      <c r="A75" s="3" t="s">
        <v>711</v>
      </c>
      <c r="B75" s="3">
        <v>16</v>
      </c>
      <c r="C75" s="3" t="s">
        <v>135</v>
      </c>
      <c r="D75" s="3">
        <v>835</v>
      </c>
      <c r="E75" s="3" t="s">
        <v>237</v>
      </c>
      <c r="F75" s="3" t="s">
        <v>203</v>
      </c>
      <c r="G75" s="3" t="s">
        <v>715</v>
      </c>
      <c r="H75" s="3" t="s">
        <v>709</v>
      </c>
      <c r="I75" s="3" t="s">
        <v>29</v>
      </c>
      <c r="J75" s="3" t="s">
        <v>619</v>
      </c>
      <c r="K75" s="3" t="s">
        <v>204</v>
      </c>
      <c r="L75" s="3">
        <v>3.05</v>
      </c>
      <c r="M75" s="3" t="s">
        <v>866</v>
      </c>
      <c r="N75" s="3" t="s">
        <v>716</v>
      </c>
      <c r="O75" s="4" t="s">
        <v>504</v>
      </c>
      <c r="P75" s="3">
        <v>1</v>
      </c>
      <c r="Q75" s="3">
        <v>1</v>
      </c>
      <c r="R75" s="4" t="s">
        <v>536</v>
      </c>
      <c r="S75" s="3">
        <v>0</v>
      </c>
      <c r="T75" s="3">
        <v>1</v>
      </c>
      <c r="V75" s="3" t="s">
        <v>1242</v>
      </c>
      <c r="W75" s="3" t="str">
        <f t="shared" si="0"/>
        <v>Winter</v>
      </c>
    </row>
    <row r="76" spans="1:23" ht="58.3" x14ac:dyDescent="0.4">
      <c r="A76" s="3" t="s">
        <v>714</v>
      </c>
      <c r="B76" s="3">
        <v>18</v>
      </c>
      <c r="F76" s="3" t="s">
        <v>203</v>
      </c>
      <c r="G76" s="3" t="s">
        <v>710</v>
      </c>
      <c r="H76" s="3" t="s">
        <v>710</v>
      </c>
      <c r="I76" s="3" t="s">
        <v>29</v>
      </c>
      <c r="J76" s="3" t="s">
        <v>619</v>
      </c>
      <c r="K76" s="3" t="s">
        <v>204</v>
      </c>
      <c r="L76" s="3">
        <v>0.9</v>
      </c>
      <c r="M76" s="3" t="s">
        <v>867</v>
      </c>
      <c r="N76" s="3" t="s">
        <v>717</v>
      </c>
      <c r="O76" s="4" t="s">
        <v>1248</v>
      </c>
      <c r="P76" s="3">
        <v>1</v>
      </c>
      <c r="Q76" s="3">
        <v>1</v>
      </c>
      <c r="R76" s="4" t="s">
        <v>536</v>
      </c>
      <c r="S76" s="3">
        <v>0</v>
      </c>
      <c r="T76" s="3">
        <v>0</v>
      </c>
      <c r="V76" s="3" t="s">
        <v>1241</v>
      </c>
      <c r="W76" s="3" t="str">
        <f t="shared" si="0"/>
        <v>Summer</v>
      </c>
    </row>
    <row r="77" spans="1:23" ht="72.900000000000006" x14ac:dyDescent="0.4">
      <c r="A77" s="3" t="s">
        <v>712</v>
      </c>
      <c r="B77" s="3">
        <v>20</v>
      </c>
      <c r="F77" s="3" t="s">
        <v>203</v>
      </c>
      <c r="G77" s="3" t="s">
        <v>719</v>
      </c>
      <c r="H77" s="3" t="s">
        <v>709</v>
      </c>
      <c r="I77" s="3" t="s">
        <v>29</v>
      </c>
      <c r="J77" s="3" t="s">
        <v>619</v>
      </c>
      <c r="K77" s="3" t="s">
        <v>204</v>
      </c>
      <c r="L77" s="3">
        <v>1.2</v>
      </c>
      <c r="M77" s="3" t="s">
        <v>868</v>
      </c>
      <c r="N77" s="3" t="s">
        <v>718</v>
      </c>
      <c r="O77" s="4" t="s">
        <v>504</v>
      </c>
      <c r="P77" s="3">
        <v>1</v>
      </c>
      <c r="Q77" s="3">
        <v>1</v>
      </c>
      <c r="R77" s="4" t="s">
        <v>536</v>
      </c>
      <c r="S77" s="3">
        <v>1</v>
      </c>
      <c r="T77" s="3">
        <v>1</v>
      </c>
      <c r="V77" s="3" t="s">
        <v>1241</v>
      </c>
      <c r="W77" s="3" t="str">
        <f t="shared" si="0"/>
        <v>Summer</v>
      </c>
    </row>
    <row r="78" spans="1:23" ht="72.900000000000006" x14ac:dyDescent="0.4">
      <c r="A78" s="3" t="s">
        <v>713</v>
      </c>
      <c r="B78" s="3" t="s">
        <v>1047</v>
      </c>
      <c r="F78" s="3" t="s">
        <v>203</v>
      </c>
      <c r="G78" s="3" t="s">
        <v>721</v>
      </c>
      <c r="H78" s="3" t="s">
        <v>720</v>
      </c>
      <c r="I78" s="3" t="s">
        <v>29</v>
      </c>
      <c r="J78" s="3" t="s">
        <v>619</v>
      </c>
      <c r="K78" s="3" t="s">
        <v>204</v>
      </c>
      <c r="L78" s="3">
        <v>0.4</v>
      </c>
      <c r="M78" s="3" t="s">
        <v>869</v>
      </c>
      <c r="N78" s="3" t="s">
        <v>722</v>
      </c>
      <c r="O78" s="4" t="s">
        <v>643</v>
      </c>
      <c r="P78" s="3">
        <v>1</v>
      </c>
      <c r="Q78" s="3">
        <v>2</v>
      </c>
      <c r="R78" s="4" t="s">
        <v>536</v>
      </c>
      <c r="S78" s="3">
        <v>1</v>
      </c>
      <c r="T78" s="3">
        <v>1</v>
      </c>
      <c r="V78" s="3" t="s">
        <v>1241</v>
      </c>
      <c r="W78" s="3" t="str">
        <f t="shared" si="0"/>
        <v>Summer</v>
      </c>
    </row>
    <row r="79" spans="1:23" ht="58.3" x14ac:dyDescent="0.4">
      <c r="A79" s="3" t="s">
        <v>723</v>
      </c>
      <c r="B79" s="3">
        <v>24</v>
      </c>
      <c r="C79" s="3" t="s">
        <v>135</v>
      </c>
      <c r="D79" s="3">
        <v>835</v>
      </c>
      <c r="E79" s="3" t="s">
        <v>237</v>
      </c>
      <c r="F79" s="3" t="s">
        <v>664</v>
      </c>
      <c r="G79" s="3" t="s">
        <v>749</v>
      </c>
      <c r="H79" s="3" t="s">
        <v>709</v>
      </c>
      <c r="I79" s="3" t="s">
        <v>29</v>
      </c>
      <c r="J79" s="3" t="s">
        <v>620</v>
      </c>
      <c r="K79" s="3" t="s">
        <v>204</v>
      </c>
      <c r="L79" s="3">
        <v>1.25</v>
      </c>
      <c r="M79" s="3" t="s">
        <v>870</v>
      </c>
      <c r="N79" s="3" t="s">
        <v>751</v>
      </c>
      <c r="O79" s="4" t="s">
        <v>750</v>
      </c>
      <c r="P79" s="3">
        <v>2</v>
      </c>
      <c r="Q79" s="3">
        <v>1</v>
      </c>
      <c r="R79" s="4" t="s">
        <v>536</v>
      </c>
      <c r="S79" s="3">
        <v>0</v>
      </c>
      <c r="T79" s="3">
        <v>0</v>
      </c>
      <c r="U79" s="3" t="s">
        <v>1213</v>
      </c>
      <c r="V79" s="3" t="s">
        <v>1241</v>
      </c>
      <c r="W79" s="3" t="str">
        <f t="shared" si="0"/>
        <v>Summer</v>
      </c>
    </row>
    <row r="80" spans="1:23" ht="87.45" x14ac:dyDescent="0.4">
      <c r="A80" s="3" t="s">
        <v>724</v>
      </c>
      <c r="B80" s="3">
        <v>26</v>
      </c>
      <c r="F80" s="3" t="s">
        <v>664</v>
      </c>
      <c r="G80" s="3" t="s">
        <v>752</v>
      </c>
      <c r="H80" s="3" t="s">
        <v>709</v>
      </c>
      <c r="I80" s="3" t="s">
        <v>29</v>
      </c>
      <c r="J80" s="3" t="s">
        <v>620</v>
      </c>
      <c r="K80" s="3" t="s">
        <v>204</v>
      </c>
      <c r="L80" s="3">
        <v>1.3</v>
      </c>
      <c r="M80" s="3" t="s">
        <v>871</v>
      </c>
      <c r="N80" s="3" t="s">
        <v>753</v>
      </c>
      <c r="O80" s="4" t="s">
        <v>708</v>
      </c>
      <c r="P80" s="3">
        <v>2</v>
      </c>
      <c r="Q80" s="3">
        <v>1</v>
      </c>
      <c r="R80" s="4" t="s">
        <v>536</v>
      </c>
      <c r="S80" s="3">
        <v>1</v>
      </c>
      <c r="T80" s="3">
        <v>1</v>
      </c>
      <c r="V80" s="3" t="s">
        <v>1241</v>
      </c>
      <c r="W80" s="3" t="str">
        <f t="shared" si="0"/>
        <v>Summer</v>
      </c>
    </row>
    <row r="81" spans="1:23" ht="116.6" x14ac:dyDescent="0.4">
      <c r="A81" s="3" t="s">
        <v>725</v>
      </c>
      <c r="B81" s="3">
        <v>28</v>
      </c>
      <c r="F81" s="3" t="s">
        <v>664</v>
      </c>
      <c r="G81" s="3" t="s">
        <v>755</v>
      </c>
      <c r="H81" s="3" t="s">
        <v>709</v>
      </c>
      <c r="I81" s="3" t="s">
        <v>29</v>
      </c>
      <c r="J81" s="3" t="s">
        <v>620</v>
      </c>
      <c r="K81" s="3" t="s">
        <v>204</v>
      </c>
      <c r="L81" s="3">
        <v>0.75</v>
      </c>
      <c r="M81" s="3" t="s">
        <v>872</v>
      </c>
      <c r="N81" s="3" t="s">
        <v>754</v>
      </c>
      <c r="O81" s="4" t="s">
        <v>506</v>
      </c>
      <c r="P81" s="3">
        <v>2</v>
      </c>
      <c r="Q81" s="3">
        <v>1</v>
      </c>
      <c r="R81" s="4" t="s">
        <v>537</v>
      </c>
      <c r="S81" s="3">
        <v>0</v>
      </c>
      <c r="T81" s="3">
        <v>1</v>
      </c>
      <c r="V81" s="3" t="s">
        <v>1241</v>
      </c>
      <c r="W81" s="3" t="str">
        <f t="shared" si="0"/>
        <v>Summer</v>
      </c>
    </row>
    <row r="82" spans="1:23" ht="72.900000000000006" x14ac:dyDescent="0.4">
      <c r="A82" s="3" t="s">
        <v>726</v>
      </c>
      <c r="B82" s="3">
        <v>30</v>
      </c>
      <c r="F82" s="3" t="s">
        <v>664</v>
      </c>
      <c r="G82" s="3" t="s">
        <v>752</v>
      </c>
      <c r="H82" s="3" t="s">
        <v>709</v>
      </c>
      <c r="I82" s="3" t="s">
        <v>29</v>
      </c>
      <c r="J82" s="3" t="s">
        <v>620</v>
      </c>
      <c r="K82" s="3" t="s">
        <v>204</v>
      </c>
      <c r="L82" s="3">
        <v>0.75</v>
      </c>
      <c r="M82" s="3" t="s">
        <v>873</v>
      </c>
      <c r="N82" s="3" t="s">
        <v>756</v>
      </c>
      <c r="O82" s="4" t="s">
        <v>708</v>
      </c>
      <c r="P82" s="3">
        <v>2</v>
      </c>
      <c r="R82" s="4" t="s">
        <v>536</v>
      </c>
      <c r="S82" s="3">
        <v>1</v>
      </c>
      <c r="T82" s="3">
        <v>1</v>
      </c>
      <c r="V82" s="3" t="s">
        <v>1241</v>
      </c>
      <c r="W82" s="3" t="str">
        <f t="shared" si="0"/>
        <v>Summer</v>
      </c>
    </row>
    <row r="83" spans="1:23" ht="58.3" x14ac:dyDescent="0.4">
      <c r="A83" s="3" t="s">
        <v>727</v>
      </c>
      <c r="B83" s="3">
        <v>32</v>
      </c>
      <c r="F83" s="3" t="s">
        <v>664</v>
      </c>
      <c r="G83" s="3" t="s">
        <v>752</v>
      </c>
      <c r="H83" s="3" t="s">
        <v>709</v>
      </c>
      <c r="I83" s="3" t="s">
        <v>29</v>
      </c>
      <c r="J83" s="3" t="s">
        <v>620</v>
      </c>
      <c r="K83" s="3" t="s">
        <v>204</v>
      </c>
      <c r="L83" s="3">
        <v>0.49</v>
      </c>
      <c r="M83" s="3" t="s">
        <v>874</v>
      </c>
      <c r="N83" s="3" t="s">
        <v>757</v>
      </c>
      <c r="O83" s="4" t="s">
        <v>708</v>
      </c>
      <c r="P83" s="3">
        <v>2</v>
      </c>
      <c r="R83" s="4" t="s">
        <v>538</v>
      </c>
      <c r="S83" s="3">
        <v>1</v>
      </c>
      <c r="T83" s="3">
        <v>1</v>
      </c>
      <c r="V83" s="3" t="s">
        <v>1241</v>
      </c>
      <c r="W83" s="3" t="str">
        <f t="shared" si="0"/>
        <v>Summer</v>
      </c>
    </row>
    <row r="84" spans="1:23" ht="58.3" x14ac:dyDescent="0.4">
      <c r="A84" s="3" t="s">
        <v>728</v>
      </c>
      <c r="B84" s="3">
        <v>34</v>
      </c>
      <c r="F84" s="3" t="s">
        <v>664</v>
      </c>
      <c r="G84" s="3" t="s">
        <v>758</v>
      </c>
      <c r="H84" s="3" t="s">
        <v>709</v>
      </c>
      <c r="I84" s="3" t="s">
        <v>29</v>
      </c>
      <c r="J84" s="3" t="s">
        <v>620</v>
      </c>
      <c r="K84" s="3" t="s">
        <v>204</v>
      </c>
      <c r="L84" s="3">
        <v>0.62</v>
      </c>
      <c r="M84" s="3" t="s">
        <v>875</v>
      </c>
      <c r="N84" s="3" t="s">
        <v>759</v>
      </c>
      <c r="O84" s="4" t="s">
        <v>506</v>
      </c>
      <c r="P84" s="3">
        <v>2</v>
      </c>
      <c r="R84" s="4" t="s">
        <v>545</v>
      </c>
      <c r="S84" s="3">
        <v>1</v>
      </c>
      <c r="T84" s="3">
        <v>1</v>
      </c>
      <c r="V84" s="3" t="s">
        <v>1241</v>
      </c>
      <c r="W84" s="3" t="str">
        <f t="shared" si="0"/>
        <v>Summer</v>
      </c>
    </row>
    <row r="85" spans="1:23" ht="72.900000000000006" x14ac:dyDescent="0.4">
      <c r="A85" s="3" t="s">
        <v>729</v>
      </c>
      <c r="B85" s="3">
        <v>36</v>
      </c>
      <c r="F85" s="3" t="s">
        <v>664</v>
      </c>
      <c r="G85" s="3" t="s">
        <v>760</v>
      </c>
      <c r="H85" s="3" t="s">
        <v>709</v>
      </c>
      <c r="I85" s="3" t="s">
        <v>29</v>
      </c>
      <c r="J85" s="3" t="s">
        <v>620</v>
      </c>
      <c r="K85" s="3" t="s">
        <v>204</v>
      </c>
      <c r="L85" s="3">
        <v>1.05</v>
      </c>
      <c r="M85" s="3" t="s">
        <v>876</v>
      </c>
      <c r="N85" s="3" t="s">
        <v>761</v>
      </c>
      <c r="O85" s="4" t="s">
        <v>643</v>
      </c>
      <c r="P85" s="3">
        <v>2</v>
      </c>
      <c r="Q85" s="3">
        <v>1</v>
      </c>
      <c r="R85" s="4" t="s">
        <v>536</v>
      </c>
      <c r="S85" s="3">
        <v>1</v>
      </c>
      <c r="T85" s="3">
        <v>0</v>
      </c>
      <c r="V85" s="3" t="s">
        <v>1241</v>
      </c>
      <c r="W85" s="3" t="str">
        <f t="shared" si="0"/>
        <v>Summer</v>
      </c>
    </row>
    <row r="86" spans="1:23" ht="43.75" x14ac:dyDescent="0.4">
      <c r="A86" s="3" t="s">
        <v>730</v>
      </c>
      <c r="B86" s="3">
        <v>38</v>
      </c>
      <c r="F86" s="3" t="s">
        <v>664</v>
      </c>
      <c r="G86" s="3" t="s">
        <v>763</v>
      </c>
      <c r="H86" s="3" t="s">
        <v>709</v>
      </c>
      <c r="I86" s="3" t="s">
        <v>29</v>
      </c>
      <c r="J86" s="3" t="s">
        <v>620</v>
      </c>
      <c r="K86" s="3" t="s">
        <v>204</v>
      </c>
      <c r="L86" s="3">
        <v>0.39</v>
      </c>
      <c r="M86" s="3" t="s">
        <v>877</v>
      </c>
      <c r="N86" s="3" t="s">
        <v>766</v>
      </c>
      <c r="O86" s="4" t="s">
        <v>708</v>
      </c>
      <c r="P86" s="3">
        <v>2</v>
      </c>
      <c r="Q86" s="3">
        <v>1</v>
      </c>
      <c r="R86" s="4" t="s">
        <v>538</v>
      </c>
      <c r="S86" s="3">
        <v>1</v>
      </c>
      <c r="T86" s="3">
        <v>1</v>
      </c>
      <c r="V86" s="3" t="s">
        <v>1241</v>
      </c>
      <c r="W86" s="3" t="str">
        <f t="shared" si="0"/>
        <v>Summer</v>
      </c>
    </row>
    <row r="87" spans="1:23" ht="72.900000000000006" x14ac:dyDescent="0.4">
      <c r="A87" s="3" t="s">
        <v>731</v>
      </c>
      <c r="B87" s="3">
        <v>40</v>
      </c>
      <c r="F87" s="3" t="s">
        <v>664</v>
      </c>
      <c r="G87" s="3" t="s">
        <v>762</v>
      </c>
      <c r="H87" s="3" t="s">
        <v>709</v>
      </c>
      <c r="I87" s="3" t="s">
        <v>29</v>
      </c>
      <c r="J87" s="3" t="s">
        <v>620</v>
      </c>
      <c r="K87" s="3" t="s">
        <v>204</v>
      </c>
      <c r="L87" s="3">
        <v>0.82</v>
      </c>
      <c r="M87" s="3" t="s">
        <v>878</v>
      </c>
      <c r="N87" s="3" t="s">
        <v>765</v>
      </c>
      <c r="O87" s="4" t="s">
        <v>504</v>
      </c>
      <c r="P87" s="3">
        <v>2</v>
      </c>
      <c r="Q87" s="3">
        <v>1</v>
      </c>
      <c r="R87" s="4" t="s">
        <v>536</v>
      </c>
      <c r="S87" s="3">
        <v>0</v>
      </c>
      <c r="T87" s="3">
        <v>1</v>
      </c>
      <c r="V87" s="3" t="s">
        <v>1242</v>
      </c>
      <c r="W87" s="3" t="str">
        <f t="shared" si="0"/>
        <v>Winter</v>
      </c>
    </row>
    <row r="88" spans="1:23" ht="58.3" x14ac:dyDescent="0.4">
      <c r="A88" s="3" t="s">
        <v>732</v>
      </c>
      <c r="B88" s="3">
        <v>42</v>
      </c>
      <c r="F88" s="3" t="s">
        <v>664</v>
      </c>
      <c r="G88" s="3" t="s">
        <v>764</v>
      </c>
      <c r="H88" s="3" t="s">
        <v>709</v>
      </c>
      <c r="I88" s="3" t="s">
        <v>29</v>
      </c>
      <c r="J88" s="3" t="s">
        <v>620</v>
      </c>
      <c r="K88" s="3" t="s">
        <v>204</v>
      </c>
      <c r="L88" s="3">
        <v>1.4</v>
      </c>
      <c r="M88" s="3" t="s">
        <v>879</v>
      </c>
      <c r="N88" s="3" t="s">
        <v>767</v>
      </c>
      <c r="O88" s="4" t="s">
        <v>599</v>
      </c>
      <c r="P88" s="3">
        <v>2</v>
      </c>
      <c r="Q88" s="3">
        <v>1</v>
      </c>
      <c r="R88" s="4" t="s">
        <v>536</v>
      </c>
      <c r="S88" s="3">
        <v>0</v>
      </c>
      <c r="T88" s="3">
        <v>1</v>
      </c>
      <c r="V88" s="3" t="s">
        <v>1243</v>
      </c>
      <c r="W88" s="3" t="str">
        <f t="shared" si="0"/>
        <v>Winter</v>
      </c>
    </row>
    <row r="89" spans="1:23" ht="43.75" x14ac:dyDescent="0.4">
      <c r="A89" s="3" t="s">
        <v>733</v>
      </c>
      <c r="B89" s="3">
        <v>44</v>
      </c>
      <c r="C89" s="3" t="s">
        <v>135</v>
      </c>
      <c r="D89" s="3">
        <v>835</v>
      </c>
      <c r="E89" s="3" t="s">
        <v>179</v>
      </c>
      <c r="F89" s="3" t="s">
        <v>664</v>
      </c>
      <c r="G89" s="3" t="s">
        <v>769</v>
      </c>
      <c r="H89" s="3" t="s">
        <v>768</v>
      </c>
      <c r="I89" s="3" t="s">
        <v>29</v>
      </c>
      <c r="J89" s="3" t="s">
        <v>621</v>
      </c>
      <c r="K89" s="3" t="s">
        <v>204</v>
      </c>
      <c r="L89" s="3">
        <v>0.91</v>
      </c>
      <c r="M89" s="3" t="s">
        <v>880</v>
      </c>
      <c r="N89" s="3" t="s">
        <v>771</v>
      </c>
      <c r="O89" s="4" t="s">
        <v>506</v>
      </c>
      <c r="P89" s="3">
        <v>4</v>
      </c>
      <c r="Q89" s="3">
        <v>1</v>
      </c>
      <c r="R89" s="4" t="s">
        <v>536</v>
      </c>
      <c r="S89" s="3">
        <v>0</v>
      </c>
      <c r="T89" s="3">
        <v>1</v>
      </c>
      <c r="V89" s="3" t="s">
        <v>1241</v>
      </c>
      <c r="W89" s="3" t="str">
        <f t="shared" si="0"/>
        <v>Summer</v>
      </c>
    </row>
    <row r="90" spans="1:23" ht="72.900000000000006" x14ac:dyDescent="0.4">
      <c r="A90" s="3" t="s">
        <v>734</v>
      </c>
      <c r="B90" s="3">
        <v>46</v>
      </c>
      <c r="F90" s="3" t="s">
        <v>664</v>
      </c>
      <c r="G90" s="3" t="s">
        <v>772</v>
      </c>
      <c r="H90" s="3" t="s">
        <v>768</v>
      </c>
      <c r="I90" s="3" t="s">
        <v>29</v>
      </c>
      <c r="J90" s="3" t="s">
        <v>621</v>
      </c>
      <c r="K90" s="3" t="s">
        <v>204</v>
      </c>
      <c r="L90" s="3">
        <v>0.78</v>
      </c>
      <c r="M90" s="3" t="s">
        <v>881</v>
      </c>
      <c r="N90" s="3" t="s">
        <v>770</v>
      </c>
      <c r="O90" s="4" t="s">
        <v>577</v>
      </c>
      <c r="P90" s="3">
        <v>4</v>
      </c>
      <c r="Q90" s="3">
        <v>2</v>
      </c>
      <c r="R90" s="4" t="s">
        <v>536</v>
      </c>
      <c r="S90" s="3">
        <v>0</v>
      </c>
      <c r="T90" s="3">
        <v>1</v>
      </c>
      <c r="V90" s="3" t="s">
        <v>1241</v>
      </c>
      <c r="W90" s="3" t="str">
        <f t="shared" ref="W90:W134" si="1">IF(OR(V90="Red", V90="White"), "Winter", "Summer")</f>
        <v>Summer</v>
      </c>
    </row>
    <row r="91" spans="1:23" ht="72.900000000000006" x14ac:dyDescent="0.4">
      <c r="A91" s="3" t="s">
        <v>735</v>
      </c>
      <c r="B91" s="3">
        <v>48</v>
      </c>
      <c r="F91" s="3" t="s">
        <v>664</v>
      </c>
      <c r="G91" s="3" t="s">
        <v>774</v>
      </c>
      <c r="H91" s="3" t="s">
        <v>768</v>
      </c>
      <c r="I91" s="3" t="s">
        <v>29</v>
      </c>
      <c r="J91" s="3" t="s">
        <v>621</v>
      </c>
      <c r="K91" s="3" t="s">
        <v>204</v>
      </c>
      <c r="L91" s="3">
        <v>0.48</v>
      </c>
      <c r="M91" s="3" t="s">
        <v>882</v>
      </c>
      <c r="N91" s="3" t="s">
        <v>773</v>
      </c>
      <c r="O91" s="4" t="s">
        <v>708</v>
      </c>
      <c r="P91" s="3">
        <v>4</v>
      </c>
      <c r="Q91" s="3">
        <v>1</v>
      </c>
      <c r="R91" s="4" t="s">
        <v>536</v>
      </c>
      <c r="S91" s="3">
        <v>1</v>
      </c>
      <c r="T91" s="3">
        <v>1</v>
      </c>
      <c r="V91" s="3" t="s">
        <v>1241</v>
      </c>
      <c r="W91" s="3" t="str">
        <f t="shared" si="1"/>
        <v>Summer</v>
      </c>
    </row>
    <row r="92" spans="1:23" ht="58.3" x14ac:dyDescent="0.4">
      <c r="A92" s="3" t="s">
        <v>736</v>
      </c>
      <c r="B92" s="3">
        <v>50</v>
      </c>
      <c r="F92" s="3" t="s">
        <v>664</v>
      </c>
      <c r="G92" s="3" t="s">
        <v>776</v>
      </c>
      <c r="H92" s="3" t="s">
        <v>768</v>
      </c>
      <c r="I92" s="3" t="s">
        <v>29</v>
      </c>
      <c r="J92" s="3" t="s">
        <v>621</v>
      </c>
      <c r="K92" s="3" t="s">
        <v>204</v>
      </c>
      <c r="L92" s="3">
        <v>0.51</v>
      </c>
      <c r="M92" s="3" t="s">
        <v>883</v>
      </c>
      <c r="N92" s="3" t="s">
        <v>775</v>
      </c>
      <c r="O92" s="4" t="s">
        <v>643</v>
      </c>
      <c r="P92" s="3">
        <v>4</v>
      </c>
      <c r="Q92" s="3">
        <v>3</v>
      </c>
      <c r="R92" s="4" t="s">
        <v>536</v>
      </c>
      <c r="S92" s="3">
        <v>1</v>
      </c>
      <c r="T92" s="3">
        <v>1</v>
      </c>
      <c r="V92" s="3" t="s">
        <v>1241</v>
      </c>
      <c r="W92" s="3" t="str">
        <f t="shared" si="1"/>
        <v>Summer</v>
      </c>
    </row>
    <row r="93" spans="1:23" ht="43.75" x14ac:dyDescent="0.4">
      <c r="A93" s="3" t="s">
        <v>737</v>
      </c>
      <c r="B93" s="3">
        <v>52</v>
      </c>
      <c r="F93" s="3" t="s">
        <v>664</v>
      </c>
      <c r="G93" s="3" t="s">
        <v>776</v>
      </c>
      <c r="H93" s="3" t="s">
        <v>768</v>
      </c>
      <c r="I93" s="3" t="s">
        <v>29</v>
      </c>
      <c r="J93" s="3" t="s">
        <v>621</v>
      </c>
      <c r="K93" s="3" t="s">
        <v>204</v>
      </c>
      <c r="L93" s="3">
        <v>0.78</v>
      </c>
      <c r="M93" s="3" t="s">
        <v>884</v>
      </c>
      <c r="N93" s="3" t="s">
        <v>778</v>
      </c>
      <c r="O93" s="4" t="s">
        <v>506</v>
      </c>
      <c r="P93" s="3">
        <v>4</v>
      </c>
      <c r="Q93" s="3">
        <v>1</v>
      </c>
      <c r="R93" s="4" t="s">
        <v>536</v>
      </c>
      <c r="S93" s="3">
        <v>1</v>
      </c>
      <c r="T93" s="3">
        <v>1</v>
      </c>
      <c r="V93" s="3" t="s">
        <v>1241</v>
      </c>
      <c r="W93" s="3" t="str">
        <f t="shared" si="1"/>
        <v>Summer</v>
      </c>
    </row>
    <row r="94" spans="1:23" ht="72.900000000000006" x14ac:dyDescent="0.4">
      <c r="A94" s="3" t="s">
        <v>738</v>
      </c>
      <c r="B94" s="3" t="s">
        <v>1048</v>
      </c>
      <c r="F94" s="3" t="s">
        <v>664</v>
      </c>
      <c r="G94" s="3" t="s">
        <v>777</v>
      </c>
      <c r="H94" s="3" t="s">
        <v>709</v>
      </c>
      <c r="I94" s="3" t="s">
        <v>29</v>
      </c>
      <c r="J94" s="3" t="s">
        <v>621</v>
      </c>
      <c r="K94" s="3" t="s">
        <v>204</v>
      </c>
      <c r="L94" s="3">
        <v>0.37</v>
      </c>
      <c r="M94" s="3" t="s">
        <v>885</v>
      </c>
      <c r="N94" s="3" t="s">
        <v>779</v>
      </c>
      <c r="O94" s="4" t="s">
        <v>506</v>
      </c>
      <c r="P94" s="3">
        <v>4</v>
      </c>
      <c r="Q94" s="3">
        <v>1</v>
      </c>
      <c r="R94" s="4" t="s">
        <v>538</v>
      </c>
      <c r="S94" s="3">
        <v>1</v>
      </c>
      <c r="T94" s="3">
        <v>1</v>
      </c>
      <c r="V94" s="3" t="s">
        <v>1241</v>
      </c>
      <c r="W94" s="3" t="str">
        <f t="shared" si="1"/>
        <v>Summer</v>
      </c>
    </row>
    <row r="95" spans="1:23" ht="43.75" x14ac:dyDescent="0.4">
      <c r="A95" s="3" t="s">
        <v>739</v>
      </c>
      <c r="B95" s="3" t="s">
        <v>926</v>
      </c>
      <c r="F95" s="3" t="s">
        <v>664</v>
      </c>
      <c r="G95" s="3" t="s">
        <v>776</v>
      </c>
      <c r="H95" s="3" t="s">
        <v>768</v>
      </c>
      <c r="I95" s="3" t="s">
        <v>29</v>
      </c>
      <c r="J95" s="3" t="s">
        <v>621</v>
      </c>
      <c r="K95" s="3" t="s">
        <v>204</v>
      </c>
      <c r="L95" s="3">
        <v>0.22</v>
      </c>
      <c r="M95" s="3" t="s">
        <v>886</v>
      </c>
      <c r="N95" s="3" t="s">
        <v>929</v>
      </c>
      <c r="O95" s="4" t="s">
        <v>648</v>
      </c>
      <c r="P95" s="3">
        <v>4</v>
      </c>
      <c r="Q95" s="3">
        <v>1</v>
      </c>
      <c r="R95" s="4" t="s">
        <v>536</v>
      </c>
      <c r="S95" s="3">
        <v>1</v>
      </c>
      <c r="T95" s="3">
        <v>0</v>
      </c>
      <c r="V95" s="3" t="s">
        <v>1241</v>
      </c>
      <c r="W95" s="3" t="str">
        <f t="shared" si="1"/>
        <v>Summer</v>
      </c>
    </row>
    <row r="96" spans="1:23" ht="58.3" x14ac:dyDescent="0.4">
      <c r="A96" s="3" t="s">
        <v>740</v>
      </c>
      <c r="B96" s="3" t="s">
        <v>927</v>
      </c>
      <c r="F96" s="3" t="s">
        <v>664</v>
      </c>
      <c r="G96" s="3" t="s">
        <v>932</v>
      </c>
      <c r="H96" s="3" t="s">
        <v>679</v>
      </c>
      <c r="I96" s="3" t="s">
        <v>29</v>
      </c>
      <c r="J96" s="3" t="s">
        <v>621</v>
      </c>
      <c r="K96" s="3" t="s">
        <v>204</v>
      </c>
      <c r="L96" s="3">
        <v>0.38</v>
      </c>
      <c r="M96" s="3" t="s">
        <v>887</v>
      </c>
      <c r="N96" s="3" t="s">
        <v>933</v>
      </c>
      <c r="O96" s="4" t="s">
        <v>648</v>
      </c>
      <c r="P96" s="3">
        <v>3</v>
      </c>
      <c r="Q96" s="3">
        <v>1</v>
      </c>
      <c r="R96" s="4" t="s">
        <v>536</v>
      </c>
      <c r="S96" s="3">
        <v>1</v>
      </c>
      <c r="T96" s="3">
        <v>1</v>
      </c>
      <c r="V96" s="3" t="s">
        <v>1241</v>
      </c>
      <c r="W96" s="3" t="str">
        <f t="shared" si="1"/>
        <v>Summer</v>
      </c>
    </row>
    <row r="97" spans="1:23" ht="58.3" x14ac:dyDescent="0.4">
      <c r="A97" s="3" t="s">
        <v>741</v>
      </c>
      <c r="B97" s="3" t="s">
        <v>928</v>
      </c>
      <c r="F97" s="3" t="s">
        <v>664</v>
      </c>
      <c r="G97" s="3" t="s">
        <v>931</v>
      </c>
      <c r="H97" s="3" t="s">
        <v>768</v>
      </c>
      <c r="I97" s="3" t="s">
        <v>29</v>
      </c>
      <c r="J97" s="3" t="s">
        <v>621</v>
      </c>
      <c r="K97" s="3" t="s">
        <v>204</v>
      </c>
      <c r="L97" s="3">
        <v>0.3</v>
      </c>
      <c r="M97" s="3" t="s">
        <v>888</v>
      </c>
      <c r="N97" s="3" t="s">
        <v>930</v>
      </c>
      <c r="O97" s="4" t="s">
        <v>648</v>
      </c>
      <c r="P97" s="3">
        <v>3</v>
      </c>
      <c r="Q97" s="3">
        <v>1</v>
      </c>
      <c r="R97" s="4" t="s">
        <v>536</v>
      </c>
      <c r="S97" s="3">
        <v>1</v>
      </c>
      <c r="T97" s="3">
        <v>1</v>
      </c>
      <c r="V97" s="3" t="s">
        <v>1241</v>
      </c>
      <c r="W97" s="3" t="str">
        <f t="shared" si="1"/>
        <v>Summer</v>
      </c>
    </row>
    <row r="98" spans="1:23" ht="43.75" x14ac:dyDescent="0.4">
      <c r="A98" s="3" t="s">
        <v>742</v>
      </c>
      <c r="B98" s="3" t="s">
        <v>935</v>
      </c>
      <c r="F98" s="3" t="s">
        <v>664</v>
      </c>
      <c r="G98" s="3" t="s">
        <v>776</v>
      </c>
      <c r="H98" s="3" t="s">
        <v>768</v>
      </c>
      <c r="I98" s="3" t="s">
        <v>29</v>
      </c>
      <c r="J98" s="3" t="s">
        <v>621</v>
      </c>
      <c r="K98" s="3" t="s">
        <v>204</v>
      </c>
      <c r="L98" s="3">
        <v>0.17</v>
      </c>
      <c r="M98" s="3" t="s">
        <v>889</v>
      </c>
      <c r="N98" s="3" t="s">
        <v>938</v>
      </c>
      <c r="O98" s="4" t="s">
        <v>643</v>
      </c>
      <c r="P98" s="3">
        <v>4</v>
      </c>
      <c r="Q98" s="3">
        <v>1</v>
      </c>
      <c r="R98" s="4" t="s">
        <v>536</v>
      </c>
      <c r="S98" s="3">
        <v>0</v>
      </c>
      <c r="T98" s="3">
        <v>0</v>
      </c>
      <c r="V98" s="3" t="s">
        <v>1238</v>
      </c>
      <c r="W98" s="3" t="str">
        <f t="shared" si="1"/>
        <v>Summer</v>
      </c>
    </row>
    <row r="99" spans="1:23" ht="72.900000000000006" x14ac:dyDescent="0.4">
      <c r="A99" s="3" t="s">
        <v>743</v>
      </c>
      <c r="B99" s="3" t="s">
        <v>936</v>
      </c>
      <c r="F99" s="3" t="s">
        <v>664</v>
      </c>
      <c r="G99" s="3" t="s">
        <v>939</v>
      </c>
      <c r="H99" s="3" t="s">
        <v>768</v>
      </c>
      <c r="I99" s="3" t="s">
        <v>29</v>
      </c>
      <c r="J99" s="3" t="s">
        <v>621</v>
      </c>
      <c r="K99" s="3" t="s">
        <v>204</v>
      </c>
      <c r="L99" s="3">
        <v>1.8</v>
      </c>
      <c r="M99" s="3" t="s">
        <v>890</v>
      </c>
      <c r="N99" s="3" t="s">
        <v>940</v>
      </c>
      <c r="O99" s="4" t="s">
        <v>934</v>
      </c>
      <c r="P99" s="3">
        <v>3</v>
      </c>
      <c r="Q99" s="3">
        <v>1</v>
      </c>
      <c r="R99" s="4" t="s">
        <v>536</v>
      </c>
      <c r="S99" s="3">
        <v>0</v>
      </c>
      <c r="T99" s="3">
        <v>0</v>
      </c>
      <c r="V99" s="3" t="s">
        <v>1243</v>
      </c>
      <c r="W99" s="3" t="str">
        <f t="shared" si="1"/>
        <v>Winter</v>
      </c>
    </row>
    <row r="100" spans="1:23" ht="58.3" x14ac:dyDescent="0.4">
      <c r="A100" s="3" t="s">
        <v>744</v>
      </c>
      <c r="B100" s="3" t="s">
        <v>937</v>
      </c>
      <c r="F100" s="3" t="s">
        <v>664</v>
      </c>
      <c r="G100" s="3" t="s">
        <v>942</v>
      </c>
      <c r="H100" s="3" t="s">
        <v>768</v>
      </c>
      <c r="I100" s="3" t="s">
        <v>29</v>
      </c>
      <c r="J100" s="3" t="s">
        <v>621</v>
      </c>
      <c r="K100" s="3" t="s">
        <v>204</v>
      </c>
      <c r="L100" s="3">
        <v>0.9</v>
      </c>
      <c r="M100" s="3" t="s">
        <v>891</v>
      </c>
      <c r="N100" s="3" t="s">
        <v>941</v>
      </c>
      <c r="O100" s="4" t="s">
        <v>502</v>
      </c>
      <c r="P100" s="3">
        <v>4</v>
      </c>
      <c r="Q100" s="3">
        <v>1</v>
      </c>
      <c r="R100" s="4" t="s">
        <v>536</v>
      </c>
      <c r="S100" s="3">
        <v>0</v>
      </c>
      <c r="T100" s="3">
        <v>0</v>
      </c>
      <c r="V100" s="3" t="s">
        <v>1243</v>
      </c>
      <c r="W100" s="3" t="str">
        <f t="shared" si="1"/>
        <v>Winter</v>
      </c>
    </row>
    <row r="101" spans="1:23" ht="43.75" x14ac:dyDescent="0.4">
      <c r="A101" s="3" t="s">
        <v>745</v>
      </c>
      <c r="B101" s="3">
        <v>42</v>
      </c>
      <c r="F101" s="3" t="s">
        <v>664</v>
      </c>
      <c r="G101" s="3" t="s">
        <v>943</v>
      </c>
      <c r="H101" s="3" t="s">
        <v>944</v>
      </c>
      <c r="I101" s="3" t="s">
        <v>29</v>
      </c>
      <c r="J101" s="3" t="s">
        <v>621</v>
      </c>
      <c r="K101" s="3" t="s">
        <v>204</v>
      </c>
      <c r="L101" s="3">
        <v>0.88</v>
      </c>
      <c r="M101" s="3" t="s">
        <v>892</v>
      </c>
      <c r="N101" s="3" t="s">
        <v>945</v>
      </c>
      <c r="O101" s="4" t="s">
        <v>504</v>
      </c>
      <c r="P101" s="3">
        <v>2</v>
      </c>
      <c r="Q101" s="3">
        <v>2</v>
      </c>
      <c r="R101" s="4" t="s">
        <v>536</v>
      </c>
      <c r="S101" s="3">
        <v>0</v>
      </c>
      <c r="T101" s="3">
        <v>0</v>
      </c>
      <c r="V101" s="3" t="s">
        <v>1242</v>
      </c>
      <c r="W101" s="3" t="str">
        <f t="shared" si="1"/>
        <v>Winter</v>
      </c>
    </row>
    <row r="102" spans="1:23" ht="87.45" x14ac:dyDescent="0.4">
      <c r="A102" s="3" t="s">
        <v>746</v>
      </c>
      <c r="B102" s="3">
        <v>44</v>
      </c>
      <c r="F102" s="3" t="s">
        <v>664</v>
      </c>
      <c r="G102" s="3" t="s">
        <v>946</v>
      </c>
      <c r="H102" s="3" t="s">
        <v>768</v>
      </c>
      <c r="I102" s="3" t="s">
        <v>29</v>
      </c>
      <c r="J102" s="3" t="s">
        <v>621</v>
      </c>
      <c r="K102" s="3" t="s">
        <v>204</v>
      </c>
      <c r="L102" s="3">
        <v>0.54</v>
      </c>
      <c r="M102" s="3" t="s">
        <v>893</v>
      </c>
      <c r="N102" s="3" t="s">
        <v>947</v>
      </c>
      <c r="O102" s="4" t="s">
        <v>504</v>
      </c>
      <c r="P102" s="3">
        <v>4</v>
      </c>
      <c r="Q102" s="3">
        <v>1</v>
      </c>
      <c r="R102" s="4" t="s">
        <v>948</v>
      </c>
      <c r="S102" s="3">
        <v>1</v>
      </c>
      <c r="T102" s="3">
        <v>0</v>
      </c>
      <c r="V102" s="3" t="s">
        <v>1242</v>
      </c>
      <c r="W102" s="3" t="str">
        <f t="shared" si="1"/>
        <v>Winter</v>
      </c>
    </row>
    <row r="103" spans="1:23" ht="58.3" x14ac:dyDescent="0.4">
      <c r="A103" s="3" t="s">
        <v>747</v>
      </c>
      <c r="B103" s="3">
        <v>46</v>
      </c>
      <c r="F103" s="3" t="s">
        <v>664</v>
      </c>
      <c r="G103" s="3" t="s">
        <v>949</v>
      </c>
      <c r="H103" s="3" t="s">
        <v>768</v>
      </c>
      <c r="I103" s="3" t="s">
        <v>29</v>
      </c>
      <c r="J103" s="3" t="s">
        <v>621</v>
      </c>
      <c r="K103" s="3" t="s">
        <v>204</v>
      </c>
      <c r="L103" s="3">
        <v>0.95</v>
      </c>
      <c r="M103" s="3" t="s">
        <v>894</v>
      </c>
      <c r="N103" s="3" t="s">
        <v>950</v>
      </c>
      <c r="O103" s="4" t="s">
        <v>599</v>
      </c>
      <c r="P103" s="3">
        <v>4</v>
      </c>
      <c r="Q103" s="3">
        <v>1</v>
      </c>
      <c r="R103" s="4" t="s">
        <v>542</v>
      </c>
      <c r="S103" s="3">
        <v>1</v>
      </c>
      <c r="T103" s="3">
        <v>1</v>
      </c>
      <c r="V103" s="3" t="s">
        <v>1242</v>
      </c>
      <c r="W103" s="3" t="str">
        <f t="shared" si="1"/>
        <v>Winter</v>
      </c>
    </row>
    <row r="104" spans="1:23" ht="72.900000000000006" x14ac:dyDescent="0.4">
      <c r="A104" s="3" t="s">
        <v>748</v>
      </c>
      <c r="B104" s="3">
        <v>48</v>
      </c>
      <c r="F104" s="3" t="s">
        <v>664</v>
      </c>
      <c r="G104" s="3" t="s">
        <v>1039</v>
      </c>
      <c r="H104" s="3" t="s">
        <v>768</v>
      </c>
      <c r="I104" s="3" t="s">
        <v>29</v>
      </c>
      <c r="J104" s="3" t="s">
        <v>621</v>
      </c>
      <c r="K104" s="3" t="s">
        <v>204</v>
      </c>
      <c r="L104" s="3">
        <v>1.9</v>
      </c>
      <c r="M104" s="3" t="s">
        <v>895</v>
      </c>
      <c r="N104" s="3" t="s">
        <v>951</v>
      </c>
      <c r="O104" s="4" t="s">
        <v>504</v>
      </c>
      <c r="P104" s="3">
        <v>4</v>
      </c>
      <c r="Q104" s="3">
        <v>1</v>
      </c>
      <c r="R104" s="4" t="s">
        <v>536</v>
      </c>
      <c r="S104" s="3">
        <v>0</v>
      </c>
      <c r="T104" s="3">
        <v>0</v>
      </c>
      <c r="V104" s="3" t="s">
        <v>1238</v>
      </c>
      <c r="W104" s="3" t="str">
        <f t="shared" si="1"/>
        <v>Summer</v>
      </c>
    </row>
    <row r="105" spans="1:23" ht="58.3" x14ac:dyDescent="0.4">
      <c r="A105" s="3" t="s">
        <v>245</v>
      </c>
      <c r="B105" s="3">
        <v>50</v>
      </c>
      <c r="C105" s="3" t="s">
        <v>135</v>
      </c>
      <c r="D105" s="3">
        <v>835</v>
      </c>
      <c r="E105" s="3" t="s">
        <v>179</v>
      </c>
      <c r="F105" s="3" t="s">
        <v>954</v>
      </c>
      <c r="G105" s="3" t="s">
        <v>952</v>
      </c>
      <c r="H105" s="3" t="s">
        <v>953</v>
      </c>
      <c r="I105" s="3" t="s">
        <v>29</v>
      </c>
      <c r="J105" s="3" t="s">
        <v>622</v>
      </c>
      <c r="K105" s="3" t="s">
        <v>204</v>
      </c>
      <c r="L105" s="3">
        <v>5.0999999999999996</v>
      </c>
      <c r="M105" s="3" t="s">
        <v>896</v>
      </c>
      <c r="N105" s="3" t="s">
        <v>955</v>
      </c>
      <c r="O105" s="4" t="s">
        <v>956</v>
      </c>
      <c r="P105" s="3">
        <v>4</v>
      </c>
      <c r="Q105" s="3">
        <v>1</v>
      </c>
      <c r="R105" s="4" t="s">
        <v>537</v>
      </c>
      <c r="S105" s="3" t="s">
        <v>1238</v>
      </c>
      <c r="T105" s="3">
        <v>1</v>
      </c>
      <c r="V105" s="3" t="s">
        <v>1241</v>
      </c>
      <c r="W105" s="3" t="str">
        <f t="shared" si="1"/>
        <v>Summer</v>
      </c>
    </row>
    <row r="106" spans="1:23" ht="58.3" x14ac:dyDescent="0.4">
      <c r="A106" s="3" t="s">
        <v>780</v>
      </c>
      <c r="B106" s="3" t="s">
        <v>963</v>
      </c>
      <c r="C106" s="3" t="s">
        <v>135</v>
      </c>
      <c r="D106" s="3">
        <v>835</v>
      </c>
      <c r="E106" s="3" t="s">
        <v>179</v>
      </c>
      <c r="F106" s="3" t="s">
        <v>203</v>
      </c>
      <c r="G106" s="3" t="s">
        <v>958</v>
      </c>
      <c r="H106" s="3" t="s">
        <v>709</v>
      </c>
      <c r="I106" s="3" t="s">
        <v>29</v>
      </c>
      <c r="J106" s="3" t="s">
        <v>623</v>
      </c>
      <c r="K106" s="3" t="s">
        <v>204</v>
      </c>
      <c r="L106" s="3">
        <v>0.75</v>
      </c>
      <c r="M106" s="3" t="s">
        <v>897</v>
      </c>
      <c r="N106" s="3" t="s">
        <v>957</v>
      </c>
      <c r="O106" s="4" t="s">
        <v>506</v>
      </c>
      <c r="P106" s="3">
        <v>1</v>
      </c>
      <c r="Q106" s="3">
        <v>1</v>
      </c>
      <c r="R106" s="4" t="s">
        <v>536</v>
      </c>
      <c r="S106" s="3">
        <v>0</v>
      </c>
      <c r="T106" s="3">
        <v>1</v>
      </c>
      <c r="V106" s="3" t="s">
        <v>1241</v>
      </c>
      <c r="W106" s="3" t="str">
        <f t="shared" si="1"/>
        <v>Summer</v>
      </c>
    </row>
    <row r="107" spans="1:23" ht="58.3" x14ac:dyDescent="0.4">
      <c r="A107" s="3" t="s">
        <v>781</v>
      </c>
      <c r="B107" s="3" t="s">
        <v>962</v>
      </c>
      <c r="F107" s="3" t="s">
        <v>203</v>
      </c>
      <c r="G107" s="3" t="s">
        <v>960</v>
      </c>
      <c r="H107" s="3" t="s">
        <v>961</v>
      </c>
      <c r="I107" s="3" t="s">
        <v>29</v>
      </c>
      <c r="J107" s="3" t="s">
        <v>623</v>
      </c>
      <c r="K107" s="3" t="s">
        <v>204</v>
      </c>
      <c r="L107" s="3">
        <v>1.61</v>
      </c>
      <c r="M107" s="3" t="s">
        <v>898</v>
      </c>
      <c r="N107" s="3" t="s">
        <v>959</v>
      </c>
      <c r="O107" s="4" t="s">
        <v>599</v>
      </c>
      <c r="P107" s="3">
        <v>2</v>
      </c>
      <c r="Q107" s="3">
        <v>3</v>
      </c>
      <c r="R107" s="4" t="s">
        <v>537</v>
      </c>
      <c r="S107" s="3">
        <v>0</v>
      </c>
      <c r="T107" s="3">
        <v>1</v>
      </c>
      <c r="V107" s="3" t="s">
        <v>1243</v>
      </c>
      <c r="W107" s="3" t="str">
        <f t="shared" si="1"/>
        <v>Winter</v>
      </c>
    </row>
    <row r="108" spans="1:23" ht="72.900000000000006" x14ac:dyDescent="0.4">
      <c r="A108" s="3" t="s">
        <v>794</v>
      </c>
      <c r="B108" s="3">
        <v>56</v>
      </c>
      <c r="C108" s="3" t="s">
        <v>135</v>
      </c>
      <c r="D108" s="3">
        <v>835</v>
      </c>
      <c r="E108" s="3" t="s">
        <v>179</v>
      </c>
      <c r="F108" s="3" t="s">
        <v>965</v>
      </c>
      <c r="G108" s="3" t="s">
        <v>968</v>
      </c>
      <c r="H108" s="3" t="s">
        <v>967</v>
      </c>
      <c r="I108" s="3" t="s">
        <v>29</v>
      </c>
      <c r="J108" s="3" t="s">
        <v>989</v>
      </c>
      <c r="K108" s="3" t="s">
        <v>204</v>
      </c>
      <c r="L108" s="3">
        <v>1.47</v>
      </c>
      <c r="M108" s="3" t="s">
        <v>899</v>
      </c>
      <c r="N108" s="3" t="s">
        <v>966</v>
      </c>
      <c r="O108" s="4" t="s">
        <v>506</v>
      </c>
      <c r="P108" s="3">
        <v>1</v>
      </c>
      <c r="Q108" s="3">
        <v>1</v>
      </c>
      <c r="R108" s="4" t="s">
        <v>536</v>
      </c>
      <c r="S108" s="3">
        <v>0</v>
      </c>
      <c r="T108" s="3">
        <v>1</v>
      </c>
      <c r="V108" s="3" t="s">
        <v>1241</v>
      </c>
      <c r="W108" s="3" t="str">
        <f t="shared" si="1"/>
        <v>Summer</v>
      </c>
    </row>
    <row r="109" spans="1:23" ht="72.900000000000006" x14ac:dyDescent="0.4">
      <c r="A109" s="3" t="s">
        <v>795</v>
      </c>
      <c r="B109" s="3">
        <v>58</v>
      </c>
      <c r="F109" s="3" t="s">
        <v>700</v>
      </c>
      <c r="G109" s="3" t="s">
        <v>969</v>
      </c>
      <c r="H109" s="3" t="s">
        <v>768</v>
      </c>
      <c r="I109" s="3" t="s">
        <v>29</v>
      </c>
      <c r="J109" s="3" t="s">
        <v>989</v>
      </c>
      <c r="K109" s="3" t="s">
        <v>204</v>
      </c>
      <c r="L109" s="3">
        <v>0.35</v>
      </c>
      <c r="M109" s="3" t="s">
        <v>900</v>
      </c>
      <c r="N109" s="3" t="s">
        <v>964</v>
      </c>
      <c r="O109" s="4" t="s">
        <v>504</v>
      </c>
      <c r="P109" s="3">
        <v>4</v>
      </c>
      <c r="Q109" s="3">
        <v>1</v>
      </c>
      <c r="R109" s="4" t="s">
        <v>538</v>
      </c>
      <c r="S109" s="3">
        <v>0</v>
      </c>
      <c r="T109" s="3">
        <v>0</v>
      </c>
      <c r="V109" s="3" t="s">
        <v>1242</v>
      </c>
      <c r="W109" s="3" t="str">
        <f t="shared" si="1"/>
        <v>Winter</v>
      </c>
    </row>
    <row r="110" spans="1:23" ht="43.75" x14ac:dyDescent="0.4">
      <c r="A110" s="3" t="s">
        <v>247</v>
      </c>
      <c r="B110" s="3">
        <v>60</v>
      </c>
      <c r="C110" s="3" t="s">
        <v>135</v>
      </c>
      <c r="D110" s="3">
        <v>835</v>
      </c>
      <c r="E110" s="3" t="s">
        <v>237</v>
      </c>
      <c r="F110" s="3" t="s">
        <v>248</v>
      </c>
      <c r="G110" s="3" t="s">
        <v>970</v>
      </c>
      <c r="H110" s="3" t="s">
        <v>971</v>
      </c>
      <c r="I110" s="3" t="s">
        <v>29</v>
      </c>
      <c r="J110" s="3" t="s">
        <v>989</v>
      </c>
      <c r="K110" s="3" t="s">
        <v>204</v>
      </c>
      <c r="L110" s="3" t="s">
        <v>1238</v>
      </c>
      <c r="M110" s="3" t="s">
        <v>901</v>
      </c>
      <c r="N110" s="3" t="s">
        <v>1238</v>
      </c>
      <c r="O110" s="3" t="s">
        <v>1238</v>
      </c>
      <c r="P110" s="3" t="s">
        <v>1238</v>
      </c>
      <c r="Q110" s="3" t="s">
        <v>1238</v>
      </c>
      <c r="R110" s="3" t="s">
        <v>1238</v>
      </c>
      <c r="S110" s="3" t="s">
        <v>1238</v>
      </c>
      <c r="T110" s="3">
        <v>0</v>
      </c>
      <c r="V110" s="3" t="s">
        <v>1241</v>
      </c>
      <c r="W110" s="3" t="str">
        <f t="shared" si="1"/>
        <v>Summer</v>
      </c>
    </row>
    <row r="111" spans="1:23" ht="58.3" x14ac:dyDescent="0.4">
      <c r="A111" s="3" t="s">
        <v>796</v>
      </c>
      <c r="B111" s="3">
        <v>62</v>
      </c>
      <c r="C111" s="3" t="s">
        <v>135</v>
      </c>
      <c r="D111" s="3">
        <v>835</v>
      </c>
      <c r="E111" s="3" t="s">
        <v>179</v>
      </c>
      <c r="F111" s="3" t="s">
        <v>972</v>
      </c>
      <c r="G111" s="3" t="s">
        <v>974</v>
      </c>
      <c r="H111" s="3" t="s">
        <v>709</v>
      </c>
      <c r="I111" s="3" t="s">
        <v>29</v>
      </c>
      <c r="J111" s="3" t="s">
        <v>989</v>
      </c>
      <c r="K111" s="3" t="s">
        <v>204</v>
      </c>
      <c r="L111" s="3">
        <v>1.32</v>
      </c>
      <c r="M111" s="3" t="s">
        <v>902</v>
      </c>
      <c r="N111" s="3" t="s">
        <v>973</v>
      </c>
      <c r="O111" s="4" t="s">
        <v>506</v>
      </c>
      <c r="P111" s="3">
        <v>1</v>
      </c>
      <c r="Q111" s="3">
        <v>2</v>
      </c>
      <c r="R111" s="4" t="s">
        <v>536</v>
      </c>
      <c r="S111" s="3" t="s">
        <v>1238</v>
      </c>
      <c r="T111" s="3">
        <v>0</v>
      </c>
      <c r="V111" s="3" t="s">
        <v>1241</v>
      </c>
      <c r="W111" s="3" t="str">
        <f t="shared" si="1"/>
        <v>Summer</v>
      </c>
    </row>
    <row r="112" spans="1:23" ht="72.900000000000006" x14ac:dyDescent="0.4">
      <c r="A112" s="3" t="s">
        <v>797</v>
      </c>
      <c r="B112" s="3">
        <v>64</v>
      </c>
      <c r="F112" s="3" t="s">
        <v>972</v>
      </c>
      <c r="G112" s="3" t="s">
        <v>974</v>
      </c>
      <c r="H112" s="3" t="s">
        <v>709</v>
      </c>
      <c r="I112" s="3" t="s">
        <v>29</v>
      </c>
      <c r="J112" s="3" t="s">
        <v>989</v>
      </c>
      <c r="K112" s="3" t="s">
        <v>204</v>
      </c>
      <c r="L112" s="3">
        <v>1</v>
      </c>
      <c r="M112" s="3" t="s">
        <v>903</v>
      </c>
      <c r="N112" s="3" t="s">
        <v>975</v>
      </c>
      <c r="O112" s="4" t="s">
        <v>643</v>
      </c>
      <c r="P112" s="3">
        <v>1</v>
      </c>
      <c r="Q112" s="3">
        <v>1</v>
      </c>
      <c r="R112" s="4" t="s">
        <v>537</v>
      </c>
      <c r="S112" s="3">
        <v>1</v>
      </c>
      <c r="T112" s="3">
        <v>1</v>
      </c>
      <c r="V112" s="3" t="s">
        <v>1241</v>
      </c>
      <c r="W112" s="3" t="str">
        <f t="shared" si="1"/>
        <v>Summer</v>
      </c>
    </row>
    <row r="113" spans="1:23" ht="43.75" x14ac:dyDescent="0.4">
      <c r="A113" s="3" t="s">
        <v>802</v>
      </c>
      <c r="B113" s="3">
        <v>66</v>
      </c>
      <c r="C113" s="3" t="s">
        <v>135</v>
      </c>
      <c r="D113" s="3">
        <v>835</v>
      </c>
      <c r="E113" s="3" t="s">
        <v>179</v>
      </c>
      <c r="F113" s="3" t="s">
        <v>976</v>
      </c>
      <c r="G113" s="3" t="s">
        <v>978</v>
      </c>
      <c r="H113" s="3" t="s">
        <v>976</v>
      </c>
      <c r="I113" s="3" t="s">
        <v>29</v>
      </c>
      <c r="J113" s="3" t="s">
        <v>989</v>
      </c>
      <c r="K113" s="3" t="s">
        <v>204</v>
      </c>
      <c r="L113" s="3">
        <v>1.37</v>
      </c>
      <c r="M113" s="3" t="s">
        <v>904</v>
      </c>
      <c r="N113" s="3" t="s">
        <v>979</v>
      </c>
      <c r="O113" s="4" t="s">
        <v>643</v>
      </c>
      <c r="P113" s="3" t="s">
        <v>1238</v>
      </c>
      <c r="Q113" s="3" t="s">
        <v>1238</v>
      </c>
      <c r="R113" s="3" t="s">
        <v>1238</v>
      </c>
      <c r="S113" s="3" t="s">
        <v>1238</v>
      </c>
      <c r="T113" s="3" t="s">
        <v>1238</v>
      </c>
      <c r="V113" s="3" t="s">
        <v>1241</v>
      </c>
      <c r="W113" s="3" t="str">
        <f t="shared" si="1"/>
        <v>Summer</v>
      </c>
    </row>
    <row r="114" spans="1:23" ht="43.75" x14ac:dyDescent="0.4">
      <c r="A114" s="3" t="s">
        <v>803</v>
      </c>
      <c r="B114" s="3">
        <v>68</v>
      </c>
      <c r="F114" s="3" t="s">
        <v>976</v>
      </c>
      <c r="G114" s="3" t="s">
        <v>977</v>
      </c>
      <c r="H114" s="3" t="s">
        <v>976</v>
      </c>
      <c r="I114" s="3" t="s">
        <v>29</v>
      </c>
      <c r="J114" s="3" t="s">
        <v>989</v>
      </c>
      <c r="K114" s="3" t="s">
        <v>204</v>
      </c>
      <c r="L114" s="3">
        <v>0.61</v>
      </c>
      <c r="M114" s="3" t="s">
        <v>905</v>
      </c>
      <c r="N114" s="3" t="s">
        <v>980</v>
      </c>
      <c r="O114" s="4" t="s">
        <v>506</v>
      </c>
      <c r="P114" s="3" t="s">
        <v>1238</v>
      </c>
      <c r="Q114" s="3" t="s">
        <v>1238</v>
      </c>
      <c r="R114" s="3" t="s">
        <v>1238</v>
      </c>
      <c r="S114" s="3" t="s">
        <v>1238</v>
      </c>
      <c r="T114" s="3" t="s">
        <v>1238</v>
      </c>
      <c r="V114" s="3" t="s">
        <v>1241</v>
      </c>
      <c r="W114" s="3" t="str">
        <f t="shared" si="1"/>
        <v>Summer</v>
      </c>
    </row>
    <row r="115" spans="1:23" ht="43.75" x14ac:dyDescent="0.4">
      <c r="A115" s="3" t="s">
        <v>804</v>
      </c>
      <c r="B115" s="3">
        <v>70</v>
      </c>
      <c r="F115" s="3" t="s">
        <v>976</v>
      </c>
      <c r="G115" s="3" t="s">
        <v>977</v>
      </c>
      <c r="H115" s="3" t="s">
        <v>976</v>
      </c>
      <c r="I115" s="3" t="s">
        <v>29</v>
      </c>
      <c r="J115" s="3" t="s">
        <v>989</v>
      </c>
      <c r="K115" s="3" t="s">
        <v>204</v>
      </c>
      <c r="L115" s="3">
        <v>0.8</v>
      </c>
      <c r="M115" s="3" t="s">
        <v>906</v>
      </c>
      <c r="N115" s="3" t="s">
        <v>981</v>
      </c>
      <c r="O115" s="4" t="s">
        <v>506</v>
      </c>
      <c r="P115" s="3" t="s">
        <v>1238</v>
      </c>
      <c r="Q115" s="3" t="s">
        <v>1238</v>
      </c>
      <c r="R115" s="3" t="s">
        <v>1238</v>
      </c>
      <c r="S115" s="3" t="s">
        <v>1238</v>
      </c>
      <c r="T115" s="3" t="s">
        <v>1238</v>
      </c>
      <c r="V115" s="3" t="s">
        <v>1241</v>
      </c>
      <c r="W115" s="3" t="str">
        <f t="shared" si="1"/>
        <v>Summer</v>
      </c>
    </row>
    <row r="116" spans="1:23" ht="43.75" x14ac:dyDescent="0.4">
      <c r="A116" s="3" t="s">
        <v>805</v>
      </c>
      <c r="B116" s="3" t="s">
        <v>983</v>
      </c>
      <c r="F116" s="3" t="s">
        <v>976</v>
      </c>
      <c r="G116" s="3" t="s">
        <v>982</v>
      </c>
      <c r="H116" s="3" t="s">
        <v>976</v>
      </c>
      <c r="I116" s="3" t="s">
        <v>29</v>
      </c>
      <c r="J116" s="3" t="s">
        <v>989</v>
      </c>
      <c r="K116" s="3" t="s">
        <v>204</v>
      </c>
      <c r="L116" s="3">
        <v>0.6</v>
      </c>
      <c r="M116" s="3" t="s">
        <v>907</v>
      </c>
      <c r="N116" s="3" t="s">
        <v>981</v>
      </c>
      <c r="O116" s="4" t="s">
        <v>577</v>
      </c>
      <c r="P116" s="3" t="s">
        <v>1238</v>
      </c>
      <c r="Q116" s="3" t="s">
        <v>1238</v>
      </c>
      <c r="R116" s="3" t="s">
        <v>1238</v>
      </c>
      <c r="S116" s="3" t="s">
        <v>1238</v>
      </c>
      <c r="T116" s="3" t="s">
        <v>1238</v>
      </c>
      <c r="V116" s="3" t="s">
        <v>1241</v>
      </c>
      <c r="W116" s="3" t="str">
        <f t="shared" si="1"/>
        <v>Summer</v>
      </c>
    </row>
    <row r="117" spans="1:23" ht="43.75" x14ac:dyDescent="0.4">
      <c r="A117" s="3" t="s">
        <v>806</v>
      </c>
      <c r="B117" s="3">
        <v>78</v>
      </c>
      <c r="C117" s="3" t="s">
        <v>135</v>
      </c>
      <c r="D117" s="3">
        <v>835</v>
      </c>
      <c r="E117" s="3" t="s">
        <v>179</v>
      </c>
      <c r="F117" s="3" t="s">
        <v>976</v>
      </c>
      <c r="G117" s="3" t="s">
        <v>808</v>
      </c>
      <c r="H117" s="3" t="s">
        <v>976</v>
      </c>
      <c r="I117" s="3" t="s">
        <v>29</v>
      </c>
      <c r="J117" s="3" t="s">
        <v>989</v>
      </c>
      <c r="K117" s="3" t="s">
        <v>204</v>
      </c>
      <c r="L117" s="3">
        <v>2.1</v>
      </c>
      <c r="M117" s="3" t="s">
        <v>908</v>
      </c>
      <c r="N117" s="3" t="s">
        <v>985</v>
      </c>
      <c r="O117" s="4" t="s">
        <v>504</v>
      </c>
      <c r="P117" s="3" t="s">
        <v>1238</v>
      </c>
      <c r="Q117" s="3" t="s">
        <v>1238</v>
      </c>
      <c r="R117" s="3" t="s">
        <v>1238</v>
      </c>
      <c r="S117" s="3" t="s">
        <v>1238</v>
      </c>
      <c r="T117" s="3" t="s">
        <v>1238</v>
      </c>
      <c r="V117" s="3" t="s">
        <v>1242</v>
      </c>
      <c r="W117" s="3" t="str">
        <f t="shared" si="1"/>
        <v>Winter</v>
      </c>
    </row>
    <row r="118" spans="1:23" ht="43.75" x14ac:dyDescent="0.4">
      <c r="A118" s="3" t="s">
        <v>807</v>
      </c>
      <c r="B118" s="3">
        <v>80</v>
      </c>
      <c r="F118" s="3" t="s">
        <v>976</v>
      </c>
      <c r="G118" s="3" t="s">
        <v>984</v>
      </c>
      <c r="H118" s="3" t="s">
        <v>976</v>
      </c>
      <c r="I118" s="3" t="s">
        <v>29</v>
      </c>
      <c r="J118" s="3" t="s">
        <v>989</v>
      </c>
      <c r="K118" s="3" t="s">
        <v>204</v>
      </c>
      <c r="L118" s="3">
        <v>6.3</v>
      </c>
      <c r="M118" s="3" t="s">
        <v>909</v>
      </c>
      <c r="N118" s="3" t="s">
        <v>987</v>
      </c>
      <c r="O118" s="4" t="s">
        <v>986</v>
      </c>
      <c r="P118" s="3" t="s">
        <v>1238</v>
      </c>
      <c r="Q118" s="3" t="s">
        <v>1238</v>
      </c>
      <c r="R118" s="3" t="s">
        <v>1238</v>
      </c>
      <c r="S118" s="3" t="s">
        <v>1238</v>
      </c>
      <c r="T118" s="3" t="s">
        <v>1238</v>
      </c>
      <c r="V118" s="3" t="s">
        <v>1241</v>
      </c>
      <c r="W118" s="3" t="str">
        <f t="shared" si="1"/>
        <v>Summer</v>
      </c>
    </row>
    <row r="119" spans="1:23" ht="29.15" x14ac:dyDescent="0.4">
      <c r="A119" s="3" t="s">
        <v>249</v>
      </c>
      <c r="B119" s="3">
        <v>82</v>
      </c>
      <c r="C119" s="3" t="s">
        <v>135</v>
      </c>
      <c r="D119" s="3">
        <v>835</v>
      </c>
      <c r="E119" s="3" t="s">
        <v>179</v>
      </c>
      <c r="F119" s="3" t="s">
        <v>988</v>
      </c>
      <c r="G119" s="3" t="s">
        <v>250</v>
      </c>
      <c r="H119" s="3" t="s">
        <v>953</v>
      </c>
      <c r="I119" s="3" t="s">
        <v>29</v>
      </c>
      <c r="J119" s="3" t="s">
        <v>990</v>
      </c>
      <c r="K119" s="3" t="s">
        <v>204</v>
      </c>
      <c r="L119" s="3">
        <v>5.4</v>
      </c>
      <c r="M119" s="3" t="s">
        <v>910</v>
      </c>
      <c r="N119" s="3" t="s">
        <v>992</v>
      </c>
      <c r="O119" s="4" t="s">
        <v>993</v>
      </c>
      <c r="P119" s="3" t="s">
        <v>1238</v>
      </c>
      <c r="Q119" s="3" t="s">
        <v>1238</v>
      </c>
      <c r="R119" s="3" t="s">
        <v>1238</v>
      </c>
      <c r="S119" s="3" t="s">
        <v>1238</v>
      </c>
      <c r="T119" s="3" t="s">
        <v>1238</v>
      </c>
      <c r="V119" s="3" t="s">
        <v>1242</v>
      </c>
      <c r="W119" s="3" t="str">
        <f t="shared" si="1"/>
        <v>Winter</v>
      </c>
    </row>
    <row r="120" spans="1:23" ht="58.3" x14ac:dyDescent="0.4">
      <c r="A120" s="3" t="s">
        <v>251</v>
      </c>
      <c r="B120" s="3">
        <v>84</v>
      </c>
      <c r="C120" s="3" t="s">
        <v>135</v>
      </c>
      <c r="D120" s="3">
        <v>835</v>
      </c>
      <c r="E120" s="3" t="s">
        <v>179</v>
      </c>
      <c r="F120" s="3" t="s">
        <v>996</v>
      </c>
      <c r="G120" s="3" t="s">
        <v>252</v>
      </c>
      <c r="H120" s="3" t="s">
        <v>408</v>
      </c>
      <c r="I120" s="3" t="s">
        <v>29</v>
      </c>
      <c r="J120" s="3" t="s">
        <v>623</v>
      </c>
      <c r="K120" s="3" t="s">
        <v>204</v>
      </c>
      <c r="L120" s="3">
        <v>9.9</v>
      </c>
      <c r="M120" s="3" t="s">
        <v>911</v>
      </c>
      <c r="N120" s="3" t="s">
        <v>994</v>
      </c>
      <c r="O120" s="4" t="s">
        <v>995</v>
      </c>
      <c r="P120" s="3">
        <v>1</v>
      </c>
      <c r="Q120" s="3">
        <v>1</v>
      </c>
      <c r="R120" s="4" t="s">
        <v>542</v>
      </c>
      <c r="S120" s="3" t="s">
        <v>1238</v>
      </c>
      <c r="T120" s="3">
        <v>1</v>
      </c>
      <c r="U120" s="3" t="s">
        <v>1220</v>
      </c>
      <c r="V120" s="3" t="s">
        <v>1243</v>
      </c>
      <c r="W120" s="3" t="str">
        <f t="shared" si="1"/>
        <v>Winter</v>
      </c>
    </row>
    <row r="121" spans="1:23" ht="72.900000000000006" x14ac:dyDescent="0.4">
      <c r="A121" s="3" t="s">
        <v>253</v>
      </c>
      <c r="B121" s="3">
        <v>86</v>
      </c>
      <c r="C121" s="3" t="s">
        <v>135</v>
      </c>
      <c r="D121" s="3">
        <v>835</v>
      </c>
      <c r="E121" s="3" t="s">
        <v>179</v>
      </c>
      <c r="F121" s="3" t="s">
        <v>254</v>
      </c>
      <c r="G121" s="3" t="s">
        <v>998</v>
      </c>
      <c r="H121" s="3" t="s">
        <v>709</v>
      </c>
      <c r="I121" s="3" t="s">
        <v>29</v>
      </c>
      <c r="J121" s="3" t="s">
        <v>991</v>
      </c>
      <c r="K121" s="3" t="s">
        <v>204</v>
      </c>
      <c r="L121" s="3">
        <v>1.8</v>
      </c>
      <c r="M121" s="3" t="s">
        <v>912</v>
      </c>
      <c r="N121" s="3" t="s">
        <v>997</v>
      </c>
      <c r="O121" s="4" t="s">
        <v>506</v>
      </c>
      <c r="P121" s="3">
        <v>1</v>
      </c>
      <c r="Q121" s="3">
        <v>3</v>
      </c>
      <c r="R121" s="4" t="s">
        <v>537</v>
      </c>
      <c r="S121" s="3" t="s">
        <v>1238</v>
      </c>
      <c r="T121" s="3">
        <v>0</v>
      </c>
      <c r="V121" s="3" t="s">
        <v>1241</v>
      </c>
      <c r="W121" s="3" t="str">
        <f t="shared" si="1"/>
        <v>Summer</v>
      </c>
    </row>
    <row r="122" spans="1:23" ht="72.900000000000006" x14ac:dyDescent="0.4">
      <c r="A122" s="3" t="s">
        <v>799</v>
      </c>
      <c r="B122" s="3">
        <v>88</v>
      </c>
      <c r="C122" s="3" t="s">
        <v>135</v>
      </c>
      <c r="D122" s="3">
        <v>835</v>
      </c>
      <c r="E122" s="3" t="s">
        <v>179</v>
      </c>
      <c r="F122" s="3" t="s">
        <v>255</v>
      </c>
      <c r="G122" s="3" t="s">
        <v>1000</v>
      </c>
      <c r="H122" s="3" t="s">
        <v>961</v>
      </c>
      <c r="I122" s="3" t="s">
        <v>29</v>
      </c>
      <c r="J122" s="3" t="s">
        <v>991</v>
      </c>
      <c r="K122" s="3" t="s">
        <v>204</v>
      </c>
      <c r="L122" s="3">
        <v>1.05</v>
      </c>
      <c r="M122" s="3" t="s">
        <v>913</v>
      </c>
      <c r="N122" s="3" t="s">
        <v>1003</v>
      </c>
      <c r="O122" s="4" t="s">
        <v>708</v>
      </c>
      <c r="P122" s="3">
        <v>2</v>
      </c>
      <c r="Q122" s="3">
        <v>1</v>
      </c>
      <c r="R122" s="4" t="s">
        <v>538</v>
      </c>
      <c r="S122" s="3">
        <v>1</v>
      </c>
      <c r="T122" s="3">
        <v>1</v>
      </c>
      <c r="V122" s="3" t="s">
        <v>1241</v>
      </c>
      <c r="W122" s="3" t="str">
        <f t="shared" si="1"/>
        <v>Summer</v>
      </c>
    </row>
    <row r="123" spans="1:23" ht="43.75" x14ac:dyDescent="0.4">
      <c r="A123" s="3" t="s">
        <v>800</v>
      </c>
      <c r="B123" s="3">
        <v>90</v>
      </c>
      <c r="F123" s="3" t="s">
        <v>255</v>
      </c>
      <c r="G123" s="3" t="s">
        <v>999</v>
      </c>
      <c r="H123" s="3" t="s">
        <v>408</v>
      </c>
      <c r="I123" s="3" t="s">
        <v>29</v>
      </c>
      <c r="J123" s="3" t="s">
        <v>991</v>
      </c>
      <c r="K123" s="3" t="s">
        <v>204</v>
      </c>
      <c r="L123" s="3">
        <v>0.65</v>
      </c>
      <c r="M123" s="3" t="s">
        <v>914</v>
      </c>
      <c r="N123" s="3" t="s">
        <v>1002</v>
      </c>
      <c r="O123" s="4" t="s">
        <v>643</v>
      </c>
      <c r="P123" s="3">
        <v>2</v>
      </c>
      <c r="Q123" s="3">
        <v>1</v>
      </c>
      <c r="R123" s="4" t="s">
        <v>538</v>
      </c>
      <c r="S123" s="3">
        <v>0</v>
      </c>
      <c r="T123" s="3">
        <v>1</v>
      </c>
      <c r="V123" s="3" t="s">
        <v>1241</v>
      </c>
      <c r="W123" s="3" t="str">
        <f t="shared" si="1"/>
        <v>Summer</v>
      </c>
    </row>
    <row r="124" spans="1:23" ht="43.75" x14ac:dyDescent="0.4">
      <c r="A124" s="3" t="s">
        <v>801</v>
      </c>
      <c r="B124" s="3">
        <v>92</v>
      </c>
      <c r="F124" s="3" t="s">
        <v>255</v>
      </c>
      <c r="G124" s="3" t="s">
        <v>1001</v>
      </c>
      <c r="H124" s="3" t="s">
        <v>408</v>
      </c>
      <c r="I124" s="3" t="s">
        <v>29</v>
      </c>
      <c r="J124" s="3" t="s">
        <v>991</v>
      </c>
      <c r="K124" s="3" t="s">
        <v>204</v>
      </c>
      <c r="L124" s="3">
        <v>0.48</v>
      </c>
      <c r="M124" s="3" t="s">
        <v>915</v>
      </c>
      <c r="N124" s="3" t="s">
        <v>1002</v>
      </c>
      <c r="O124" s="4" t="s">
        <v>506</v>
      </c>
      <c r="P124" s="3">
        <v>2</v>
      </c>
      <c r="Q124" s="3">
        <v>1</v>
      </c>
      <c r="R124" s="4" t="s">
        <v>538</v>
      </c>
      <c r="S124" s="3">
        <v>0</v>
      </c>
      <c r="T124" s="3">
        <v>1</v>
      </c>
      <c r="V124" s="3" t="s">
        <v>1241</v>
      </c>
      <c r="W124" s="3" t="str">
        <f t="shared" si="1"/>
        <v>Summer</v>
      </c>
    </row>
    <row r="125" spans="1:23" ht="43.75" x14ac:dyDescent="0.4">
      <c r="A125" s="3" t="s">
        <v>256</v>
      </c>
      <c r="B125" s="3">
        <v>94</v>
      </c>
      <c r="C125" s="3" t="s">
        <v>135</v>
      </c>
      <c r="D125" s="3">
        <v>835</v>
      </c>
      <c r="E125" s="3" t="s">
        <v>179</v>
      </c>
      <c r="F125" s="3" t="s">
        <v>257</v>
      </c>
      <c r="G125" s="3" t="s">
        <v>1004</v>
      </c>
      <c r="H125" s="3" t="s">
        <v>1005</v>
      </c>
      <c r="I125" s="3" t="s">
        <v>29</v>
      </c>
      <c r="J125" s="3" t="s">
        <v>991</v>
      </c>
      <c r="K125" s="3" t="s">
        <v>204</v>
      </c>
      <c r="L125" s="3">
        <v>13.38</v>
      </c>
      <c r="M125" s="3" t="s">
        <v>916</v>
      </c>
      <c r="N125" s="3" t="s">
        <v>1006</v>
      </c>
      <c r="O125" s="4" t="s">
        <v>643</v>
      </c>
      <c r="P125" s="3">
        <v>1</v>
      </c>
      <c r="R125" s="4" t="s">
        <v>1192</v>
      </c>
      <c r="S125" s="3">
        <v>0</v>
      </c>
      <c r="T125" s="3">
        <v>0</v>
      </c>
      <c r="V125" s="3" t="s">
        <v>1241</v>
      </c>
      <c r="W125" s="3" t="str">
        <f t="shared" si="1"/>
        <v>Summer</v>
      </c>
    </row>
    <row r="126" spans="1:23" ht="43.75" x14ac:dyDescent="0.4">
      <c r="A126" s="3" t="s">
        <v>258</v>
      </c>
      <c r="B126" s="3">
        <v>96</v>
      </c>
      <c r="C126" s="3" t="s">
        <v>135</v>
      </c>
      <c r="D126" s="3">
        <v>835</v>
      </c>
      <c r="E126" s="3" t="s">
        <v>237</v>
      </c>
      <c r="F126" s="3" t="s">
        <v>259</v>
      </c>
      <c r="G126" s="3" t="s">
        <v>1007</v>
      </c>
      <c r="H126" s="3" t="s">
        <v>1008</v>
      </c>
      <c r="I126" s="3" t="s">
        <v>29</v>
      </c>
      <c r="J126" s="3" t="s">
        <v>991</v>
      </c>
      <c r="K126" s="3" t="s">
        <v>204</v>
      </c>
      <c r="L126" s="3" t="s">
        <v>1238</v>
      </c>
      <c r="M126" s="3" t="s">
        <v>917</v>
      </c>
      <c r="N126" s="3" t="s">
        <v>1238</v>
      </c>
      <c r="O126" s="3">
        <v>200</v>
      </c>
      <c r="P126" s="3" t="s">
        <v>1238</v>
      </c>
      <c r="Q126" s="3" t="s">
        <v>1238</v>
      </c>
      <c r="R126" s="3" t="s">
        <v>1238</v>
      </c>
      <c r="S126" s="3" t="s">
        <v>1238</v>
      </c>
      <c r="T126" s="3" t="s">
        <v>1238</v>
      </c>
      <c r="V126" s="3" t="s">
        <v>1241</v>
      </c>
      <c r="W126" s="3" t="str">
        <f t="shared" si="1"/>
        <v>Summer</v>
      </c>
    </row>
    <row r="127" spans="1:23" ht="43.75" x14ac:dyDescent="0.4">
      <c r="A127" s="3" t="s">
        <v>306</v>
      </c>
      <c r="B127" s="3">
        <v>98</v>
      </c>
      <c r="C127" s="3" t="s">
        <v>135</v>
      </c>
      <c r="D127" s="3">
        <v>835</v>
      </c>
      <c r="F127" s="3" t="s">
        <v>203</v>
      </c>
      <c r="G127" s="3" t="s">
        <v>1014</v>
      </c>
      <c r="H127" s="3" t="s">
        <v>1010</v>
      </c>
      <c r="I127" s="3" t="s">
        <v>29</v>
      </c>
      <c r="J127" s="3" t="s">
        <v>307</v>
      </c>
      <c r="K127" s="3" t="s">
        <v>204</v>
      </c>
      <c r="L127" s="3">
        <v>0.9</v>
      </c>
      <c r="M127" s="3" t="s">
        <v>860</v>
      </c>
      <c r="N127" s="3" t="s">
        <v>1015</v>
      </c>
      <c r="O127" s="4" t="s">
        <v>505</v>
      </c>
      <c r="P127" s="3">
        <v>1</v>
      </c>
      <c r="Q127" s="3">
        <v>1</v>
      </c>
      <c r="R127" s="4" t="s">
        <v>536</v>
      </c>
      <c r="S127" s="3">
        <v>0</v>
      </c>
      <c r="T127" s="3">
        <v>1</v>
      </c>
      <c r="V127" s="3" t="s">
        <v>1242</v>
      </c>
      <c r="W127" s="3" t="str">
        <f t="shared" si="1"/>
        <v>Winter</v>
      </c>
    </row>
    <row r="128" spans="1:23" ht="58.3" x14ac:dyDescent="0.4">
      <c r="A128" s="3" t="s">
        <v>312</v>
      </c>
      <c r="B128" s="3">
        <v>5800</v>
      </c>
      <c r="C128" s="3" t="s">
        <v>135</v>
      </c>
      <c r="D128" s="3">
        <v>835</v>
      </c>
      <c r="F128" s="3" t="s">
        <v>203</v>
      </c>
      <c r="G128" s="3" t="s">
        <v>1009</v>
      </c>
      <c r="H128" s="3" t="s">
        <v>1010</v>
      </c>
      <c r="I128" s="3" t="s">
        <v>29</v>
      </c>
      <c r="J128" s="3" t="s">
        <v>307</v>
      </c>
      <c r="K128" s="3" t="s">
        <v>204</v>
      </c>
      <c r="L128" s="3">
        <v>1.27</v>
      </c>
      <c r="M128" s="3" t="s">
        <v>918</v>
      </c>
      <c r="N128" s="3" t="s">
        <v>1013</v>
      </c>
      <c r="O128" s="4" t="s">
        <v>502</v>
      </c>
      <c r="P128" s="3">
        <v>2</v>
      </c>
      <c r="Q128" s="3">
        <v>1</v>
      </c>
      <c r="R128" s="4" t="s">
        <v>537</v>
      </c>
      <c r="S128" s="3">
        <v>0</v>
      </c>
      <c r="T128" s="3">
        <v>1</v>
      </c>
      <c r="V128" s="3" t="s">
        <v>1242</v>
      </c>
      <c r="W128" s="3" t="str">
        <f t="shared" si="1"/>
        <v>Winter</v>
      </c>
    </row>
    <row r="129" spans="1:24" ht="29.15" x14ac:dyDescent="0.4">
      <c r="A129" s="3" t="s">
        <v>314</v>
      </c>
      <c r="B129" s="3">
        <v>2</v>
      </c>
      <c r="C129" s="3" t="s">
        <v>135</v>
      </c>
      <c r="D129" s="3">
        <v>835</v>
      </c>
      <c r="F129" s="3" t="s">
        <v>203</v>
      </c>
      <c r="G129" s="3" t="s">
        <v>220</v>
      </c>
      <c r="H129" s="3" t="s">
        <v>209</v>
      </c>
      <c r="I129" s="3" t="s">
        <v>29</v>
      </c>
      <c r="J129" s="3" t="s">
        <v>307</v>
      </c>
      <c r="K129" s="3" t="s">
        <v>204</v>
      </c>
      <c r="L129" s="3">
        <v>0.95</v>
      </c>
      <c r="M129" s="3" t="s">
        <v>919</v>
      </c>
      <c r="N129" s="3" t="s">
        <v>1016</v>
      </c>
      <c r="O129" s="4" t="s">
        <v>956</v>
      </c>
      <c r="P129" s="3">
        <v>1</v>
      </c>
      <c r="Q129" s="3">
        <v>2</v>
      </c>
      <c r="R129" s="4" t="s">
        <v>536</v>
      </c>
      <c r="S129" s="3">
        <v>0</v>
      </c>
      <c r="T129" s="3">
        <v>1</v>
      </c>
      <c r="V129" s="3" t="s">
        <v>1241</v>
      </c>
      <c r="W129" s="3" t="str">
        <f t="shared" si="1"/>
        <v>Summer</v>
      </c>
      <c r="X129" s="3" t="s">
        <v>1247</v>
      </c>
    </row>
    <row r="130" spans="1:24" ht="43.75" x14ac:dyDescent="0.4">
      <c r="A130" s="3" t="s">
        <v>315</v>
      </c>
      <c r="B130" s="3">
        <v>4</v>
      </c>
      <c r="C130" s="3" t="s">
        <v>135</v>
      </c>
      <c r="D130" s="3">
        <v>835</v>
      </c>
      <c r="F130" s="3" t="s">
        <v>203</v>
      </c>
      <c r="G130" s="3" t="s">
        <v>1011</v>
      </c>
      <c r="H130" s="3" t="s">
        <v>1012</v>
      </c>
      <c r="I130" s="3" t="s">
        <v>29</v>
      </c>
      <c r="J130" s="3" t="s">
        <v>307</v>
      </c>
      <c r="K130" s="3" t="s">
        <v>204</v>
      </c>
      <c r="L130" s="3">
        <v>0.55000000000000004</v>
      </c>
      <c r="M130" s="3" t="s">
        <v>920</v>
      </c>
      <c r="N130" s="3" t="s">
        <v>1017</v>
      </c>
      <c r="O130" s="4" t="s">
        <v>708</v>
      </c>
      <c r="P130" s="3">
        <v>1</v>
      </c>
      <c r="Q130" s="3">
        <v>1</v>
      </c>
      <c r="R130" s="4" t="s">
        <v>542</v>
      </c>
      <c r="S130" s="3">
        <v>0</v>
      </c>
      <c r="T130" s="3">
        <v>0</v>
      </c>
      <c r="V130" s="3" t="s">
        <v>1241</v>
      </c>
      <c r="W130" s="3" t="str">
        <f t="shared" si="1"/>
        <v>Summer</v>
      </c>
      <c r="X130" s="3" t="s">
        <v>1249</v>
      </c>
    </row>
    <row r="131" spans="1:24" ht="72.900000000000006" x14ac:dyDescent="0.4">
      <c r="A131" s="3" t="s">
        <v>316</v>
      </c>
      <c r="B131" s="3">
        <v>6</v>
      </c>
      <c r="C131" s="3" t="s">
        <v>135</v>
      </c>
      <c r="D131" s="3">
        <v>835</v>
      </c>
      <c r="F131" s="3" t="s">
        <v>203</v>
      </c>
      <c r="G131" s="3" t="s">
        <v>1023</v>
      </c>
      <c r="H131" s="3" t="s">
        <v>1020</v>
      </c>
      <c r="I131" s="3" t="s">
        <v>29</v>
      </c>
      <c r="J131" s="3" t="s">
        <v>307</v>
      </c>
      <c r="K131" s="3" t="s">
        <v>204</v>
      </c>
      <c r="L131" s="3">
        <v>1.02</v>
      </c>
      <c r="M131" s="3" t="s">
        <v>921</v>
      </c>
      <c r="N131" s="3" t="s">
        <v>1025</v>
      </c>
      <c r="O131" s="4" t="s">
        <v>506</v>
      </c>
      <c r="P131" s="3">
        <v>1</v>
      </c>
      <c r="Q131" s="3">
        <v>1</v>
      </c>
      <c r="R131" s="4" t="s">
        <v>536</v>
      </c>
      <c r="S131" s="3">
        <v>0</v>
      </c>
      <c r="T131" s="3">
        <v>1</v>
      </c>
      <c r="U131" s="3" t="s">
        <v>1222</v>
      </c>
      <c r="V131" s="3" t="s">
        <v>1241</v>
      </c>
      <c r="W131" s="3" t="str">
        <f t="shared" si="1"/>
        <v>Summer</v>
      </c>
    </row>
    <row r="132" spans="1:24" ht="43.75" x14ac:dyDescent="0.4">
      <c r="A132" s="3" t="s">
        <v>317</v>
      </c>
      <c r="B132" s="3">
        <v>8</v>
      </c>
      <c r="C132" s="3" t="s">
        <v>135</v>
      </c>
      <c r="D132" s="3">
        <v>835</v>
      </c>
      <c r="F132" s="3" t="s">
        <v>203</v>
      </c>
      <c r="G132" s="3" t="s">
        <v>1021</v>
      </c>
      <c r="H132" s="3" t="s">
        <v>1021</v>
      </c>
      <c r="I132" s="3" t="s">
        <v>29</v>
      </c>
      <c r="J132" s="3" t="s">
        <v>307</v>
      </c>
      <c r="K132" s="3" t="s">
        <v>204</v>
      </c>
      <c r="L132" s="3">
        <v>0.38</v>
      </c>
      <c r="M132" s="3" t="s">
        <v>922</v>
      </c>
      <c r="N132" s="3" t="s">
        <v>1022</v>
      </c>
      <c r="O132" s="4" t="s">
        <v>643</v>
      </c>
      <c r="P132" s="3">
        <v>1</v>
      </c>
      <c r="Q132" s="3">
        <v>1</v>
      </c>
      <c r="R132" s="4" t="s">
        <v>536</v>
      </c>
      <c r="S132" s="3">
        <v>0</v>
      </c>
      <c r="T132" s="3">
        <v>1</v>
      </c>
      <c r="V132" s="3" t="s">
        <v>1241</v>
      </c>
      <c r="W132" s="3" t="str">
        <f t="shared" si="1"/>
        <v>Summer</v>
      </c>
    </row>
    <row r="133" spans="1:24" ht="58.3" x14ac:dyDescent="0.4">
      <c r="A133" s="3" t="s">
        <v>318</v>
      </c>
      <c r="B133" s="3">
        <v>10</v>
      </c>
      <c r="C133" s="3" t="s">
        <v>135</v>
      </c>
      <c r="D133" s="3">
        <v>835</v>
      </c>
      <c r="F133" s="3" t="s">
        <v>319</v>
      </c>
      <c r="G133" s="3" t="s">
        <v>313</v>
      </c>
      <c r="H133" s="3" t="s">
        <v>1010</v>
      </c>
      <c r="I133" s="3" t="s">
        <v>29</v>
      </c>
      <c r="J133" s="3" t="s">
        <v>307</v>
      </c>
      <c r="K133" s="3" t="s">
        <v>204</v>
      </c>
      <c r="L133" s="3">
        <v>1.19</v>
      </c>
      <c r="M133" s="3" t="s">
        <v>923</v>
      </c>
      <c r="N133" s="3" t="s">
        <v>1024</v>
      </c>
      <c r="O133" s="4" t="s">
        <v>503</v>
      </c>
      <c r="P133" s="3">
        <v>2</v>
      </c>
      <c r="Q133" s="3">
        <v>1</v>
      </c>
      <c r="R133" s="4" t="s">
        <v>536</v>
      </c>
      <c r="S133" s="3">
        <v>0</v>
      </c>
      <c r="T133" s="3">
        <v>1</v>
      </c>
      <c r="V133" s="3" t="s">
        <v>1241</v>
      </c>
      <c r="W133" s="3" t="str">
        <f t="shared" si="1"/>
        <v>Summer</v>
      </c>
    </row>
    <row r="134" spans="1:24" ht="29.15" x14ac:dyDescent="0.4">
      <c r="A134" s="3" t="s">
        <v>320</v>
      </c>
      <c r="B134" s="3">
        <v>12</v>
      </c>
      <c r="C134" s="3" t="s">
        <v>135</v>
      </c>
      <c r="D134" s="3">
        <v>835</v>
      </c>
      <c r="F134" s="3" t="s">
        <v>248</v>
      </c>
      <c r="G134" s="3" t="s">
        <v>321</v>
      </c>
      <c r="H134" s="3" t="s">
        <v>1018</v>
      </c>
      <c r="I134" s="3" t="s">
        <v>29</v>
      </c>
      <c r="J134" s="3" t="s">
        <v>307</v>
      </c>
      <c r="K134" s="3" t="s">
        <v>204</v>
      </c>
      <c r="L134" s="3" t="s">
        <v>1238</v>
      </c>
      <c r="M134" s="3" t="s">
        <v>924</v>
      </c>
      <c r="N134" s="3" t="s">
        <v>1019</v>
      </c>
      <c r="O134" s="4" t="s">
        <v>506</v>
      </c>
      <c r="P134" s="3" t="s">
        <v>1238</v>
      </c>
      <c r="Q134" s="3" t="s">
        <v>1238</v>
      </c>
      <c r="R134" s="3" t="s">
        <v>1238</v>
      </c>
      <c r="S134" s="3" t="s">
        <v>1238</v>
      </c>
      <c r="T134" s="3" t="s">
        <v>1238</v>
      </c>
      <c r="V134" s="3" t="s">
        <v>1241</v>
      </c>
      <c r="W134" s="3" t="str">
        <f t="shared" si="1"/>
        <v>Summer</v>
      </c>
    </row>
    <row r="135" spans="1:24" s="8" customFormat="1" ht="43.75" x14ac:dyDescent="0.4">
      <c r="A135" s="8" t="s">
        <v>798</v>
      </c>
      <c r="C135" s="3"/>
      <c r="D135" s="3"/>
      <c r="E135" s="3"/>
      <c r="F135" s="8" t="s">
        <v>213</v>
      </c>
      <c r="G135" s="8" t="s">
        <v>925</v>
      </c>
      <c r="H135" s="8" t="s">
        <v>215</v>
      </c>
      <c r="I135" s="8" t="s">
        <v>29</v>
      </c>
      <c r="J135" s="8" t="s">
        <v>217</v>
      </c>
      <c r="K135" s="8" t="s">
        <v>216</v>
      </c>
      <c r="O135" s="9"/>
      <c r="R135" s="9" t="s">
        <v>546</v>
      </c>
    </row>
    <row r="137" spans="1:24" ht="29.15" x14ac:dyDescent="0.4">
      <c r="A137" s="3">
        <v>40536</v>
      </c>
      <c r="C137" s="3" t="s">
        <v>12</v>
      </c>
      <c r="D137" s="3">
        <v>835</v>
      </c>
      <c r="E137" s="3" t="s">
        <v>123</v>
      </c>
      <c r="F137" s="3" t="s">
        <v>124</v>
      </c>
      <c r="I137" s="3" t="s">
        <v>29</v>
      </c>
      <c r="K137" s="3" t="s">
        <v>125</v>
      </c>
      <c r="O137" s="4"/>
      <c r="R137" s="4"/>
    </row>
    <row r="138" spans="1:24" ht="87.45" x14ac:dyDescent="0.4">
      <c r="A138" s="3">
        <v>20695</v>
      </c>
      <c r="C138" s="3" t="s">
        <v>12</v>
      </c>
      <c r="D138" s="3">
        <v>835</v>
      </c>
      <c r="E138" s="3" t="s">
        <v>43</v>
      </c>
      <c r="F138" s="3" t="s">
        <v>44</v>
      </c>
      <c r="G138" s="3" t="s">
        <v>45</v>
      </c>
      <c r="I138" s="3" t="s">
        <v>22</v>
      </c>
      <c r="J138" s="3" t="s">
        <v>47</v>
      </c>
      <c r="K138" s="3" t="s">
        <v>46</v>
      </c>
      <c r="O138" s="4"/>
      <c r="R138" s="4"/>
    </row>
    <row r="139" spans="1:24" ht="87.45" x14ac:dyDescent="0.4">
      <c r="A139" s="3">
        <v>64315</v>
      </c>
      <c r="B139" s="3" t="s">
        <v>329</v>
      </c>
      <c r="C139" s="3" t="s">
        <v>12</v>
      </c>
      <c r="D139" s="3">
        <v>835</v>
      </c>
      <c r="E139" s="3" t="s">
        <v>179</v>
      </c>
      <c r="F139" s="3" t="s">
        <v>330</v>
      </c>
      <c r="G139" s="3" t="s">
        <v>331</v>
      </c>
      <c r="H139" s="3" t="s">
        <v>322</v>
      </c>
      <c r="I139" s="3" t="s">
        <v>22</v>
      </c>
      <c r="K139" s="3" t="s">
        <v>332</v>
      </c>
      <c r="O139" s="4"/>
      <c r="R139" s="4"/>
    </row>
    <row r="140" spans="1:24" ht="72.900000000000006" x14ac:dyDescent="0.4">
      <c r="A140" s="3">
        <v>11714</v>
      </c>
      <c r="B140" s="3" t="s">
        <v>1030</v>
      </c>
      <c r="C140" s="3" t="s">
        <v>12</v>
      </c>
      <c r="D140" s="3">
        <v>835</v>
      </c>
      <c r="F140" s="3" t="s">
        <v>28</v>
      </c>
      <c r="G140" s="3" t="s">
        <v>1026</v>
      </c>
      <c r="H140" s="3" t="s">
        <v>768</v>
      </c>
      <c r="I140" s="3" t="s">
        <v>29</v>
      </c>
      <c r="J140" s="3" t="s">
        <v>1027</v>
      </c>
      <c r="K140" s="3" t="s">
        <v>30</v>
      </c>
      <c r="M140" s="3" t="s">
        <v>1028</v>
      </c>
      <c r="N140" s="3" t="s">
        <v>1029</v>
      </c>
      <c r="O140" s="4" t="s">
        <v>504</v>
      </c>
      <c r="P140" s="3">
        <v>4</v>
      </c>
      <c r="Q140" s="3">
        <v>1</v>
      </c>
      <c r="R140" s="4" t="s">
        <v>536</v>
      </c>
      <c r="S140" s="3" t="s">
        <v>1238</v>
      </c>
      <c r="T140" s="3" t="s">
        <v>1238</v>
      </c>
      <c r="V140" s="3" t="s">
        <v>1242</v>
      </c>
      <c r="W140" s="3" t="str">
        <f>IF(OR(V140="Red", V140="White"), "Winter", "Summer")</f>
        <v>Winter</v>
      </c>
    </row>
    <row r="141" spans="1:24" ht="29.15" x14ac:dyDescent="0.4">
      <c r="A141" s="3">
        <v>61434</v>
      </c>
      <c r="C141" s="3" t="s">
        <v>12</v>
      </c>
      <c r="D141" s="3">
        <v>835</v>
      </c>
      <c r="I141" s="3" t="s">
        <v>37</v>
      </c>
      <c r="J141" s="3" t="s">
        <v>328</v>
      </c>
      <c r="K141" s="3" t="s">
        <v>327</v>
      </c>
      <c r="O141" s="4"/>
      <c r="R141" s="4"/>
    </row>
    <row r="142" spans="1:24" ht="262.3" x14ac:dyDescent="0.4">
      <c r="A142" s="3">
        <v>27166</v>
      </c>
      <c r="B142" s="3" t="s">
        <v>54</v>
      </c>
      <c r="C142" s="3" t="s">
        <v>12</v>
      </c>
      <c r="D142" s="3">
        <v>835</v>
      </c>
      <c r="E142" s="3" t="s">
        <v>13</v>
      </c>
      <c r="F142" s="3" t="s">
        <v>55</v>
      </c>
      <c r="G142" s="3" t="s">
        <v>56</v>
      </c>
      <c r="I142" s="3" t="s">
        <v>16</v>
      </c>
      <c r="J142" s="3" t="s">
        <v>58</v>
      </c>
      <c r="K142" s="3" t="s">
        <v>57</v>
      </c>
      <c r="O142" s="4"/>
      <c r="R142" s="4"/>
    </row>
    <row r="143" spans="1:24" ht="29.15" x14ac:dyDescent="0.4">
      <c r="A143" s="3">
        <v>18236</v>
      </c>
      <c r="C143" s="3" t="s">
        <v>12</v>
      </c>
      <c r="D143" s="3">
        <v>835</v>
      </c>
      <c r="E143" s="3" t="s">
        <v>38</v>
      </c>
      <c r="F143" s="3" t="s">
        <v>39</v>
      </c>
      <c r="G143" s="3" t="s">
        <v>40</v>
      </c>
      <c r="I143" s="3" t="s">
        <v>29</v>
      </c>
      <c r="J143" s="3" t="s">
        <v>42</v>
      </c>
      <c r="K143" s="3" t="s">
        <v>41</v>
      </c>
      <c r="O143" s="4"/>
      <c r="R143" s="4"/>
    </row>
    <row r="144" spans="1:24" ht="72.900000000000006" x14ac:dyDescent="0.4">
      <c r="A144" s="3">
        <v>38146</v>
      </c>
      <c r="C144" s="3" t="s">
        <v>12</v>
      </c>
      <c r="D144" s="3">
        <v>835</v>
      </c>
      <c r="E144" s="3" t="s">
        <v>19</v>
      </c>
      <c r="F144" s="3" t="s">
        <v>63</v>
      </c>
      <c r="G144" s="3" t="s">
        <v>118</v>
      </c>
      <c r="I144" s="3" t="s">
        <v>22</v>
      </c>
      <c r="K144" s="3" t="s">
        <v>122</v>
      </c>
      <c r="O144" s="4"/>
      <c r="R144" s="4"/>
    </row>
    <row r="145" spans="1:18" ht="87.45" x14ac:dyDescent="0.4">
      <c r="A145" s="3" t="s">
        <v>134</v>
      </c>
      <c r="C145" s="3" t="s">
        <v>135</v>
      </c>
      <c r="D145" s="3">
        <v>835</v>
      </c>
      <c r="E145" s="3" t="s">
        <v>136</v>
      </c>
      <c r="F145" s="3" t="s">
        <v>137</v>
      </c>
      <c r="J145" s="3" t="s">
        <v>139</v>
      </c>
      <c r="K145" s="3" t="s">
        <v>138</v>
      </c>
      <c r="O145" s="4"/>
      <c r="R145" s="4"/>
    </row>
    <row r="146" spans="1:18" ht="43.75" x14ac:dyDescent="0.4">
      <c r="A146" s="3" t="s">
        <v>140</v>
      </c>
      <c r="C146" s="3" t="s">
        <v>135</v>
      </c>
      <c r="D146" s="3">
        <v>835</v>
      </c>
      <c r="E146" s="3" t="s">
        <v>141</v>
      </c>
      <c r="F146" s="3" t="s">
        <v>142</v>
      </c>
      <c r="H146" s="3" t="s">
        <v>143</v>
      </c>
      <c r="J146" s="3" t="s">
        <v>35</v>
      </c>
      <c r="K146" s="3" t="s">
        <v>144</v>
      </c>
      <c r="O146" s="4"/>
      <c r="R146" s="4"/>
    </row>
    <row r="147" spans="1:18" x14ac:dyDescent="0.4">
      <c r="A147" s="3" t="s">
        <v>162</v>
      </c>
      <c r="B147" s="3" t="s">
        <v>163</v>
      </c>
      <c r="C147" s="3" t="s">
        <v>135</v>
      </c>
      <c r="D147" s="3">
        <v>835</v>
      </c>
      <c r="E147" s="3" t="s">
        <v>136</v>
      </c>
      <c r="F147" s="3" t="s">
        <v>164</v>
      </c>
      <c r="J147" s="3" t="s">
        <v>166</v>
      </c>
      <c r="K147" s="3" t="s">
        <v>165</v>
      </c>
      <c r="O147" s="4"/>
      <c r="R147" s="4"/>
    </row>
    <row r="148" spans="1:18" x14ac:dyDescent="0.4">
      <c r="A148" s="3" t="s">
        <v>167</v>
      </c>
      <c r="B148" s="3" t="s">
        <v>163</v>
      </c>
      <c r="C148" s="3" t="s">
        <v>135</v>
      </c>
      <c r="D148" s="3">
        <v>835</v>
      </c>
      <c r="E148" s="3" t="s">
        <v>136</v>
      </c>
      <c r="F148" s="3" t="s">
        <v>164</v>
      </c>
      <c r="J148" s="3" t="s">
        <v>166</v>
      </c>
      <c r="K148" s="3" t="s">
        <v>165</v>
      </c>
      <c r="O148" s="4"/>
      <c r="R148" s="4"/>
    </row>
    <row r="149" spans="1:18" ht="43.75" x14ac:dyDescent="0.4">
      <c r="A149" s="3" t="s">
        <v>168</v>
      </c>
      <c r="C149" s="3" t="s">
        <v>135</v>
      </c>
      <c r="D149" s="3">
        <v>835</v>
      </c>
      <c r="E149" s="3" t="s">
        <v>169</v>
      </c>
      <c r="F149" s="3" t="s">
        <v>164</v>
      </c>
      <c r="J149" s="3" t="s">
        <v>35</v>
      </c>
      <c r="K149" s="3" t="s">
        <v>165</v>
      </c>
      <c r="O149" s="4"/>
      <c r="R149" s="4"/>
    </row>
    <row r="150" spans="1:18" ht="29.15" x14ac:dyDescent="0.4">
      <c r="A150" s="3" t="s">
        <v>170</v>
      </c>
      <c r="B150" s="3" t="s">
        <v>171</v>
      </c>
      <c r="C150" s="3" t="s">
        <v>135</v>
      </c>
      <c r="D150" s="3">
        <v>835</v>
      </c>
      <c r="E150" s="3" t="s">
        <v>169</v>
      </c>
      <c r="F150" s="3" t="s">
        <v>164</v>
      </c>
      <c r="J150" s="3" t="s">
        <v>172</v>
      </c>
      <c r="K150" s="3" t="s">
        <v>165</v>
      </c>
      <c r="O150" s="4"/>
      <c r="R150" s="4"/>
    </row>
    <row r="151" spans="1:18" ht="43.75" x14ac:dyDescent="0.4">
      <c r="A151" s="3" t="s">
        <v>285</v>
      </c>
      <c r="C151" s="3" t="s">
        <v>135</v>
      </c>
      <c r="D151" s="3">
        <v>835</v>
      </c>
      <c r="E151" s="3" t="s">
        <v>179</v>
      </c>
      <c r="F151" s="3" t="s">
        <v>164</v>
      </c>
      <c r="J151" s="3" t="s">
        <v>280</v>
      </c>
      <c r="K151" s="3" t="s">
        <v>165</v>
      </c>
      <c r="O151" s="4"/>
      <c r="R151" s="4"/>
    </row>
    <row r="152" spans="1:18" ht="43.75" x14ac:dyDescent="0.4">
      <c r="A152" s="3" t="s">
        <v>286</v>
      </c>
      <c r="C152" s="3" t="s">
        <v>135</v>
      </c>
      <c r="D152" s="3">
        <v>835</v>
      </c>
      <c r="E152" s="3" t="s">
        <v>179</v>
      </c>
      <c r="F152" s="3" t="s">
        <v>164</v>
      </c>
      <c r="J152" s="3" t="s">
        <v>280</v>
      </c>
      <c r="K152" s="3" t="s">
        <v>165</v>
      </c>
      <c r="O152" s="4"/>
      <c r="R152" s="4"/>
    </row>
    <row r="153" spans="1:18" ht="43.75" x14ac:dyDescent="0.4">
      <c r="A153" s="3" t="s">
        <v>173</v>
      </c>
      <c r="C153" s="3" t="s">
        <v>135</v>
      </c>
      <c r="D153" s="3">
        <v>835</v>
      </c>
      <c r="E153" s="3" t="s">
        <v>174</v>
      </c>
      <c r="F153" s="3" t="s">
        <v>175</v>
      </c>
      <c r="J153" s="3" t="s">
        <v>35</v>
      </c>
      <c r="K153" s="3" t="s">
        <v>176</v>
      </c>
      <c r="O153" s="4"/>
      <c r="R153" s="4"/>
    </row>
    <row r="154" spans="1:18" ht="58.3" x14ac:dyDescent="0.4">
      <c r="A154" s="3" t="s">
        <v>177</v>
      </c>
      <c r="B154" s="3" t="s">
        <v>178</v>
      </c>
      <c r="C154" s="3" t="s">
        <v>135</v>
      </c>
      <c r="D154" s="3">
        <v>835</v>
      </c>
      <c r="E154" s="3" t="s">
        <v>179</v>
      </c>
      <c r="F154" s="3" t="s">
        <v>175</v>
      </c>
      <c r="J154" s="3" t="s">
        <v>181</v>
      </c>
      <c r="K154" s="3" t="s">
        <v>180</v>
      </c>
      <c r="O154" s="4"/>
      <c r="R154" s="4"/>
    </row>
    <row r="155" spans="1:18" ht="29.15" x14ac:dyDescent="0.4">
      <c r="A155" s="3" t="s">
        <v>182</v>
      </c>
      <c r="C155" s="3" t="s">
        <v>135</v>
      </c>
      <c r="D155" s="3">
        <v>835</v>
      </c>
      <c r="E155" s="3" t="s">
        <v>136</v>
      </c>
      <c r="F155" s="3" t="s">
        <v>183</v>
      </c>
      <c r="J155" s="3" t="s">
        <v>185</v>
      </c>
      <c r="K155" s="3" t="s">
        <v>184</v>
      </c>
      <c r="O155" s="4"/>
      <c r="R155" s="4"/>
    </row>
    <row r="156" spans="1:18" ht="43.75" x14ac:dyDescent="0.4">
      <c r="A156" s="3" t="s">
        <v>150</v>
      </c>
      <c r="B156" s="3" t="s">
        <v>151</v>
      </c>
      <c r="C156" s="3" t="s">
        <v>135</v>
      </c>
      <c r="D156" s="3">
        <v>835</v>
      </c>
      <c r="E156" s="3" t="s">
        <v>146</v>
      </c>
      <c r="F156" s="3" t="s">
        <v>152</v>
      </c>
      <c r="H156" s="3" t="s">
        <v>153</v>
      </c>
      <c r="J156" s="3" t="s">
        <v>155</v>
      </c>
      <c r="K156" s="3" t="s">
        <v>154</v>
      </c>
      <c r="O156" s="4"/>
      <c r="R156" s="4"/>
    </row>
    <row r="157" spans="1:18" ht="29.15" x14ac:dyDescent="0.4">
      <c r="A157" s="3" t="s">
        <v>156</v>
      </c>
      <c r="B157" s="3" t="s">
        <v>157</v>
      </c>
      <c r="C157" s="3" t="s">
        <v>135</v>
      </c>
      <c r="D157" s="3">
        <v>835</v>
      </c>
      <c r="E157" s="3" t="s">
        <v>158</v>
      </c>
      <c r="F157" s="3" t="s">
        <v>159</v>
      </c>
      <c r="H157" s="3" t="s">
        <v>160</v>
      </c>
      <c r="J157" s="3" t="s">
        <v>161</v>
      </c>
      <c r="K157" s="3" t="s">
        <v>154</v>
      </c>
      <c r="O157" s="4"/>
      <c r="R157" s="4"/>
    </row>
    <row r="158" spans="1:18" ht="29.15" x14ac:dyDescent="0.4">
      <c r="A158" s="3" t="s">
        <v>287</v>
      </c>
      <c r="C158" s="3" t="s">
        <v>135</v>
      </c>
      <c r="D158" s="3">
        <v>835</v>
      </c>
      <c r="E158" s="3" t="s">
        <v>174</v>
      </c>
      <c r="F158" s="3" t="s">
        <v>288</v>
      </c>
      <c r="J158" s="3" t="s">
        <v>289</v>
      </c>
      <c r="K158" s="3" t="s">
        <v>154</v>
      </c>
      <c r="O158" s="4"/>
      <c r="R158" s="4"/>
    </row>
    <row r="159" spans="1:18" ht="29.15" x14ac:dyDescent="0.4">
      <c r="A159" s="3" t="s">
        <v>290</v>
      </c>
      <c r="C159" s="3" t="s">
        <v>135</v>
      </c>
      <c r="D159" s="3">
        <v>835</v>
      </c>
      <c r="E159" s="3" t="s">
        <v>174</v>
      </c>
      <c r="F159" s="3" t="s">
        <v>288</v>
      </c>
      <c r="H159" s="3" t="s">
        <v>291</v>
      </c>
      <c r="J159" s="3" t="s">
        <v>292</v>
      </c>
      <c r="K159" s="3" t="s">
        <v>154</v>
      </c>
      <c r="O159" s="4"/>
      <c r="R159" s="4"/>
    </row>
    <row r="160" spans="1:18" ht="43.75" x14ac:dyDescent="0.4">
      <c r="A160" s="3" t="s">
        <v>293</v>
      </c>
      <c r="C160" s="3" t="s">
        <v>135</v>
      </c>
      <c r="D160" s="3">
        <v>835</v>
      </c>
      <c r="E160" s="3" t="s">
        <v>294</v>
      </c>
      <c r="F160" s="3" t="s">
        <v>159</v>
      </c>
      <c r="H160" s="3" t="s">
        <v>295</v>
      </c>
      <c r="J160" s="3" t="s">
        <v>280</v>
      </c>
      <c r="K160" s="3" t="s">
        <v>154</v>
      </c>
      <c r="O160" s="4"/>
      <c r="R160" s="4"/>
    </row>
    <row r="161" spans="1:18" ht="29.15" x14ac:dyDescent="0.4">
      <c r="A161" s="3" t="s">
        <v>296</v>
      </c>
      <c r="C161" s="3" t="s">
        <v>135</v>
      </c>
      <c r="D161" s="3">
        <v>835</v>
      </c>
      <c r="E161" s="3" t="s">
        <v>174</v>
      </c>
      <c r="F161" s="3" t="s">
        <v>159</v>
      </c>
      <c r="H161" s="3" t="s">
        <v>295</v>
      </c>
      <c r="J161" s="3" t="s">
        <v>297</v>
      </c>
      <c r="K161" s="3" t="s">
        <v>154</v>
      </c>
      <c r="O161" s="4"/>
      <c r="R161" s="4"/>
    </row>
    <row r="162" spans="1:18" ht="43.75" x14ac:dyDescent="0.4">
      <c r="A162" s="3" t="s">
        <v>298</v>
      </c>
      <c r="C162" s="3" t="s">
        <v>135</v>
      </c>
      <c r="D162" s="3">
        <v>835</v>
      </c>
      <c r="E162" s="3" t="s">
        <v>275</v>
      </c>
      <c r="F162" s="3" t="s">
        <v>152</v>
      </c>
      <c r="H162" s="3" t="s">
        <v>295</v>
      </c>
      <c r="J162" s="3" t="s">
        <v>278</v>
      </c>
      <c r="K162" s="3" t="s">
        <v>154</v>
      </c>
      <c r="O162" s="4"/>
      <c r="R162" s="4"/>
    </row>
    <row r="163" spans="1:18" ht="58.3" x14ac:dyDescent="0.4">
      <c r="A163" s="3" t="s">
        <v>299</v>
      </c>
      <c r="C163" s="3" t="s">
        <v>135</v>
      </c>
      <c r="D163" s="3">
        <v>835</v>
      </c>
      <c r="E163" s="3" t="s">
        <v>174</v>
      </c>
      <c r="F163" s="3" t="s">
        <v>152</v>
      </c>
      <c r="J163" s="3" t="s">
        <v>300</v>
      </c>
      <c r="K163" s="3" t="s">
        <v>154</v>
      </c>
      <c r="O163" s="4"/>
      <c r="R163" s="4"/>
    </row>
    <row r="164" spans="1:18" ht="43.75" x14ac:dyDescent="0.4">
      <c r="A164" s="3" t="s">
        <v>196</v>
      </c>
      <c r="B164" s="3" t="s">
        <v>197</v>
      </c>
      <c r="C164" s="3" t="s">
        <v>135</v>
      </c>
      <c r="D164" s="3">
        <v>835</v>
      </c>
      <c r="E164" s="3" t="s">
        <v>179</v>
      </c>
      <c r="F164" s="3" t="s">
        <v>198</v>
      </c>
      <c r="J164" s="3" t="s">
        <v>35</v>
      </c>
      <c r="K164" s="3" t="s">
        <v>199</v>
      </c>
      <c r="O164" s="4"/>
      <c r="R164" s="4"/>
    </row>
    <row r="165" spans="1:18" ht="43.75" x14ac:dyDescent="0.4">
      <c r="A165" s="3" t="s">
        <v>260</v>
      </c>
      <c r="C165" s="3" t="s">
        <v>135</v>
      </c>
      <c r="D165" s="3">
        <v>835</v>
      </c>
      <c r="E165" s="3" t="s">
        <v>237</v>
      </c>
      <c r="F165" s="3" t="s">
        <v>261</v>
      </c>
      <c r="J165" s="3" t="s">
        <v>246</v>
      </c>
      <c r="K165" s="3" t="s">
        <v>262</v>
      </c>
      <c r="O165" s="4"/>
      <c r="R165" s="4"/>
    </row>
    <row r="166" spans="1:18" ht="43.75" x14ac:dyDescent="0.4">
      <c r="A166" s="3" t="s">
        <v>263</v>
      </c>
      <c r="C166" s="3" t="s">
        <v>135</v>
      </c>
      <c r="D166" s="3">
        <v>835</v>
      </c>
      <c r="E166" s="3" t="s">
        <v>179</v>
      </c>
      <c r="F166" s="3" t="s">
        <v>264</v>
      </c>
      <c r="J166" s="3" t="s">
        <v>246</v>
      </c>
      <c r="K166" s="3" t="s">
        <v>265</v>
      </c>
      <c r="O166" s="4"/>
      <c r="R166" s="4"/>
    </row>
    <row r="167" spans="1:18" ht="43.75" x14ac:dyDescent="0.4">
      <c r="A167" s="3">
        <v>15168</v>
      </c>
      <c r="B167" s="3" t="s">
        <v>31</v>
      </c>
      <c r="C167" s="3" t="s">
        <v>12</v>
      </c>
      <c r="D167" s="3">
        <v>835</v>
      </c>
      <c r="E167" s="3" t="s">
        <v>32</v>
      </c>
      <c r="F167" s="3" t="s">
        <v>33</v>
      </c>
      <c r="I167" s="3" t="s">
        <v>29</v>
      </c>
      <c r="J167" s="3" t="s">
        <v>35</v>
      </c>
      <c r="K167" s="3" t="s">
        <v>34</v>
      </c>
      <c r="O167" s="4"/>
      <c r="R167" s="4"/>
    </row>
    <row r="168" spans="1:18" ht="28.5" customHeight="1" x14ac:dyDescent="0.4">
      <c r="A168" s="3" t="s">
        <v>186</v>
      </c>
      <c r="B168" s="3" t="s">
        <v>187</v>
      </c>
      <c r="C168" s="3" t="s">
        <v>135</v>
      </c>
      <c r="D168" s="3">
        <v>835</v>
      </c>
      <c r="E168" s="3" t="s">
        <v>179</v>
      </c>
      <c r="F168" s="3" t="s">
        <v>188</v>
      </c>
      <c r="J168" s="3" t="s">
        <v>189</v>
      </c>
      <c r="K168" s="3" t="s">
        <v>34</v>
      </c>
      <c r="O168" s="4"/>
      <c r="R168" s="4"/>
    </row>
    <row r="169" spans="1:18" ht="43.75" x14ac:dyDescent="0.4">
      <c r="A169" s="3" t="s">
        <v>190</v>
      </c>
      <c r="C169" s="3" t="s">
        <v>135</v>
      </c>
      <c r="D169" s="3">
        <v>835</v>
      </c>
      <c r="E169" s="3" t="s">
        <v>179</v>
      </c>
      <c r="F169" s="3" t="s">
        <v>191</v>
      </c>
      <c r="H169" s="3" t="s">
        <v>192</v>
      </c>
      <c r="J169" s="3" t="s">
        <v>35</v>
      </c>
      <c r="K169" s="3" t="s">
        <v>34</v>
      </c>
      <c r="O169" s="4"/>
      <c r="R169" s="4"/>
    </row>
    <row r="170" spans="1:18" ht="43.75" x14ac:dyDescent="0.4">
      <c r="A170" s="3" t="s">
        <v>193</v>
      </c>
      <c r="B170" s="3" t="s">
        <v>194</v>
      </c>
      <c r="C170" s="3" t="s">
        <v>135</v>
      </c>
      <c r="D170" s="3">
        <v>835</v>
      </c>
      <c r="E170" s="3" t="s">
        <v>179</v>
      </c>
      <c r="F170" s="3" t="s">
        <v>188</v>
      </c>
      <c r="H170" s="3" t="s">
        <v>195</v>
      </c>
      <c r="J170" s="3" t="s">
        <v>35</v>
      </c>
      <c r="K170" s="3" t="s">
        <v>34</v>
      </c>
      <c r="O170" s="4"/>
      <c r="R170" s="4"/>
    </row>
    <row r="171" spans="1:18" ht="43.75" x14ac:dyDescent="0.4">
      <c r="A171" s="3" t="s">
        <v>266</v>
      </c>
      <c r="C171" s="3" t="s">
        <v>135</v>
      </c>
      <c r="D171" s="3">
        <v>835</v>
      </c>
      <c r="E171" s="3" t="s">
        <v>237</v>
      </c>
      <c r="F171" s="3" t="s">
        <v>188</v>
      </c>
      <c r="J171" s="3" t="s">
        <v>246</v>
      </c>
      <c r="K171" s="3" t="s">
        <v>34</v>
      </c>
      <c r="O171" s="4"/>
      <c r="R171" s="4"/>
    </row>
    <row r="172" spans="1:18" ht="43.75" x14ac:dyDescent="0.4">
      <c r="A172" s="3" t="s">
        <v>269</v>
      </c>
      <c r="C172" s="3" t="s">
        <v>135</v>
      </c>
      <c r="D172" s="3">
        <v>835</v>
      </c>
      <c r="E172" s="3" t="s">
        <v>179</v>
      </c>
      <c r="F172" s="3" t="s">
        <v>270</v>
      </c>
      <c r="J172" s="3" t="s">
        <v>244</v>
      </c>
      <c r="K172" s="3" t="s">
        <v>34</v>
      </c>
      <c r="O172" s="4"/>
      <c r="R172" s="4"/>
    </row>
    <row r="173" spans="1:18" ht="43.75" x14ac:dyDescent="0.4">
      <c r="A173" s="3" t="s">
        <v>271</v>
      </c>
      <c r="C173" s="3" t="s">
        <v>135</v>
      </c>
      <c r="D173" s="3">
        <v>835</v>
      </c>
      <c r="E173" s="3" t="s">
        <v>179</v>
      </c>
      <c r="F173" s="3" t="s">
        <v>272</v>
      </c>
      <c r="J173" s="3" t="s">
        <v>246</v>
      </c>
      <c r="K173" s="3" t="s">
        <v>34</v>
      </c>
      <c r="O173" s="4"/>
      <c r="R173" s="4"/>
    </row>
    <row r="174" spans="1:18" ht="43.75" x14ac:dyDescent="0.4">
      <c r="A174" s="3" t="s">
        <v>273</v>
      </c>
      <c r="C174" s="3" t="s">
        <v>135</v>
      </c>
      <c r="D174" s="3">
        <v>835</v>
      </c>
      <c r="E174" s="3" t="s">
        <v>179</v>
      </c>
      <c r="F174" s="3" t="s">
        <v>270</v>
      </c>
      <c r="J174" s="3" t="s">
        <v>244</v>
      </c>
      <c r="K174" s="3" t="s">
        <v>34</v>
      </c>
      <c r="O174" s="4"/>
      <c r="R174" s="4"/>
    </row>
    <row r="175" spans="1:18" ht="43.75" x14ac:dyDescent="0.4">
      <c r="A175" s="3" t="s">
        <v>274</v>
      </c>
      <c r="C175" s="3" t="s">
        <v>135</v>
      </c>
      <c r="D175" s="3">
        <v>835</v>
      </c>
      <c r="E175" s="3" t="s">
        <v>179</v>
      </c>
      <c r="F175" s="3" t="s">
        <v>272</v>
      </c>
      <c r="J175" s="3" t="s">
        <v>244</v>
      </c>
      <c r="K175" s="3" t="s">
        <v>34</v>
      </c>
      <c r="O175" s="4"/>
      <c r="R175" s="4"/>
    </row>
    <row r="176" spans="1:18" ht="43.75" x14ac:dyDescent="0.4">
      <c r="A176" s="3" t="s">
        <v>276</v>
      </c>
      <c r="C176" s="3" t="s">
        <v>135</v>
      </c>
      <c r="D176" s="3">
        <v>835</v>
      </c>
      <c r="E176" s="3" t="s">
        <v>179</v>
      </c>
      <c r="F176" s="3" t="s">
        <v>277</v>
      </c>
      <c r="J176" s="3" t="s">
        <v>278</v>
      </c>
      <c r="K176" s="3" t="s">
        <v>34</v>
      </c>
      <c r="O176" s="4"/>
      <c r="R176" s="4"/>
    </row>
    <row r="177" spans="1:18" ht="43.75" x14ac:dyDescent="0.4">
      <c r="A177" s="3" t="s">
        <v>279</v>
      </c>
      <c r="C177" s="3" t="s">
        <v>135</v>
      </c>
      <c r="D177" s="3">
        <v>835</v>
      </c>
      <c r="E177" s="3" t="s">
        <v>179</v>
      </c>
      <c r="F177" s="3" t="s">
        <v>191</v>
      </c>
      <c r="J177" s="3" t="s">
        <v>280</v>
      </c>
      <c r="K177" s="3" t="s">
        <v>34</v>
      </c>
      <c r="O177" s="4"/>
      <c r="R177" s="4"/>
    </row>
    <row r="178" spans="1:18" ht="43.75" x14ac:dyDescent="0.4">
      <c r="A178" s="3" t="s">
        <v>281</v>
      </c>
      <c r="C178" s="3" t="s">
        <v>135</v>
      </c>
      <c r="D178" s="3">
        <v>835</v>
      </c>
      <c r="E178" s="3" t="s">
        <v>179</v>
      </c>
      <c r="F178" s="3" t="s">
        <v>191</v>
      </c>
      <c r="J178" s="3" t="s">
        <v>280</v>
      </c>
      <c r="K178" s="3" t="s">
        <v>34</v>
      </c>
      <c r="O178" s="4"/>
      <c r="R178" s="4"/>
    </row>
    <row r="179" spans="1:18" ht="43.75" x14ac:dyDescent="0.4">
      <c r="A179" s="3" t="s">
        <v>282</v>
      </c>
      <c r="C179" s="3" t="s">
        <v>135</v>
      </c>
      <c r="D179" s="3">
        <v>835</v>
      </c>
      <c r="E179" s="3" t="s">
        <v>179</v>
      </c>
      <c r="F179" s="3" t="s">
        <v>277</v>
      </c>
      <c r="J179" s="3" t="s">
        <v>278</v>
      </c>
      <c r="K179" s="3" t="s">
        <v>34</v>
      </c>
      <c r="O179" s="4"/>
      <c r="R179" s="4"/>
    </row>
    <row r="180" spans="1:18" ht="43.75" x14ac:dyDescent="0.4">
      <c r="A180" s="3" t="s">
        <v>283</v>
      </c>
      <c r="C180" s="3" t="s">
        <v>135</v>
      </c>
      <c r="D180" s="3">
        <v>835</v>
      </c>
      <c r="E180" s="3" t="s">
        <v>284</v>
      </c>
      <c r="F180" s="3" t="s">
        <v>191</v>
      </c>
      <c r="J180" s="3" t="s">
        <v>280</v>
      </c>
      <c r="K180" s="3" t="s">
        <v>34</v>
      </c>
      <c r="O180" s="4"/>
      <c r="R180" s="4"/>
    </row>
    <row r="181" spans="1:18" ht="43.75" x14ac:dyDescent="0.4">
      <c r="A181" s="3" t="s">
        <v>304</v>
      </c>
      <c r="C181" s="3" t="s">
        <v>135</v>
      </c>
      <c r="D181" s="3">
        <v>835</v>
      </c>
      <c r="E181" s="3" t="s">
        <v>179</v>
      </c>
      <c r="F181" s="3" t="s">
        <v>305</v>
      </c>
      <c r="J181" s="3" t="s">
        <v>35</v>
      </c>
      <c r="K181" s="3" t="s">
        <v>34</v>
      </c>
      <c r="O181" s="4"/>
      <c r="R181" s="4"/>
    </row>
    <row r="182" spans="1:18" ht="43.75" x14ac:dyDescent="0.4">
      <c r="A182" s="3" t="s">
        <v>31</v>
      </c>
      <c r="B182" s="3">
        <v>15168</v>
      </c>
      <c r="C182" s="3" t="s">
        <v>135</v>
      </c>
      <c r="D182" s="3">
        <v>835</v>
      </c>
      <c r="E182" s="3" t="s">
        <v>323</v>
      </c>
      <c r="F182" s="3" t="s">
        <v>188</v>
      </c>
      <c r="J182" s="3" t="s">
        <v>35</v>
      </c>
      <c r="K182" s="3" t="s">
        <v>34</v>
      </c>
      <c r="O182" s="4"/>
      <c r="R182" s="4"/>
    </row>
    <row r="183" spans="1:18" ht="43.75" x14ac:dyDescent="0.4">
      <c r="A183" s="3" t="s">
        <v>267</v>
      </c>
      <c r="C183" s="3" t="s">
        <v>135</v>
      </c>
      <c r="D183" s="3">
        <v>835</v>
      </c>
      <c r="E183" s="3" t="s">
        <v>237</v>
      </c>
      <c r="F183" s="3" t="s">
        <v>188</v>
      </c>
      <c r="J183" s="3" t="s">
        <v>246</v>
      </c>
      <c r="K183" s="3" t="s">
        <v>268</v>
      </c>
      <c r="O183" s="4"/>
      <c r="R183" s="4"/>
    </row>
    <row r="184" spans="1:18" ht="29.15" x14ac:dyDescent="0.4">
      <c r="A184" s="3" t="s">
        <v>200</v>
      </c>
      <c r="C184" s="3" t="s">
        <v>135</v>
      </c>
      <c r="D184" s="3">
        <v>835</v>
      </c>
      <c r="E184" s="3" t="s">
        <v>179</v>
      </c>
      <c r="F184" s="3" t="s">
        <v>142</v>
      </c>
      <c r="H184" s="3" t="s">
        <v>148</v>
      </c>
      <c r="K184" s="3" t="s">
        <v>201</v>
      </c>
      <c r="O184" s="4"/>
      <c r="R184" s="4"/>
    </row>
    <row r="185" spans="1:18" ht="43.75" x14ac:dyDescent="0.4">
      <c r="A185" s="3" t="s">
        <v>145</v>
      </c>
      <c r="C185" s="3" t="s">
        <v>135</v>
      </c>
      <c r="D185" s="3">
        <v>835</v>
      </c>
      <c r="E185" s="3" t="s">
        <v>146</v>
      </c>
      <c r="F185" s="3" t="s">
        <v>147</v>
      </c>
      <c r="H185" s="3" t="s">
        <v>148</v>
      </c>
      <c r="J185" s="3" t="s">
        <v>35</v>
      </c>
      <c r="K185" s="3" t="s">
        <v>149</v>
      </c>
      <c r="O185" s="4"/>
      <c r="R185" s="4"/>
    </row>
    <row r="186" spans="1:18" ht="43.75" x14ac:dyDescent="0.4">
      <c r="A186" s="3" t="s">
        <v>301</v>
      </c>
      <c r="C186" s="3" t="s">
        <v>135</v>
      </c>
      <c r="D186" s="3">
        <v>835</v>
      </c>
      <c r="E186" s="3" t="s">
        <v>179</v>
      </c>
      <c r="F186" s="3" t="s">
        <v>137</v>
      </c>
      <c r="H186" s="3" t="s">
        <v>302</v>
      </c>
      <c r="J186" s="3" t="s">
        <v>35</v>
      </c>
      <c r="K186" s="3" t="s">
        <v>303</v>
      </c>
      <c r="O186" s="4"/>
      <c r="R186" s="4"/>
    </row>
    <row r="187" spans="1:18" x14ac:dyDescent="0.4">
      <c r="O187" s="4"/>
      <c r="R187" s="4"/>
    </row>
    <row r="188" spans="1:18" x14ac:dyDescent="0.4">
      <c r="O188" s="4"/>
      <c r="R188" s="4"/>
    </row>
    <row r="189" spans="1:18" x14ac:dyDescent="0.4">
      <c r="O189" s="4"/>
      <c r="R189" s="4"/>
    </row>
    <row r="190" spans="1:18" x14ac:dyDescent="0.4">
      <c r="O190" s="4"/>
      <c r="R190" s="4"/>
    </row>
    <row r="191" spans="1:18" ht="43.75" x14ac:dyDescent="0.4">
      <c r="A191" s="3">
        <v>37775</v>
      </c>
      <c r="B191" s="3" t="s">
        <v>355</v>
      </c>
      <c r="F191" s="3" t="s">
        <v>387</v>
      </c>
      <c r="O191" s="4"/>
      <c r="R191" s="4" t="s">
        <v>1193</v>
      </c>
    </row>
    <row r="192" spans="1:18" x14ac:dyDescent="0.4">
      <c r="A192" s="3">
        <v>37775</v>
      </c>
      <c r="O192" s="4"/>
      <c r="R192" s="4"/>
    </row>
    <row r="193" spans="1:18" ht="29.15" x14ac:dyDescent="0.4">
      <c r="A193" s="3">
        <v>37775</v>
      </c>
      <c r="B193" s="3">
        <v>73</v>
      </c>
      <c r="F193" s="3" t="s">
        <v>351</v>
      </c>
      <c r="K193" s="3" t="s">
        <v>350</v>
      </c>
      <c r="O193" s="4"/>
      <c r="R193" s="4"/>
    </row>
    <row r="194" spans="1:18" ht="29.15" x14ac:dyDescent="0.4">
      <c r="A194" s="3">
        <v>37775</v>
      </c>
      <c r="B194" s="3">
        <v>73</v>
      </c>
      <c r="F194" s="3" t="s">
        <v>352</v>
      </c>
      <c r="K194" s="3" t="s">
        <v>350</v>
      </c>
      <c r="O194" s="4"/>
      <c r="R194" s="4"/>
    </row>
    <row r="195" spans="1:18" ht="29.15" x14ac:dyDescent="0.4">
      <c r="A195" s="3">
        <v>37775</v>
      </c>
      <c r="B195" s="3">
        <v>73</v>
      </c>
      <c r="F195" s="3" t="s">
        <v>353</v>
      </c>
      <c r="K195" s="3" t="s">
        <v>350</v>
      </c>
      <c r="O195" s="4"/>
      <c r="R195" s="4"/>
    </row>
    <row r="196" spans="1:18" ht="29.15" x14ac:dyDescent="0.4">
      <c r="A196" s="3">
        <v>37775</v>
      </c>
      <c r="B196" s="3">
        <v>73</v>
      </c>
      <c r="F196" s="3" t="s">
        <v>354</v>
      </c>
      <c r="K196" s="3" t="s">
        <v>350</v>
      </c>
      <c r="O196" s="4"/>
      <c r="R196" s="4"/>
    </row>
    <row r="197" spans="1:18" x14ac:dyDescent="0.4">
      <c r="A197" s="3">
        <v>37775</v>
      </c>
      <c r="B197" s="3">
        <v>81</v>
      </c>
      <c r="F197" s="3" t="s">
        <v>341</v>
      </c>
      <c r="K197" s="3" t="s">
        <v>343</v>
      </c>
      <c r="O197" s="4"/>
      <c r="R197" s="4"/>
    </row>
    <row r="198" spans="1:18" ht="29.15" x14ac:dyDescent="0.4">
      <c r="A198" s="3">
        <v>37775</v>
      </c>
      <c r="B198" s="3">
        <v>81</v>
      </c>
      <c r="F198" s="3" t="s">
        <v>342</v>
      </c>
      <c r="K198" s="3" t="s">
        <v>343</v>
      </c>
      <c r="O198" s="4"/>
      <c r="R198" s="4"/>
    </row>
    <row r="199" spans="1:18" x14ac:dyDescent="0.4">
      <c r="A199" s="3">
        <v>37775</v>
      </c>
      <c r="B199" s="3">
        <v>158</v>
      </c>
      <c r="F199" s="3" t="s">
        <v>334</v>
      </c>
      <c r="G199" s="3" t="s">
        <v>373</v>
      </c>
      <c r="K199" s="3" t="s">
        <v>374</v>
      </c>
      <c r="O199" s="4"/>
      <c r="R199" s="4"/>
    </row>
    <row r="200" spans="1:18" ht="43.75" x14ac:dyDescent="0.4">
      <c r="A200" s="3">
        <v>37775</v>
      </c>
      <c r="B200" s="3">
        <v>159</v>
      </c>
      <c r="F200" s="3" t="s">
        <v>360</v>
      </c>
      <c r="G200" s="3" t="s">
        <v>362</v>
      </c>
      <c r="K200" s="3" t="s">
        <v>361</v>
      </c>
      <c r="O200" s="4"/>
      <c r="R200" s="4"/>
    </row>
    <row r="201" spans="1:18" ht="29.15" x14ac:dyDescent="0.4">
      <c r="A201" s="3">
        <v>37775</v>
      </c>
      <c r="B201" s="3">
        <v>160</v>
      </c>
      <c r="F201" s="3" t="s">
        <v>357</v>
      </c>
      <c r="G201" s="3" t="s">
        <v>358</v>
      </c>
      <c r="K201" s="3" t="s">
        <v>359</v>
      </c>
      <c r="O201" s="4"/>
      <c r="R201" s="4"/>
    </row>
    <row r="202" spans="1:18" x14ac:dyDescent="0.4">
      <c r="A202" s="3">
        <v>37775</v>
      </c>
      <c r="B202" s="3">
        <v>161</v>
      </c>
      <c r="F202" s="3" t="s">
        <v>356</v>
      </c>
      <c r="G202" s="3" t="s">
        <v>363</v>
      </c>
      <c r="K202" s="3" t="s">
        <v>349</v>
      </c>
      <c r="O202" s="4"/>
      <c r="R202" s="4"/>
    </row>
    <row r="203" spans="1:18" ht="43.75" x14ac:dyDescent="0.4">
      <c r="A203" s="3">
        <v>37775</v>
      </c>
      <c r="B203" s="3">
        <v>162</v>
      </c>
      <c r="F203" s="3" t="s">
        <v>339</v>
      </c>
      <c r="G203" s="3" t="s">
        <v>340</v>
      </c>
      <c r="K203" s="3" t="s">
        <v>333</v>
      </c>
      <c r="O203" s="4"/>
      <c r="R203" s="4"/>
    </row>
    <row r="204" spans="1:18" x14ac:dyDescent="0.4">
      <c r="A204" s="3">
        <v>37775</v>
      </c>
      <c r="B204" s="3">
        <v>163</v>
      </c>
      <c r="F204" s="3" t="s">
        <v>334</v>
      </c>
      <c r="K204" s="3" t="s">
        <v>372</v>
      </c>
      <c r="O204" s="4"/>
      <c r="R204" s="4"/>
    </row>
    <row r="205" spans="1:18" ht="29.15" x14ac:dyDescent="0.4">
      <c r="A205" s="3">
        <v>37775</v>
      </c>
      <c r="B205" s="3">
        <v>164</v>
      </c>
      <c r="F205" s="3" t="s">
        <v>379</v>
      </c>
      <c r="G205" s="3" t="s">
        <v>380</v>
      </c>
      <c r="K205" s="3" t="s">
        <v>381</v>
      </c>
      <c r="O205" s="4"/>
      <c r="R205" s="4"/>
    </row>
    <row r="206" spans="1:18" x14ac:dyDescent="0.4">
      <c r="A206" s="3">
        <v>37775</v>
      </c>
      <c r="B206" s="3">
        <v>165</v>
      </c>
      <c r="F206" s="3" t="s">
        <v>382</v>
      </c>
      <c r="G206" s="3" t="s">
        <v>383</v>
      </c>
      <c r="K206" s="3" t="s">
        <v>384</v>
      </c>
      <c r="O206" s="4"/>
      <c r="R206" s="4"/>
    </row>
    <row r="207" spans="1:18" x14ac:dyDescent="0.4">
      <c r="A207" s="3">
        <v>37775</v>
      </c>
      <c r="B207" s="3">
        <v>166</v>
      </c>
      <c r="F207" s="3" t="s">
        <v>368</v>
      </c>
      <c r="G207" s="3" t="s">
        <v>369</v>
      </c>
      <c r="K207" s="3" t="s">
        <v>370</v>
      </c>
      <c r="O207" s="4"/>
      <c r="R207" s="4"/>
    </row>
    <row r="208" spans="1:18" ht="29.15" x14ac:dyDescent="0.4">
      <c r="A208" s="3">
        <v>37775</v>
      </c>
      <c r="B208" s="3">
        <v>167</v>
      </c>
      <c r="F208" s="3" t="s">
        <v>344</v>
      </c>
      <c r="K208" s="3" t="s">
        <v>345</v>
      </c>
      <c r="O208" s="4"/>
      <c r="R208" s="4"/>
    </row>
    <row r="209" spans="1:23" x14ac:dyDescent="0.4">
      <c r="A209" s="3">
        <v>37775</v>
      </c>
      <c r="B209" s="3">
        <v>168</v>
      </c>
      <c r="F209" s="3" t="s">
        <v>335</v>
      </c>
      <c r="G209" s="3" t="s">
        <v>336</v>
      </c>
      <c r="K209" s="3" t="s">
        <v>389</v>
      </c>
      <c r="O209" s="4"/>
      <c r="R209" s="4"/>
    </row>
    <row r="210" spans="1:23" x14ac:dyDescent="0.4">
      <c r="A210" s="3">
        <v>37775</v>
      </c>
      <c r="B210" s="3">
        <v>168</v>
      </c>
      <c r="F210" s="3" t="s">
        <v>337</v>
      </c>
      <c r="G210" s="3" t="s">
        <v>338</v>
      </c>
      <c r="K210" s="3" t="s">
        <v>389</v>
      </c>
      <c r="O210" s="4"/>
      <c r="R210" s="4"/>
    </row>
    <row r="211" spans="1:23" ht="58.3" x14ac:dyDescent="0.4">
      <c r="A211" s="3">
        <v>37775</v>
      </c>
      <c r="B211" s="3">
        <v>169</v>
      </c>
      <c r="F211" s="3" t="s">
        <v>377</v>
      </c>
      <c r="G211" s="3" t="s">
        <v>378</v>
      </c>
      <c r="K211" s="3" t="s">
        <v>376</v>
      </c>
      <c r="O211" s="4"/>
      <c r="R211" s="4"/>
    </row>
    <row r="212" spans="1:23" x14ac:dyDescent="0.4">
      <c r="A212" s="3">
        <v>37775</v>
      </c>
      <c r="B212" s="3">
        <v>170</v>
      </c>
      <c r="F212" s="3" t="s">
        <v>346</v>
      </c>
      <c r="K212" s="3" t="s">
        <v>367</v>
      </c>
      <c r="O212" s="4"/>
      <c r="R212" s="4"/>
    </row>
    <row r="213" spans="1:23" ht="29.15" x14ac:dyDescent="0.4">
      <c r="A213" s="3">
        <v>37775</v>
      </c>
      <c r="B213" s="3">
        <v>171</v>
      </c>
      <c r="F213" s="3" t="s">
        <v>346</v>
      </c>
      <c r="G213" s="3" t="s">
        <v>347</v>
      </c>
      <c r="K213" s="3" t="s">
        <v>348</v>
      </c>
      <c r="O213" s="4"/>
      <c r="R213" s="4"/>
    </row>
    <row r="214" spans="1:23" x14ac:dyDescent="0.4">
      <c r="A214" s="3">
        <v>37775</v>
      </c>
      <c r="B214" s="3">
        <v>172</v>
      </c>
      <c r="F214" s="3" t="s">
        <v>385</v>
      </c>
      <c r="G214" s="3" t="s">
        <v>386</v>
      </c>
      <c r="K214" s="3" t="s">
        <v>388</v>
      </c>
      <c r="O214" s="4"/>
      <c r="R214" s="4"/>
    </row>
    <row r="215" spans="1:23" ht="29.15" x14ac:dyDescent="0.4">
      <c r="A215" s="3">
        <v>37775</v>
      </c>
      <c r="B215" s="3">
        <v>173</v>
      </c>
      <c r="F215" s="3" t="s">
        <v>377</v>
      </c>
      <c r="G215" s="3" t="s">
        <v>375</v>
      </c>
      <c r="K215" s="3" t="s">
        <v>376</v>
      </c>
      <c r="O215" s="4"/>
      <c r="R215" s="4"/>
    </row>
    <row r="216" spans="1:23" ht="29.15" x14ac:dyDescent="0.4">
      <c r="A216" s="3">
        <v>37775</v>
      </c>
      <c r="B216" s="3">
        <v>174</v>
      </c>
      <c r="F216" s="3" t="s">
        <v>364</v>
      </c>
      <c r="G216" s="3" t="s">
        <v>371</v>
      </c>
      <c r="K216" s="3" t="s">
        <v>366</v>
      </c>
      <c r="O216" s="4"/>
      <c r="R216" s="4"/>
    </row>
    <row r="217" spans="1:23" x14ac:dyDescent="0.4">
      <c r="A217" s="3">
        <v>37775</v>
      </c>
      <c r="B217" s="3">
        <v>175</v>
      </c>
      <c r="F217" s="3" t="s">
        <v>364</v>
      </c>
      <c r="G217" s="3" t="s">
        <v>365</v>
      </c>
      <c r="K217" s="3" t="s">
        <v>366</v>
      </c>
      <c r="O217" s="4"/>
      <c r="R217" s="4"/>
    </row>
    <row r="218" spans="1:23" x14ac:dyDescent="0.4">
      <c r="O218" s="4"/>
      <c r="R218" s="4"/>
    </row>
    <row r="219" spans="1:23" x14ac:dyDescent="0.4">
      <c r="O219" s="4"/>
      <c r="R219" s="4"/>
    </row>
    <row r="220" spans="1:23" ht="29.15" x14ac:dyDescent="0.4">
      <c r="A220" s="3">
        <v>37774</v>
      </c>
      <c r="B220" s="3" t="s">
        <v>406</v>
      </c>
      <c r="F220" s="3" t="s">
        <v>407</v>
      </c>
      <c r="G220" s="3" t="s">
        <v>782</v>
      </c>
      <c r="H220" s="3" t="s">
        <v>1100</v>
      </c>
      <c r="J220" s="3" t="s">
        <v>410</v>
      </c>
      <c r="L220" s="3">
        <v>0.8</v>
      </c>
      <c r="M220" s="3" t="s">
        <v>412</v>
      </c>
      <c r="N220" s="3" t="s">
        <v>469</v>
      </c>
      <c r="O220" s="4" t="s">
        <v>643</v>
      </c>
      <c r="P220" s="3">
        <v>1</v>
      </c>
      <c r="Q220" s="3">
        <v>1</v>
      </c>
      <c r="R220" s="4" t="s">
        <v>536</v>
      </c>
      <c r="S220" s="3" t="s">
        <v>1086</v>
      </c>
      <c r="T220" s="3" t="s">
        <v>1085</v>
      </c>
      <c r="V220" s="3" t="s">
        <v>1241</v>
      </c>
      <c r="W220" s="3" t="str">
        <f t="shared" ref="W220:W251" si="2">IF(OR(V220="Red", V220="White"), "Winter", "Summer")</f>
        <v>Summer</v>
      </c>
    </row>
    <row r="221" spans="1:23" ht="72.900000000000006" x14ac:dyDescent="0.4">
      <c r="A221" s="3">
        <v>37774</v>
      </c>
      <c r="B221" s="3" t="s">
        <v>406</v>
      </c>
      <c r="F221" s="3" t="s">
        <v>407</v>
      </c>
      <c r="G221" s="3" t="s">
        <v>784</v>
      </c>
      <c r="H221" s="3" t="s">
        <v>409</v>
      </c>
      <c r="J221" s="3" t="s">
        <v>410</v>
      </c>
      <c r="L221" s="3">
        <v>0.76</v>
      </c>
      <c r="M221" s="3" t="s">
        <v>413</v>
      </c>
      <c r="N221" s="3" t="s">
        <v>497</v>
      </c>
      <c r="O221" s="4" t="s">
        <v>506</v>
      </c>
      <c r="P221" s="3">
        <v>2</v>
      </c>
      <c r="Q221" s="3">
        <v>1</v>
      </c>
      <c r="R221" s="4" t="s">
        <v>538</v>
      </c>
      <c r="S221" s="3" t="s">
        <v>1085</v>
      </c>
      <c r="T221" s="3" t="s">
        <v>1085</v>
      </c>
      <c r="V221" s="3" t="s">
        <v>1241</v>
      </c>
      <c r="W221" s="3" t="str">
        <f t="shared" si="2"/>
        <v>Summer</v>
      </c>
    </row>
    <row r="222" spans="1:23" ht="43.75" x14ac:dyDescent="0.4">
      <c r="A222" s="3">
        <v>37774</v>
      </c>
      <c r="B222" s="3" t="s">
        <v>406</v>
      </c>
      <c r="F222" s="3" t="s">
        <v>407</v>
      </c>
      <c r="G222" s="3" t="s">
        <v>782</v>
      </c>
      <c r="H222" s="3" t="s">
        <v>1194</v>
      </c>
      <c r="J222" s="3" t="s">
        <v>410</v>
      </c>
      <c r="L222" s="3">
        <v>0.6</v>
      </c>
      <c r="M222" s="3" t="s">
        <v>414</v>
      </c>
      <c r="N222" s="3" t="s">
        <v>466</v>
      </c>
      <c r="O222" s="4" t="s">
        <v>708</v>
      </c>
      <c r="P222" s="3">
        <v>3</v>
      </c>
      <c r="Q222" s="3">
        <v>1</v>
      </c>
      <c r="R222" s="4" t="s">
        <v>536</v>
      </c>
      <c r="S222" s="3" t="s">
        <v>1085</v>
      </c>
      <c r="T222" s="3" t="s">
        <v>1086</v>
      </c>
      <c r="V222" s="3" t="s">
        <v>1241</v>
      </c>
      <c r="W222" s="3" t="str">
        <f t="shared" si="2"/>
        <v>Summer</v>
      </c>
    </row>
    <row r="223" spans="1:23" ht="43.75" x14ac:dyDescent="0.4">
      <c r="A223" s="3">
        <v>37774</v>
      </c>
      <c r="B223" s="3" t="s">
        <v>406</v>
      </c>
      <c r="F223" s="3" t="s">
        <v>407</v>
      </c>
      <c r="G223" s="3" t="s">
        <v>776</v>
      </c>
      <c r="H223" s="3" t="s">
        <v>638</v>
      </c>
      <c r="J223" s="3" t="s">
        <v>410</v>
      </c>
      <c r="L223" s="3">
        <v>0.86</v>
      </c>
      <c r="M223" s="3" t="s">
        <v>415</v>
      </c>
      <c r="N223" s="3" t="s">
        <v>467</v>
      </c>
      <c r="O223" s="4" t="s">
        <v>1196</v>
      </c>
      <c r="P223" s="3">
        <v>4</v>
      </c>
      <c r="Q223" s="3">
        <v>2</v>
      </c>
      <c r="R223" s="4" t="s">
        <v>542</v>
      </c>
      <c r="S223" s="3" t="s">
        <v>1086</v>
      </c>
      <c r="T223" s="3" t="s">
        <v>1086</v>
      </c>
      <c r="V223" s="3" t="s">
        <v>1241</v>
      </c>
      <c r="W223" s="3" t="str">
        <f t="shared" si="2"/>
        <v>Summer</v>
      </c>
    </row>
    <row r="224" spans="1:23" ht="43.75" x14ac:dyDescent="0.4">
      <c r="A224" s="3">
        <v>37774</v>
      </c>
      <c r="B224" s="3" t="s">
        <v>406</v>
      </c>
      <c r="F224" s="3" t="s">
        <v>407</v>
      </c>
      <c r="G224" s="3" t="s">
        <v>776</v>
      </c>
      <c r="H224" s="3" t="s">
        <v>408</v>
      </c>
      <c r="J224" s="3" t="s">
        <v>410</v>
      </c>
      <c r="L224" s="3">
        <v>0.52</v>
      </c>
      <c r="M224" s="3" t="s">
        <v>416</v>
      </c>
      <c r="N224" s="3" t="s">
        <v>468</v>
      </c>
      <c r="O224" s="4" t="s">
        <v>502</v>
      </c>
      <c r="P224" s="3">
        <v>4</v>
      </c>
      <c r="Q224" s="3">
        <v>5</v>
      </c>
      <c r="R224" s="4" t="s">
        <v>536</v>
      </c>
      <c r="S224" s="3" t="s">
        <v>1086</v>
      </c>
      <c r="T224" s="3" t="s">
        <v>1227</v>
      </c>
      <c r="V224" s="3" t="s">
        <v>1242</v>
      </c>
      <c r="W224" s="3" t="str">
        <f t="shared" si="2"/>
        <v>Winter</v>
      </c>
    </row>
    <row r="225" spans="1:23" ht="58.3" x14ac:dyDescent="0.4">
      <c r="A225" s="3">
        <v>37774</v>
      </c>
      <c r="B225" s="3" t="s">
        <v>406</v>
      </c>
      <c r="F225" s="3" t="s">
        <v>407</v>
      </c>
      <c r="G225" s="3" t="s">
        <v>776</v>
      </c>
      <c r="H225" s="3" t="s">
        <v>1195</v>
      </c>
      <c r="J225" s="3" t="s">
        <v>410</v>
      </c>
      <c r="L225" s="3">
        <v>0.52</v>
      </c>
      <c r="M225" s="3" t="s">
        <v>417</v>
      </c>
      <c r="N225" s="3" t="s">
        <v>473</v>
      </c>
      <c r="O225" s="4" t="s">
        <v>708</v>
      </c>
      <c r="P225" s="3">
        <v>4</v>
      </c>
      <c r="Q225" s="3">
        <v>1</v>
      </c>
      <c r="R225" s="4" t="s">
        <v>536</v>
      </c>
      <c r="S225" s="3" t="s">
        <v>1085</v>
      </c>
      <c r="T225" s="3" t="s">
        <v>1085</v>
      </c>
      <c r="V225" s="3" t="s">
        <v>1241</v>
      </c>
      <c r="W225" s="3" t="str">
        <f t="shared" si="2"/>
        <v>Summer</v>
      </c>
    </row>
    <row r="226" spans="1:23" ht="102" x14ac:dyDescent="0.4">
      <c r="A226" s="3">
        <v>37774</v>
      </c>
      <c r="B226" s="3" t="s">
        <v>406</v>
      </c>
      <c r="F226" s="3" t="s">
        <v>407</v>
      </c>
      <c r="G226" s="3" t="s">
        <v>776</v>
      </c>
      <c r="H226" s="3" t="s">
        <v>408</v>
      </c>
      <c r="J226" s="3" t="s">
        <v>410</v>
      </c>
      <c r="L226" s="3">
        <v>0.91</v>
      </c>
      <c r="M226" s="3" t="s">
        <v>418</v>
      </c>
      <c r="N226" s="3" t="s">
        <v>470</v>
      </c>
      <c r="O226" s="4" t="s">
        <v>708</v>
      </c>
      <c r="P226" s="3">
        <v>4</v>
      </c>
      <c r="Q226" s="3">
        <v>2</v>
      </c>
      <c r="R226" s="4" t="s">
        <v>536</v>
      </c>
      <c r="S226" s="3" t="s">
        <v>1086</v>
      </c>
      <c r="T226" s="3" t="s">
        <v>1085</v>
      </c>
      <c r="V226" s="3" t="s">
        <v>1241</v>
      </c>
      <c r="W226" s="3" t="str">
        <f t="shared" si="2"/>
        <v>Summer</v>
      </c>
    </row>
    <row r="227" spans="1:23" ht="72.900000000000006" x14ac:dyDescent="0.4">
      <c r="A227" s="3">
        <v>37774</v>
      </c>
      <c r="B227" s="3" t="s">
        <v>406</v>
      </c>
      <c r="F227" s="3" t="s">
        <v>407</v>
      </c>
      <c r="G227" s="3" t="s">
        <v>776</v>
      </c>
      <c r="H227" s="3" t="s">
        <v>408</v>
      </c>
      <c r="J227" s="3" t="s">
        <v>410</v>
      </c>
      <c r="L227" s="3">
        <v>0.72</v>
      </c>
      <c r="M227" s="3" t="s">
        <v>419</v>
      </c>
      <c r="N227" s="3" t="s">
        <v>471</v>
      </c>
      <c r="O227" s="4" t="s">
        <v>506</v>
      </c>
      <c r="P227" s="3">
        <v>4</v>
      </c>
      <c r="Q227" s="3">
        <v>2</v>
      </c>
      <c r="R227" s="4" t="s">
        <v>536</v>
      </c>
      <c r="S227" s="3" t="s">
        <v>1086</v>
      </c>
      <c r="T227" s="3" t="s">
        <v>1086</v>
      </c>
      <c r="V227" s="3" t="s">
        <v>1241</v>
      </c>
      <c r="W227" s="3" t="str">
        <f t="shared" si="2"/>
        <v>Summer</v>
      </c>
    </row>
    <row r="228" spans="1:23" ht="43.75" x14ac:dyDescent="0.4">
      <c r="A228" s="3">
        <v>37774</v>
      </c>
      <c r="B228" s="3" t="s">
        <v>420</v>
      </c>
      <c r="F228" s="3" t="s">
        <v>407</v>
      </c>
      <c r="G228" s="3" t="s">
        <v>785</v>
      </c>
      <c r="H228" s="3" t="s">
        <v>709</v>
      </c>
      <c r="J228" s="3" t="s">
        <v>423</v>
      </c>
      <c r="L228" s="3">
        <v>1.7</v>
      </c>
      <c r="M228" s="3" t="s">
        <v>421</v>
      </c>
      <c r="N228" s="3" t="s">
        <v>472</v>
      </c>
      <c r="O228" s="4" t="s">
        <v>599</v>
      </c>
      <c r="P228" s="3">
        <v>2</v>
      </c>
      <c r="Q228" s="3">
        <v>2</v>
      </c>
      <c r="R228" s="4" t="s">
        <v>536</v>
      </c>
      <c r="S228" s="3" t="s">
        <v>1085</v>
      </c>
      <c r="T228" s="3" t="s">
        <v>1086</v>
      </c>
      <c r="V228" s="3" t="s">
        <v>1243</v>
      </c>
      <c r="W228" s="3" t="str">
        <f t="shared" si="2"/>
        <v>Winter</v>
      </c>
    </row>
    <row r="229" spans="1:23" ht="43.75" x14ac:dyDescent="0.4">
      <c r="A229" s="3">
        <v>37774</v>
      </c>
      <c r="B229" s="3" t="s">
        <v>420</v>
      </c>
      <c r="F229" s="3" t="s">
        <v>407</v>
      </c>
      <c r="G229" s="3" t="s">
        <v>786</v>
      </c>
      <c r="H229" s="3" t="s">
        <v>408</v>
      </c>
      <c r="J229" s="3" t="s">
        <v>423</v>
      </c>
      <c r="L229" s="3">
        <v>2.89</v>
      </c>
      <c r="M229" s="3" t="s">
        <v>422</v>
      </c>
      <c r="N229" s="3" t="s">
        <v>474</v>
      </c>
      <c r="O229" s="4" t="s">
        <v>506</v>
      </c>
      <c r="P229" s="3">
        <v>2</v>
      </c>
      <c r="Q229" s="3">
        <v>1</v>
      </c>
      <c r="R229" s="4" t="s">
        <v>538</v>
      </c>
      <c r="S229" s="3" t="s">
        <v>1086</v>
      </c>
      <c r="T229" s="3" t="s">
        <v>1086</v>
      </c>
      <c r="V229" s="3" t="s">
        <v>1241</v>
      </c>
      <c r="W229" s="3" t="str">
        <f t="shared" si="2"/>
        <v>Summer</v>
      </c>
    </row>
    <row r="230" spans="1:23" ht="58.3" x14ac:dyDescent="0.4">
      <c r="A230" s="3">
        <v>37774</v>
      </c>
      <c r="B230" s="3" t="s">
        <v>424</v>
      </c>
      <c r="F230" s="3" t="s">
        <v>407</v>
      </c>
      <c r="G230" s="3" t="s">
        <v>776</v>
      </c>
      <c r="H230" s="3" t="s">
        <v>408</v>
      </c>
      <c r="J230" s="3" t="s">
        <v>427</v>
      </c>
      <c r="L230" s="3">
        <v>0.86</v>
      </c>
      <c r="M230" s="3" t="s">
        <v>425</v>
      </c>
      <c r="N230" s="3" t="s">
        <v>475</v>
      </c>
      <c r="O230" s="4" t="s">
        <v>708</v>
      </c>
      <c r="P230" s="3">
        <v>4</v>
      </c>
      <c r="Q230" s="3">
        <v>1</v>
      </c>
      <c r="R230" s="4" t="s">
        <v>536</v>
      </c>
      <c r="S230" s="3" t="s">
        <v>1085</v>
      </c>
      <c r="T230" s="3" t="s">
        <v>1085</v>
      </c>
      <c r="V230" s="3" t="s">
        <v>1241</v>
      </c>
      <c r="W230" s="3" t="str">
        <f t="shared" si="2"/>
        <v>Summer</v>
      </c>
    </row>
    <row r="231" spans="1:23" ht="72.900000000000006" x14ac:dyDescent="0.4">
      <c r="A231" s="3">
        <v>37774</v>
      </c>
      <c r="B231" s="3" t="s">
        <v>424</v>
      </c>
      <c r="F231" s="3" t="s">
        <v>407</v>
      </c>
      <c r="G231" s="3" t="s">
        <v>776</v>
      </c>
      <c r="H231" s="3" t="s">
        <v>408</v>
      </c>
      <c r="J231" s="3" t="s">
        <v>427</v>
      </c>
      <c r="L231" s="3">
        <v>2.09</v>
      </c>
      <c r="M231" s="3" t="s">
        <v>426</v>
      </c>
      <c r="N231" s="3" t="s">
        <v>476</v>
      </c>
      <c r="O231" s="4" t="s">
        <v>506</v>
      </c>
      <c r="P231" s="3">
        <v>4</v>
      </c>
      <c r="Q231" s="3">
        <v>1</v>
      </c>
      <c r="R231" s="4" t="s">
        <v>536</v>
      </c>
      <c r="S231" s="3" t="s">
        <v>1086</v>
      </c>
      <c r="T231" s="3" t="s">
        <v>1086</v>
      </c>
      <c r="V231" s="3" t="s">
        <v>1241</v>
      </c>
      <c r="W231" s="3" t="str">
        <f t="shared" si="2"/>
        <v>Summer</v>
      </c>
    </row>
    <row r="232" spans="1:23" ht="43.75" x14ac:dyDescent="0.4">
      <c r="A232" s="3">
        <v>37774</v>
      </c>
      <c r="B232" s="3" t="s">
        <v>428</v>
      </c>
      <c r="F232" s="3" t="s">
        <v>429</v>
      </c>
      <c r="G232" s="3" t="s">
        <v>783</v>
      </c>
      <c r="H232" s="3" t="s">
        <v>709</v>
      </c>
      <c r="J232" s="3" t="s">
        <v>410</v>
      </c>
      <c r="L232" s="3">
        <v>2.04</v>
      </c>
      <c r="M232" s="3" t="s">
        <v>431</v>
      </c>
      <c r="N232" s="3" t="s">
        <v>477</v>
      </c>
      <c r="O232" s="4" t="s">
        <v>708</v>
      </c>
      <c r="P232" s="3">
        <v>1</v>
      </c>
      <c r="Q232" s="3">
        <v>1</v>
      </c>
      <c r="R232" s="4" t="s">
        <v>536</v>
      </c>
      <c r="S232" s="3" t="s">
        <v>1086</v>
      </c>
      <c r="T232" s="3" t="s">
        <v>1085</v>
      </c>
      <c r="V232" s="3" t="s">
        <v>1241</v>
      </c>
      <c r="W232" s="3" t="str">
        <f t="shared" si="2"/>
        <v>Summer</v>
      </c>
    </row>
    <row r="233" spans="1:23" ht="43.75" x14ac:dyDescent="0.4">
      <c r="A233" s="3">
        <v>37774</v>
      </c>
      <c r="B233" s="3" t="s">
        <v>428</v>
      </c>
      <c r="F233" s="3" t="s">
        <v>430</v>
      </c>
      <c r="G233" s="3" t="s">
        <v>787</v>
      </c>
      <c r="H233" s="3" t="s">
        <v>408</v>
      </c>
      <c r="J233" s="3" t="s">
        <v>410</v>
      </c>
      <c r="L233" s="3">
        <v>1.1100000000000001</v>
      </c>
      <c r="M233" s="3" t="s">
        <v>432</v>
      </c>
      <c r="N233" s="3" t="s">
        <v>478</v>
      </c>
      <c r="O233" s="4" t="s">
        <v>1197</v>
      </c>
      <c r="P233" s="3">
        <v>4</v>
      </c>
      <c r="Q233" s="3">
        <v>2</v>
      </c>
      <c r="R233" s="4" t="s">
        <v>536</v>
      </c>
      <c r="S233" s="3" t="s">
        <v>1086</v>
      </c>
      <c r="T233" s="3" t="s">
        <v>1086</v>
      </c>
      <c r="V233" s="3" t="s">
        <v>1241</v>
      </c>
      <c r="W233" s="3" t="str">
        <f t="shared" si="2"/>
        <v>Summer</v>
      </c>
    </row>
    <row r="234" spans="1:23" ht="58.3" x14ac:dyDescent="0.4">
      <c r="A234" s="3">
        <v>37774</v>
      </c>
      <c r="B234" s="3" t="s">
        <v>428</v>
      </c>
      <c r="F234" s="3" t="s">
        <v>407</v>
      </c>
      <c r="G234" s="3" t="s">
        <v>788</v>
      </c>
      <c r="H234" s="3" t="s">
        <v>408</v>
      </c>
      <c r="J234" s="3" t="s">
        <v>410</v>
      </c>
      <c r="L234" s="3">
        <v>1.2</v>
      </c>
      <c r="M234" s="3" t="s">
        <v>433</v>
      </c>
      <c r="N234" s="3" t="s">
        <v>479</v>
      </c>
      <c r="O234" s="4" t="s">
        <v>708</v>
      </c>
      <c r="P234" s="3">
        <v>2</v>
      </c>
      <c r="Q234" s="3">
        <v>1</v>
      </c>
      <c r="R234" s="4" t="s">
        <v>538</v>
      </c>
      <c r="S234" s="3" t="s">
        <v>1085</v>
      </c>
      <c r="T234" s="3" t="s">
        <v>1086</v>
      </c>
      <c r="V234" s="3" t="s">
        <v>1241</v>
      </c>
      <c r="W234" s="3" t="str">
        <f t="shared" si="2"/>
        <v>Summer</v>
      </c>
    </row>
    <row r="235" spans="1:23" ht="58.3" x14ac:dyDescent="0.4">
      <c r="A235" s="3">
        <v>37774</v>
      </c>
      <c r="B235" s="3" t="s">
        <v>428</v>
      </c>
      <c r="F235" s="3" t="s">
        <v>407</v>
      </c>
      <c r="G235" s="3" t="s">
        <v>788</v>
      </c>
      <c r="H235" s="3" t="s">
        <v>408</v>
      </c>
      <c r="J235" s="3" t="s">
        <v>410</v>
      </c>
      <c r="L235" s="3">
        <v>2.57</v>
      </c>
      <c r="M235" s="3" t="s">
        <v>434</v>
      </c>
      <c r="N235" s="3" t="s">
        <v>481</v>
      </c>
      <c r="O235" s="4" t="s">
        <v>1197</v>
      </c>
      <c r="P235" s="3">
        <v>2</v>
      </c>
      <c r="Q235" s="3">
        <v>1</v>
      </c>
      <c r="R235" s="4" t="s">
        <v>536</v>
      </c>
      <c r="S235" s="3" t="s">
        <v>1086</v>
      </c>
      <c r="T235" s="3" t="s">
        <v>1086</v>
      </c>
      <c r="V235" s="3" t="s">
        <v>1241</v>
      </c>
      <c r="W235" s="3" t="str">
        <f t="shared" si="2"/>
        <v>Summer</v>
      </c>
    </row>
    <row r="236" spans="1:23" ht="72.900000000000006" x14ac:dyDescent="0.4">
      <c r="A236" s="3">
        <v>37774</v>
      </c>
      <c r="B236" s="3" t="s">
        <v>428</v>
      </c>
      <c r="F236" s="3" t="s">
        <v>407</v>
      </c>
      <c r="G236" s="3" t="s">
        <v>788</v>
      </c>
      <c r="H236" s="3" t="s">
        <v>408</v>
      </c>
      <c r="J236" s="3" t="s">
        <v>410</v>
      </c>
      <c r="L236" s="3">
        <v>2.06</v>
      </c>
      <c r="M236" s="3" t="s">
        <v>435</v>
      </c>
      <c r="N236" s="3" t="s">
        <v>480</v>
      </c>
      <c r="O236" s="4" t="s">
        <v>502</v>
      </c>
      <c r="P236" s="3">
        <v>2</v>
      </c>
      <c r="Q236" s="3">
        <v>1</v>
      </c>
      <c r="R236" s="4" t="s">
        <v>538</v>
      </c>
      <c r="S236" s="3" t="s">
        <v>1086</v>
      </c>
      <c r="T236" s="3" t="s">
        <v>1086</v>
      </c>
      <c r="V236" s="3" t="s">
        <v>1242</v>
      </c>
      <c r="W236" s="3" t="str">
        <f t="shared" si="2"/>
        <v>Winter</v>
      </c>
    </row>
    <row r="237" spans="1:23" ht="72.900000000000006" x14ac:dyDescent="0.4">
      <c r="A237" s="3">
        <v>37774</v>
      </c>
      <c r="B237" s="3" t="s">
        <v>428</v>
      </c>
      <c r="F237" s="3" t="s">
        <v>407</v>
      </c>
      <c r="G237" s="3" t="s">
        <v>788</v>
      </c>
      <c r="H237" s="3" t="s">
        <v>408</v>
      </c>
      <c r="J237" s="3" t="s">
        <v>410</v>
      </c>
      <c r="L237" s="3">
        <v>1.55</v>
      </c>
      <c r="M237" s="3" t="s">
        <v>436</v>
      </c>
      <c r="N237" s="3" t="s">
        <v>482</v>
      </c>
      <c r="O237" s="4" t="s">
        <v>502</v>
      </c>
      <c r="P237" s="3">
        <v>2</v>
      </c>
      <c r="Q237" s="3">
        <v>1</v>
      </c>
      <c r="R237" s="4" t="s">
        <v>538</v>
      </c>
      <c r="S237" s="3" t="s">
        <v>1086</v>
      </c>
      <c r="T237" s="3" t="s">
        <v>1086</v>
      </c>
      <c r="V237" s="3" t="s">
        <v>1242</v>
      </c>
      <c r="W237" s="3" t="str">
        <f t="shared" si="2"/>
        <v>Winter</v>
      </c>
    </row>
    <row r="238" spans="1:23" ht="87.45" x14ac:dyDescent="0.4">
      <c r="A238" s="3">
        <v>37774</v>
      </c>
      <c r="B238" s="3" t="s">
        <v>428</v>
      </c>
      <c r="F238" s="3" t="s">
        <v>407</v>
      </c>
      <c r="G238" s="3" t="s">
        <v>776</v>
      </c>
      <c r="H238" s="3" t="s">
        <v>408</v>
      </c>
      <c r="J238" s="3" t="s">
        <v>410</v>
      </c>
      <c r="L238" s="3">
        <v>2</v>
      </c>
      <c r="M238" s="3" t="s">
        <v>437</v>
      </c>
      <c r="N238" s="3" t="s">
        <v>483</v>
      </c>
      <c r="O238" s="4" t="s">
        <v>1198</v>
      </c>
      <c r="P238" s="3">
        <v>0</v>
      </c>
      <c r="Q238" s="3">
        <v>0</v>
      </c>
      <c r="R238" s="4" t="s">
        <v>538</v>
      </c>
      <c r="S238" s="3" t="s">
        <v>1086</v>
      </c>
      <c r="T238" s="3" t="s">
        <v>1086</v>
      </c>
      <c r="V238" s="3" t="s">
        <v>1241</v>
      </c>
      <c r="W238" s="3" t="str">
        <f t="shared" si="2"/>
        <v>Summer</v>
      </c>
    </row>
    <row r="239" spans="1:23" ht="87.45" x14ac:dyDescent="0.4">
      <c r="A239" s="3">
        <v>37774</v>
      </c>
      <c r="B239" s="3" t="s">
        <v>428</v>
      </c>
      <c r="F239" s="3" t="s">
        <v>407</v>
      </c>
      <c r="G239" s="3" t="s">
        <v>776</v>
      </c>
      <c r="H239" s="3" t="s">
        <v>709</v>
      </c>
      <c r="J239" s="3" t="s">
        <v>410</v>
      </c>
      <c r="L239" s="3">
        <v>1.37</v>
      </c>
      <c r="M239" s="3" t="s">
        <v>438</v>
      </c>
      <c r="N239" s="3" t="s">
        <v>484</v>
      </c>
      <c r="O239" s="4" t="s">
        <v>1199</v>
      </c>
      <c r="P239" s="3">
        <v>1</v>
      </c>
      <c r="Q239" s="3">
        <v>2</v>
      </c>
      <c r="R239" s="4" t="s">
        <v>536</v>
      </c>
      <c r="S239" s="3" t="s">
        <v>1085</v>
      </c>
      <c r="T239" s="3" t="s">
        <v>1085</v>
      </c>
      <c r="V239" s="3" t="s">
        <v>1241</v>
      </c>
      <c r="W239" s="3" t="str">
        <f t="shared" si="2"/>
        <v>Summer</v>
      </c>
    </row>
    <row r="240" spans="1:23" ht="72.900000000000006" x14ac:dyDescent="0.4">
      <c r="A240" s="3">
        <v>37774</v>
      </c>
      <c r="B240" s="3" t="s">
        <v>428</v>
      </c>
      <c r="F240" s="3" t="s">
        <v>407</v>
      </c>
      <c r="G240" s="3" t="s">
        <v>776</v>
      </c>
      <c r="H240" s="3" t="s">
        <v>408</v>
      </c>
      <c r="J240" s="3" t="s">
        <v>410</v>
      </c>
      <c r="L240" s="3">
        <v>2.63</v>
      </c>
      <c r="M240" s="3" t="s">
        <v>439</v>
      </c>
      <c r="N240" s="3" t="s">
        <v>485</v>
      </c>
      <c r="O240" s="4" t="s">
        <v>648</v>
      </c>
      <c r="P240" s="3">
        <v>4</v>
      </c>
      <c r="Q240" s="3">
        <v>1</v>
      </c>
      <c r="R240" s="4" t="s">
        <v>536</v>
      </c>
      <c r="S240" s="3" t="s">
        <v>1085</v>
      </c>
      <c r="T240" s="3" t="s">
        <v>1086</v>
      </c>
      <c r="V240" s="3" t="s">
        <v>1241</v>
      </c>
      <c r="W240" s="3" t="str">
        <f t="shared" si="2"/>
        <v>Summer</v>
      </c>
    </row>
    <row r="241" spans="1:23" ht="116.6" x14ac:dyDescent="0.4">
      <c r="A241" s="3">
        <v>37774</v>
      </c>
      <c r="B241" s="3" t="s">
        <v>428</v>
      </c>
      <c r="F241" s="3" t="s">
        <v>407</v>
      </c>
      <c r="G241" s="3" t="s">
        <v>776</v>
      </c>
      <c r="H241" s="3" t="s">
        <v>408</v>
      </c>
      <c r="J241" s="3" t="s">
        <v>410</v>
      </c>
      <c r="L241" s="3">
        <v>1.24</v>
      </c>
      <c r="M241" s="3" t="s">
        <v>440</v>
      </c>
      <c r="N241" s="3" t="s">
        <v>486</v>
      </c>
      <c r="O241" s="4" t="s">
        <v>648</v>
      </c>
      <c r="P241" s="3">
        <v>4</v>
      </c>
      <c r="Q241" s="3">
        <v>2</v>
      </c>
      <c r="R241" s="4" t="s">
        <v>536</v>
      </c>
      <c r="S241" s="3" t="s">
        <v>1086</v>
      </c>
      <c r="T241" s="3" t="s">
        <v>1085</v>
      </c>
      <c r="V241" s="3" t="s">
        <v>1241</v>
      </c>
      <c r="W241" s="3" t="str">
        <f t="shared" si="2"/>
        <v>Summer</v>
      </c>
    </row>
    <row r="242" spans="1:23" ht="72.900000000000006" x14ac:dyDescent="0.4">
      <c r="A242" s="3">
        <v>37774</v>
      </c>
      <c r="B242" s="3" t="s">
        <v>428</v>
      </c>
      <c r="F242" s="3" t="s">
        <v>407</v>
      </c>
      <c r="G242" s="3" t="s">
        <v>776</v>
      </c>
      <c r="H242" s="3" t="s">
        <v>1200</v>
      </c>
      <c r="J242" s="3" t="s">
        <v>410</v>
      </c>
      <c r="L242" s="3">
        <v>1.93</v>
      </c>
      <c r="M242" s="3" t="s">
        <v>441</v>
      </c>
      <c r="N242" s="3" t="s">
        <v>487</v>
      </c>
      <c r="O242" s="4" t="s">
        <v>648</v>
      </c>
      <c r="P242" s="3">
        <v>2</v>
      </c>
      <c r="Q242" s="3">
        <v>2</v>
      </c>
      <c r="R242" s="4" t="s">
        <v>536</v>
      </c>
      <c r="S242" s="3" t="s">
        <v>1085</v>
      </c>
      <c r="T242" s="3" t="s">
        <v>1085</v>
      </c>
      <c r="V242" s="3" t="s">
        <v>1241</v>
      </c>
      <c r="W242" s="3" t="str">
        <f t="shared" si="2"/>
        <v>Summer</v>
      </c>
    </row>
    <row r="243" spans="1:23" ht="58.3" x14ac:dyDescent="0.4">
      <c r="A243" s="3">
        <v>37774</v>
      </c>
      <c r="B243" s="3" t="s">
        <v>428</v>
      </c>
      <c r="F243" s="3" t="s">
        <v>407</v>
      </c>
      <c r="G243" s="3" t="s">
        <v>789</v>
      </c>
      <c r="H243" s="3" t="s">
        <v>408</v>
      </c>
      <c r="J243" s="3" t="s">
        <v>410</v>
      </c>
      <c r="L243" s="3">
        <v>1.64</v>
      </c>
      <c r="M243" s="3" t="s">
        <v>442</v>
      </c>
      <c r="N243" s="3" t="s">
        <v>488</v>
      </c>
      <c r="O243" s="4" t="s">
        <v>504</v>
      </c>
      <c r="P243" s="3">
        <v>2</v>
      </c>
      <c r="Q243" s="3">
        <v>1</v>
      </c>
      <c r="R243" s="4" t="s">
        <v>536</v>
      </c>
      <c r="S243" s="3" t="s">
        <v>1086</v>
      </c>
      <c r="T243" s="3" t="s">
        <v>1086</v>
      </c>
      <c r="V243" s="3" t="s">
        <v>1242</v>
      </c>
      <c r="W243" s="3" t="str">
        <f t="shared" si="2"/>
        <v>Winter</v>
      </c>
    </row>
    <row r="244" spans="1:23" ht="58.3" x14ac:dyDescent="0.4">
      <c r="A244" s="3">
        <v>37774</v>
      </c>
      <c r="B244" s="3" t="s">
        <v>443</v>
      </c>
      <c r="F244" s="3" t="s">
        <v>407</v>
      </c>
      <c r="G244" s="3" t="s">
        <v>776</v>
      </c>
      <c r="H244" s="3" t="s">
        <v>408</v>
      </c>
      <c r="J244" s="3" t="s">
        <v>444</v>
      </c>
      <c r="L244" s="3">
        <v>4.58</v>
      </c>
      <c r="M244" s="3" t="s">
        <v>445</v>
      </c>
      <c r="N244" s="3" t="s">
        <v>489</v>
      </c>
      <c r="O244" s="4" t="s">
        <v>502</v>
      </c>
      <c r="P244" s="3">
        <v>3</v>
      </c>
      <c r="Q244" s="3">
        <v>1</v>
      </c>
      <c r="R244" s="4" t="s">
        <v>538</v>
      </c>
      <c r="S244" s="3" t="s">
        <v>1086</v>
      </c>
      <c r="T244" s="3" t="s">
        <v>1086</v>
      </c>
      <c r="V244" s="3" t="s">
        <v>1242</v>
      </c>
      <c r="W244" s="3" t="str">
        <f t="shared" si="2"/>
        <v>Winter</v>
      </c>
    </row>
    <row r="245" spans="1:23" ht="58.3" x14ac:dyDescent="0.4">
      <c r="A245" s="3">
        <v>37774</v>
      </c>
      <c r="B245" s="3" t="s">
        <v>446</v>
      </c>
      <c r="F245" s="3" t="s">
        <v>407</v>
      </c>
      <c r="G245" s="3" t="s">
        <v>448</v>
      </c>
      <c r="H245" s="3" t="s">
        <v>638</v>
      </c>
      <c r="J245" s="3" t="s">
        <v>447</v>
      </c>
      <c r="L245" s="3">
        <v>0.72</v>
      </c>
      <c r="M245" s="3" t="s">
        <v>449</v>
      </c>
      <c r="N245" s="3" t="s">
        <v>490</v>
      </c>
      <c r="O245" s="4" t="s">
        <v>504</v>
      </c>
      <c r="P245" s="3">
        <v>2</v>
      </c>
      <c r="Q245" s="3">
        <v>1</v>
      </c>
      <c r="R245" s="4" t="s">
        <v>538</v>
      </c>
      <c r="S245" s="3" t="s">
        <v>1086</v>
      </c>
      <c r="T245" s="3" t="s">
        <v>1086</v>
      </c>
      <c r="V245" s="3" t="s">
        <v>1242</v>
      </c>
      <c r="W245" s="3" t="str">
        <f t="shared" si="2"/>
        <v>Winter</v>
      </c>
    </row>
    <row r="246" spans="1:23" ht="43.75" x14ac:dyDescent="0.4">
      <c r="A246" s="3">
        <v>37774</v>
      </c>
      <c r="B246" s="3" t="s">
        <v>450</v>
      </c>
      <c r="F246" s="3" t="s">
        <v>451</v>
      </c>
      <c r="G246" s="3" t="s">
        <v>790</v>
      </c>
      <c r="H246" s="3" t="s">
        <v>1202</v>
      </c>
      <c r="J246" s="3" t="s">
        <v>163</v>
      </c>
      <c r="L246" s="3">
        <v>26.96</v>
      </c>
      <c r="M246" s="3" t="s">
        <v>452</v>
      </c>
      <c r="N246" s="3" t="s">
        <v>491</v>
      </c>
      <c r="O246" s="4" t="s">
        <v>504</v>
      </c>
      <c r="P246" s="3">
        <v>1</v>
      </c>
      <c r="Q246" s="3">
        <v>1</v>
      </c>
      <c r="R246" s="4" t="s">
        <v>536</v>
      </c>
      <c r="S246" s="3" t="s">
        <v>1086</v>
      </c>
      <c r="T246" s="3" t="s">
        <v>1085</v>
      </c>
      <c r="V246" s="3" t="s">
        <v>1242</v>
      </c>
      <c r="W246" s="3" t="str">
        <f t="shared" si="2"/>
        <v>Winter</v>
      </c>
    </row>
    <row r="247" spans="1:23" ht="43.75" x14ac:dyDescent="0.4">
      <c r="A247" s="3">
        <v>37774</v>
      </c>
      <c r="B247" s="3" t="s">
        <v>453</v>
      </c>
      <c r="F247" s="3" t="s">
        <v>429</v>
      </c>
      <c r="G247" s="3" t="s">
        <v>791</v>
      </c>
      <c r="H247" s="3" t="s">
        <v>454</v>
      </c>
      <c r="J247" s="3" t="s">
        <v>455</v>
      </c>
      <c r="L247" s="3">
        <v>2.2000000000000002</v>
      </c>
      <c r="M247" s="3" t="s">
        <v>456</v>
      </c>
      <c r="N247" s="3" t="s">
        <v>492</v>
      </c>
      <c r="O247" s="4" t="s">
        <v>502</v>
      </c>
      <c r="P247" s="3">
        <v>2</v>
      </c>
      <c r="Q247" s="3">
        <v>1</v>
      </c>
      <c r="R247" s="4" t="s">
        <v>537</v>
      </c>
      <c r="S247" s="3" t="s">
        <v>1086</v>
      </c>
      <c r="T247" s="3" t="s">
        <v>1085</v>
      </c>
      <c r="V247" s="3" t="s">
        <v>1242</v>
      </c>
      <c r="W247" s="3" t="str">
        <f t="shared" si="2"/>
        <v>Winter</v>
      </c>
    </row>
    <row r="248" spans="1:23" ht="29.15" x14ac:dyDescent="0.4">
      <c r="A248" s="3">
        <v>37774</v>
      </c>
      <c r="B248" s="3" t="s">
        <v>457</v>
      </c>
      <c r="F248" s="3" t="s">
        <v>429</v>
      </c>
      <c r="G248" s="3" t="s">
        <v>792</v>
      </c>
      <c r="H248" s="3" t="s">
        <v>679</v>
      </c>
      <c r="J248" s="3" t="s">
        <v>163</v>
      </c>
      <c r="L248" s="3">
        <v>1.33</v>
      </c>
      <c r="M248" s="3" t="s">
        <v>458</v>
      </c>
      <c r="N248" s="3" t="s">
        <v>493</v>
      </c>
      <c r="O248" s="4" t="s">
        <v>504</v>
      </c>
      <c r="P248" s="3">
        <v>1</v>
      </c>
      <c r="Q248" s="3">
        <v>1</v>
      </c>
      <c r="R248" s="4" t="s">
        <v>537</v>
      </c>
      <c r="S248" s="3" t="s">
        <v>1085</v>
      </c>
      <c r="T248" s="3" t="s">
        <v>1085</v>
      </c>
      <c r="V248" s="3" t="s">
        <v>1242</v>
      </c>
      <c r="W248" s="3" t="str">
        <f t="shared" si="2"/>
        <v>Winter</v>
      </c>
    </row>
    <row r="249" spans="1:23" ht="87.45" x14ac:dyDescent="0.4">
      <c r="A249" s="3">
        <v>37774</v>
      </c>
      <c r="B249" s="3" t="s">
        <v>459</v>
      </c>
      <c r="F249" s="3" t="s">
        <v>429</v>
      </c>
      <c r="G249" s="3" t="s">
        <v>793</v>
      </c>
      <c r="H249" s="3" t="s">
        <v>1203</v>
      </c>
      <c r="J249" s="3" t="s">
        <v>464</v>
      </c>
      <c r="L249" s="3">
        <v>0.78</v>
      </c>
      <c r="M249" s="3" t="s">
        <v>462</v>
      </c>
      <c r="N249" s="3" t="s">
        <v>494</v>
      </c>
      <c r="O249" s="4" t="s">
        <v>708</v>
      </c>
      <c r="P249" s="3">
        <v>4</v>
      </c>
      <c r="Q249" s="3">
        <v>1</v>
      </c>
      <c r="R249" s="4" t="s">
        <v>536</v>
      </c>
      <c r="S249" s="3" t="s">
        <v>1085</v>
      </c>
      <c r="T249" s="3" t="s">
        <v>1085</v>
      </c>
      <c r="V249" s="3" t="s">
        <v>1241</v>
      </c>
      <c r="W249" s="3" t="str">
        <f t="shared" si="2"/>
        <v>Summer</v>
      </c>
    </row>
    <row r="250" spans="1:23" ht="102" x14ac:dyDescent="0.4">
      <c r="A250" s="3">
        <v>37774</v>
      </c>
      <c r="B250" s="3" t="s">
        <v>461</v>
      </c>
      <c r="F250" s="3" t="s">
        <v>429</v>
      </c>
      <c r="G250" s="3" t="s">
        <v>793</v>
      </c>
      <c r="H250" s="3" t="s">
        <v>1203</v>
      </c>
      <c r="J250" s="3" t="s">
        <v>460</v>
      </c>
      <c r="L250" s="3">
        <v>1.1299999999999999</v>
      </c>
      <c r="M250" s="3" t="s">
        <v>463</v>
      </c>
      <c r="N250" s="3" t="s">
        <v>498</v>
      </c>
      <c r="O250" s="4" t="s">
        <v>506</v>
      </c>
      <c r="P250" s="3">
        <v>4</v>
      </c>
      <c r="Q250" s="3">
        <v>1</v>
      </c>
      <c r="R250" s="4" t="s">
        <v>536</v>
      </c>
      <c r="S250" s="3" t="s">
        <v>1085</v>
      </c>
      <c r="T250" s="3" t="s">
        <v>1086</v>
      </c>
      <c r="V250" s="3" t="s">
        <v>1241</v>
      </c>
      <c r="W250" s="3" t="str">
        <f t="shared" si="2"/>
        <v>Summer</v>
      </c>
    </row>
    <row r="251" spans="1:23" x14ac:dyDescent="0.4">
      <c r="A251" s="3">
        <v>37774</v>
      </c>
      <c r="B251" s="3" t="s">
        <v>495</v>
      </c>
      <c r="F251" s="3" t="s">
        <v>496</v>
      </c>
      <c r="G251" s="3" t="s">
        <v>499</v>
      </c>
      <c r="M251" s="3" t="s">
        <v>1201</v>
      </c>
      <c r="O251" s="4" t="s">
        <v>599</v>
      </c>
      <c r="P251" s="3">
        <v>1</v>
      </c>
      <c r="Q251" s="3">
        <v>0</v>
      </c>
      <c r="R251" s="4" t="s">
        <v>538</v>
      </c>
      <c r="S251" s="3" t="s">
        <v>1227</v>
      </c>
      <c r="T251" s="3" t="s">
        <v>1227</v>
      </c>
      <c r="V251" s="3" t="s">
        <v>1243</v>
      </c>
      <c r="W251" s="3" t="str">
        <f t="shared" si="2"/>
        <v>Winter</v>
      </c>
    </row>
    <row r="252" spans="1:23" x14ac:dyDescent="0.4">
      <c r="O252" s="4"/>
    </row>
    <row r="253" spans="1:23" x14ac:dyDescent="0.4">
      <c r="O253" s="4"/>
    </row>
    <row r="254" spans="1:23" ht="29.15" x14ac:dyDescent="0.4">
      <c r="F254" s="3" t="s">
        <v>1225</v>
      </c>
      <c r="G254" s="3" t="s">
        <v>1228</v>
      </c>
      <c r="O254" s="4"/>
    </row>
    <row r="255" spans="1:23" x14ac:dyDescent="0.4">
      <c r="O255" s="4"/>
    </row>
    <row r="256" spans="1:23" x14ac:dyDescent="0.4">
      <c r="O256" s="4"/>
    </row>
    <row r="257" spans="6:15" x14ac:dyDescent="0.4">
      <c r="F257" s="3">
        <v>135</v>
      </c>
      <c r="G257" s="3" t="s">
        <v>1226</v>
      </c>
      <c r="O257" s="4"/>
    </row>
    <row r="258" spans="6:15" ht="16.75" x14ac:dyDescent="0.45">
      <c r="F258" s="3">
        <v>8797</v>
      </c>
      <c r="G258" s="14" t="s">
        <v>1229</v>
      </c>
      <c r="H258" s="13">
        <f>F257/F258</f>
        <v>1.5346140729794249E-2</v>
      </c>
      <c r="O258" s="4"/>
    </row>
    <row r="259" spans="6:15" x14ac:dyDescent="0.4">
      <c r="O259" s="4"/>
    </row>
    <row r="260" spans="6:15" x14ac:dyDescent="0.4">
      <c r="O260" s="4"/>
    </row>
    <row r="261" spans="6:15" x14ac:dyDescent="0.4">
      <c r="O261" s="4"/>
    </row>
    <row r="262" spans="6:15" x14ac:dyDescent="0.4">
      <c r="O262" s="4"/>
    </row>
    <row r="263" spans="6:15" x14ac:dyDescent="0.4">
      <c r="O263" s="4"/>
    </row>
    <row r="264" spans="6:15" x14ac:dyDescent="0.4">
      <c r="O264" s="4"/>
    </row>
    <row r="265" spans="6:15" x14ac:dyDescent="0.4">
      <c r="O265" s="4"/>
    </row>
    <row r="266" spans="6:15" x14ac:dyDescent="0.4">
      <c r="O266" s="4"/>
    </row>
    <row r="267" spans="6:15" x14ac:dyDescent="0.4">
      <c r="O267" s="4"/>
    </row>
    <row r="268" spans="6:15" x14ac:dyDescent="0.4">
      <c r="O268" s="4"/>
    </row>
    <row r="269" spans="6:15" x14ac:dyDescent="0.4">
      <c r="O269" s="4"/>
    </row>
    <row r="270" spans="6:15" x14ac:dyDescent="0.4">
      <c r="O270" s="4"/>
    </row>
    <row r="271" spans="6:15" x14ac:dyDescent="0.4">
      <c r="O271" s="4"/>
    </row>
    <row r="272" spans="6:15" x14ac:dyDescent="0.4">
      <c r="O272" s="4"/>
    </row>
    <row r="273" spans="15:15" x14ac:dyDescent="0.4">
      <c r="O273" s="4"/>
    </row>
    <row r="274" spans="15:15" x14ac:dyDescent="0.4">
      <c r="O274" s="4"/>
    </row>
    <row r="275" spans="15:15" x14ac:dyDescent="0.4">
      <c r="O275" s="4"/>
    </row>
    <row r="276" spans="15:15" x14ac:dyDescent="0.4">
      <c r="O276" s="4"/>
    </row>
    <row r="277" spans="15:15" x14ac:dyDescent="0.4">
      <c r="O277" s="4"/>
    </row>
    <row r="278" spans="15:15" x14ac:dyDescent="0.4">
      <c r="O278" s="4"/>
    </row>
    <row r="279" spans="15:15" x14ac:dyDescent="0.4">
      <c r="O279" s="4"/>
    </row>
    <row r="280" spans="15:15" x14ac:dyDescent="0.4">
      <c r="O280" s="4"/>
    </row>
    <row r="281" spans="15:15" x14ac:dyDescent="0.4">
      <c r="O281" s="4"/>
    </row>
    <row r="282" spans="15:15" x14ac:dyDescent="0.4">
      <c r="O282" s="4"/>
    </row>
    <row r="283" spans="15:15" x14ac:dyDescent="0.4">
      <c r="O283" s="4"/>
    </row>
    <row r="284" spans="15:15" x14ac:dyDescent="0.4">
      <c r="O284" s="4"/>
    </row>
    <row r="285" spans="15:15" x14ac:dyDescent="0.4">
      <c r="O285" s="4"/>
    </row>
    <row r="286" spans="15:15" x14ac:dyDescent="0.4">
      <c r="O286" s="4"/>
    </row>
    <row r="287" spans="15:15" x14ac:dyDescent="0.4">
      <c r="O287" s="4"/>
    </row>
    <row r="288" spans="15:15" x14ac:dyDescent="0.4">
      <c r="O288" s="4"/>
    </row>
    <row r="289" spans="15:15" x14ac:dyDescent="0.4">
      <c r="O289" s="4"/>
    </row>
    <row r="290" spans="15:15" x14ac:dyDescent="0.4">
      <c r="O290" s="4"/>
    </row>
    <row r="291" spans="15:15" x14ac:dyDescent="0.4">
      <c r="O291" s="4"/>
    </row>
    <row r="292" spans="15:15" x14ac:dyDescent="0.4">
      <c r="O292" s="4"/>
    </row>
    <row r="293" spans="15:15" x14ac:dyDescent="0.4">
      <c r="O293" s="4"/>
    </row>
    <row r="294" spans="15:15" x14ac:dyDescent="0.4">
      <c r="O294" s="4"/>
    </row>
    <row r="295" spans="15:15" x14ac:dyDescent="0.4">
      <c r="O295" s="4"/>
    </row>
    <row r="296" spans="15:15" x14ac:dyDescent="0.4">
      <c r="O296" s="4"/>
    </row>
    <row r="297" spans="15:15" x14ac:dyDescent="0.4">
      <c r="O297" s="4"/>
    </row>
    <row r="298" spans="15:15" x14ac:dyDescent="0.4">
      <c r="O298" s="4"/>
    </row>
    <row r="299" spans="15:15" x14ac:dyDescent="0.4">
      <c r="O299" s="4"/>
    </row>
    <row r="300" spans="15:15" x14ac:dyDescent="0.4">
      <c r="O300" s="4"/>
    </row>
    <row r="301" spans="15:15" x14ac:dyDescent="0.4">
      <c r="O301" s="4"/>
    </row>
    <row r="302" spans="15:15" x14ac:dyDescent="0.4">
      <c r="O302" s="4"/>
    </row>
    <row r="303" spans="15:15" x14ac:dyDescent="0.4">
      <c r="O303" s="4"/>
    </row>
    <row r="304" spans="15:15" x14ac:dyDescent="0.4">
      <c r="O304" s="4"/>
    </row>
    <row r="305" spans="15:15" x14ac:dyDescent="0.4">
      <c r="O305" s="4"/>
    </row>
    <row r="306" spans="15:15" x14ac:dyDescent="0.4">
      <c r="O306" s="4"/>
    </row>
    <row r="307" spans="15:15" x14ac:dyDescent="0.4">
      <c r="O307" s="4"/>
    </row>
    <row r="308" spans="15:15" x14ac:dyDescent="0.4">
      <c r="O308" s="4"/>
    </row>
    <row r="309" spans="15:15" x14ac:dyDescent="0.4">
      <c r="O309" s="4"/>
    </row>
    <row r="310" spans="15:15" x14ac:dyDescent="0.4">
      <c r="O310" s="4"/>
    </row>
    <row r="311" spans="15:15" x14ac:dyDescent="0.4">
      <c r="O311" s="4"/>
    </row>
    <row r="312" spans="15:15" x14ac:dyDescent="0.4">
      <c r="O312" s="4"/>
    </row>
    <row r="313" spans="15:15" x14ac:dyDescent="0.4">
      <c r="O313" s="4"/>
    </row>
    <row r="314" spans="15:15" x14ac:dyDescent="0.4">
      <c r="O314" s="4"/>
    </row>
    <row r="315" spans="15:15" x14ac:dyDescent="0.4">
      <c r="O315" s="4"/>
    </row>
    <row r="316" spans="15:15" x14ac:dyDescent="0.4">
      <c r="O316" s="4"/>
    </row>
    <row r="317" spans="15:15" x14ac:dyDescent="0.4">
      <c r="O317" s="4"/>
    </row>
    <row r="318" spans="15:15" x14ac:dyDescent="0.4">
      <c r="O318" s="4"/>
    </row>
    <row r="319" spans="15:15" x14ac:dyDescent="0.4">
      <c r="O319" s="4"/>
    </row>
    <row r="320" spans="15:15" x14ac:dyDescent="0.4">
      <c r="O320" s="4"/>
    </row>
    <row r="321" spans="15:15" x14ac:dyDescent="0.4">
      <c r="O321" s="4"/>
    </row>
    <row r="322" spans="15:15" x14ac:dyDescent="0.4">
      <c r="O322" s="4"/>
    </row>
    <row r="323" spans="15:15" x14ac:dyDescent="0.4">
      <c r="O323" s="4"/>
    </row>
    <row r="324" spans="15:15" x14ac:dyDescent="0.4">
      <c r="O324" s="4"/>
    </row>
    <row r="325" spans="15:15" x14ac:dyDescent="0.4">
      <c r="O325" s="4"/>
    </row>
    <row r="326" spans="15:15" x14ac:dyDescent="0.4">
      <c r="O326" s="4"/>
    </row>
    <row r="327" spans="15:15" x14ac:dyDescent="0.4">
      <c r="O327" s="4"/>
    </row>
    <row r="328" spans="15:15" x14ac:dyDescent="0.4">
      <c r="O328" s="4"/>
    </row>
    <row r="329" spans="15:15" x14ac:dyDescent="0.4">
      <c r="O329" s="4"/>
    </row>
    <row r="330" spans="15:15" x14ac:dyDescent="0.4">
      <c r="O330" s="4"/>
    </row>
    <row r="331" spans="15:15" x14ac:dyDescent="0.4">
      <c r="O331" s="4"/>
    </row>
    <row r="332" spans="15:15" x14ac:dyDescent="0.4">
      <c r="O332" s="4"/>
    </row>
    <row r="333" spans="15:15" x14ac:dyDescent="0.4">
      <c r="O333" s="4"/>
    </row>
    <row r="334" spans="15:15" x14ac:dyDescent="0.4">
      <c r="O334" s="4"/>
    </row>
    <row r="335" spans="15:15" x14ac:dyDescent="0.4">
      <c r="O335" s="4"/>
    </row>
    <row r="336" spans="15:15" x14ac:dyDescent="0.4">
      <c r="O336" s="4"/>
    </row>
    <row r="337" spans="15:15" x14ac:dyDescent="0.4">
      <c r="O337" s="4"/>
    </row>
    <row r="338" spans="15:15" x14ac:dyDescent="0.4">
      <c r="O338" s="4"/>
    </row>
    <row r="339" spans="15:15" x14ac:dyDescent="0.4">
      <c r="O339" s="4"/>
    </row>
    <row r="340" spans="15:15" x14ac:dyDescent="0.4">
      <c r="O340" s="4"/>
    </row>
    <row r="341" spans="15:15" x14ac:dyDescent="0.4">
      <c r="O341" s="4"/>
    </row>
    <row r="342" spans="15:15" x14ac:dyDescent="0.4">
      <c r="O342" s="4"/>
    </row>
    <row r="343" spans="15:15" x14ac:dyDescent="0.4">
      <c r="O343" s="4"/>
    </row>
    <row r="344" spans="15:15" x14ac:dyDescent="0.4">
      <c r="O344" s="4"/>
    </row>
    <row r="345" spans="15:15" x14ac:dyDescent="0.4">
      <c r="O345" s="4"/>
    </row>
    <row r="346" spans="15:15" x14ac:dyDescent="0.4">
      <c r="O346" s="4"/>
    </row>
    <row r="347" spans="15:15" x14ac:dyDescent="0.4">
      <c r="O347" s="4"/>
    </row>
    <row r="348" spans="15:15" x14ac:dyDescent="0.4">
      <c r="O348" s="4"/>
    </row>
    <row r="349" spans="15:15" x14ac:dyDescent="0.4">
      <c r="O349" s="4"/>
    </row>
    <row r="350" spans="15:15" x14ac:dyDescent="0.4">
      <c r="O350" s="4"/>
    </row>
    <row r="351" spans="15:15" x14ac:dyDescent="0.4">
      <c r="O351" s="4"/>
    </row>
    <row r="352" spans="15:15" x14ac:dyDescent="0.4">
      <c r="O352" s="4"/>
    </row>
    <row r="353" spans="1:15" x14ac:dyDescent="0.4">
      <c r="O353" s="4"/>
    </row>
    <row r="354" spans="1:15" x14ac:dyDescent="0.4">
      <c r="O354" s="4"/>
    </row>
    <row r="355" spans="1:15" x14ac:dyDescent="0.4">
      <c r="O355" s="4"/>
    </row>
    <row r="356" spans="1:15" ht="58.3" x14ac:dyDescent="0.4">
      <c r="A356" s="3">
        <v>37772</v>
      </c>
      <c r="B356" s="3" t="s">
        <v>396</v>
      </c>
      <c r="F356" s="3" t="s">
        <v>397</v>
      </c>
      <c r="O356" s="4" t="s">
        <v>507</v>
      </c>
    </row>
    <row r="357" spans="1:15" x14ac:dyDescent="0.4">
      <c r="A357" s="3">
        <v>37772</v>
      </c>
      <c r="B357" s="3" t="s">
        <v>390</v>
      </c>
      <c r="O357" s="4" t="s">
        <v>508</v>
      </c>
    </row>
    <row r="358" spans="1:15" x14ac:dyDescent="0.4">
      <c r="A358" s="3">
        <v>37772</v>
      </c>
      <c r="B358" s="3" t="s">
        <v>391</v>
      </c>
      <c r="O358" s="4" t="s">
        <v>509</v>
      </c>
    </row>
    <row r="359" spans="1:15" x14ac:dyDescent="0.4">
      <c r="A359" s="3">
        <v>37772</v>
      </c>
      <c r="B359" s="3" t="s">
        <v>391</v>
      </c>
      <c r="O359" s="4" t="s">
        <v>510</v>
      </c>
    </row>
    <row r="360" spans="1:15" x14ac:dyDescent="0.4">
      <c r="A360" s="3">
        <v>37772</v>
      </c>
      <c r="B360" s="3" t="s">
        <v>392</v>
      </c>
      <c r="O360" s="4" t="s">
        <v>511</v>
      </c>
    </row>
    <row r="361" spans="1:15" ht="58.3" x14ac:dyDescent="0.4">
      <c r="A361" s="3">
        <v>37772</v>
      </c>
      <c r="B361" s="3" t="s">
        <v>394</v>
      </c>
      <c r="O361" s="4" t="s">
        <v>512</v>
      </c>
    </row>
    <row r="362" spans="1:15" x14ac:dyDescent="0.4">
      <c r="A362" s="3">
        <v>37772</v>
      </c>
      <c r="B362" s="3" t="s">
        <v>393</v>
      </c>
      <c r="O362" s="4" t="s">
        <v>513</v>
      </c>
    </row>
    <row r="363" spans="1:15" x14ac:dyDescent="0.4">
      <c r="A363" s="3">
        <v>37772</v>
      </c>
      <c r="B363" s="3" t="s">
        <v>395</v>
      </c>
      <c r="O363" s="4" t="s">
        <v>514</v>
      </c>
    </row>
    <row r="364" spans="1:15" x14ac:dyDescent="0.4">
      <c r="A364" s="3">
        <v>37772</v>
      </c>
      <c r="O364" s="4" t="s">
        <v>515</v>
      </c>
    </row>
    <row r="365" spans="1:15" x14ac:dyDescent="0.4">
      <c r="A365" s="3">
        <v>37772</v>
      </c>
      <c r="O365" s="4" t="s">
        <v>516</v>
      </c>
    </row>
    <row r="366" spans="1:15" x14ac:dyDescent="0.4">
      <c r="A366" s="3">
        <v>37772</v>
      </c>
      <c r="O366" s="4" t="s">
        <v>517</v>
      </c>
    </row>
    <row r="367" spans="1:15" x14ac:dyDescent="0.4">
      <c r="A367" s="3">
        <v>37772</v>
      </c>
      <c r="O367" s="4" t="s">
        <v>518</v>
      </c>
    </row>
    <row r="368" spans="1:15" x14ac:dyDescent="0.4">
      <c r="A368" s="3">
        <v>37772</v>
      </c>
      <c r="O368" s="4" t="s">
        <v>519</v>
      </c>
    </row>
    <row r="369" spans="1:15" x14ac:dyDescent="0.4">
      <c r="A369" s="3">
        <v>37772</v>
      </c>
      <c r="O369" s="4" t="s">
        <v>520</v>
      </c>
    </row>
    <row r="370" spans="1:15" x14ac:dyDescent="0.4">
      <c r="A370" s="3">
        <v>37772</v>
      </c>
      <c r="O370" s="4" t="s">
        <v>521</v>
      </c>
    </row>
    <row r="371" spans="1:15" x14ac:dyDescent="0.4">
      <c r="A371" s="3">
        <v>37772</v>
      </c>
      <c r="O371" s="4" t="s">
        <v>522</v>
      </c>
    </row>
    <row r="372" spans="1:15" x14ac:dyDescent="0.4">
      <c r="A372" s="3">
        <v>37772</v>
      </c>
      <c r="O372" s="4" t="s">
        <v>523</v>
      </c>
    </row>
    <row r="373" spans="1:15" x14ac:dyDescent="0.4">
      <c r="A373" s="3">
        <v>37772</v>
      </c>
      <c r="O373" s="4" t="s">
        <v>524</v>
      </c>
    </row>
    <row r="374" spans="1:15" x14ac:dyDescent="0.4">
      <c r="A374" s="3">
        <v>37772</v>
      </c>
      <c r="O374" s="4" t="s">
        <v>525</v>
      </c>
    </row>
    <row r="375" spans="1:15" x14ac:dyDescent="0.4">
      <c r="A375" s="3">
        <v>37772</v>
      </c>
      <c r="O375" s="4" t="s">
        <v>526</v>
      </c>
    </row>
    <row r="376" spans="1:15" x14ac:dyDescent="0.4">
      <c r="A376" s="3">
        <v>37772</v>
      </c>
      <c r="O376" s="4" t="s">
        <v>527</v>
      </c>
    </row>
    <row r="377" spans="1:15" x14ac:dyDescent="0.4">
      <c r="A377" s="3">
        <v>37772</v>
      </c>
      <c r="O377" s="4" t="s">
        <v>528</v>
      </c>
    </row>
    <row r="378" spans="1:15" x14ac:dyDescent="0.4">
      <c r="A378" s="3">
        <v>37772</v>
      </c>
      <c r="O378" s="4" t="s">
        <v>529</v>
      </c>
    </row>
    <row r="379" spans="1:15" x14ac:dyDescent="0.4">
      <c r="A379" s="3">
        <v>37772</v>
      </c>
      <c r="O379" s="4" t="s">
        <v>530</v>
      </c>
    </row>
    <row r="380" spans="1:15" x14ac:dyDescent="0.4">
      <c r="O380" s="4" t="s">
        <v>531</v>
      </c>
    </row>
    <row r="381" spans="1:15" x14ac:dyDescent="0.4">
      <c r="B381" s="3" t="s">
        <v>398</v>
      </c>
      <c r="O381" s="4" t="s">
        <v>531</v>
      </c>
    </row>
    <row r="382" spans="1:15" x14ac:dyDescent="0.4">
      <c r="B382" s="3" t="s">
        <v>399</v>
      </c>
      <c r="O382" s="4" t="s">
        <v>531</v>
      </c>
    </row>
    <row r="383" spans="1:15" x14ac:dyDescent="0.4">
      <c r="B383" s="3" t="s">
        <v>400</v>
      </c>
      <c r="O383" s="4" t="s">
        <v>531</v>
      </c>
    </row>
    <row r="384" spans="1:15" ht="29.15" x14ac:dyDescent="0.4">
      <c r="B384" s="3" t="s">
        <v>401</v>
      </c>
      <c r="O384" s="4" t="s">
        <v>531</v>
      </c>
    </row>
    <row r="385" spans="2:15" x14ac:dyDescent="0.4">
      <c r="B385" s="3" t="s">
        <v>402</v>
      </c>
      <c r="O385" s="4" t="s">
        <v>531</v>
      </c>
    </row>
    <row r="386" spans="2:15" x14ac:dyDescent="0.4">
      <c r="B386" s="3" t="s">
        <v>403</v>
      </c>
      <c r="O386" s="4" t="s">
        <v>531</v>
      </c>
    </row>
    <row r="387" spans="2:15" ht="29.15" x14ac:dyDescent="0.4">
      <c r="B387" s="3" t="s">
        <v>404</v>
      </c>
      <c r="O387" s="4" t="s">
        <v>531</v>
      </c>
    </row>
  </sheetData>
  <autoFilter ref="A1:R387" xr:uid="{00000000-0001-0000-0000-000000000000}">
    <filterColumn colId="13">
      <iconFilter iconSet="3Arrows"/>
    </filterColumn>
  </autoFilter>
  <sortState xmlns:xlrd2="http://schemas.microsoft.com/office/spreadsheetml/2017/richdata2" ref="A2:M220">
    <sortCondition ref="K2:K220"/>
  </sortState>
  <phoneticPr fontId="18"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0576E-85EE-4A9A-ACF1-E1A55FABC73D}">
  <dimension ref="A1:Q64"/>
  <sheetViews>
    <sheetView workbookViewId="0">
      <pane ySplit="1" topLeftCell="A60" activePane="bottomLeft" state="frozen"/>
      <selection pane="bottomLeft" activeCell="F70" sqref="F70"/>
    </sheetView>
  </sheetViews>
  <sheetFormatPr defaultRowHeight="14.6" x14ac:dyDescent="0.4"/>
  <cols>
    <col min="2" max="2" width="11.69140625" customWidth="1"/>
    <col min="3" max="3" width="14" customWidth="1"/>
    <col min="5" max="5" width="18.3828125" customWidth="1"/>
    <col min="6" max="6" width="29.3828125" customWidth="1"/>
    <col min="7" max="7" width="28.3828125" customWidth="1"/>
    <col min="8" max="8" width="15.3828125" customWidth="1"/>
    <col min="10" max="10" width="11.69140625" customWidth="1"/>
    <col min="11" max="11" width="12.15234375" customWidth="1"/>
    <col min="15" max="15" width="19.84375" customWidth="1"/>
  </cols>
  <sheetData>
    <row r="1" spans="1:17" ht="43.75" x14ac:dyDescent="0.4">
      <c r="A1" s="2" t="s">
        <v>0</v>
      </c>
      <c r="B1" s="2" t="s">
        <v>1</v>
      </c>
      <c r="C1" s="2" t="s">
        <v>5</v>
      </c>
      <c r="D1" s="2" t="s">
        <v>411</v>
      </c>
      <c r="E1" s="2" t="s">
        <v>3</v>
      </c>
      <c r="F1" s="2" t="s">
        <v>6</v>
      </c>
      <c r="G1" s="2" t="s">
        <v>11</v>
      </c>
      <c r="H1" s="2" t="s">
        <v>9</v>
      </c>
      <c r="I1" s="2" t="s">
        <v>405</v>
      </c>
      <c r="J1" s="2" t="s">
        <v>500</v>
      </c>
      <c r="K1" s="2" t="s">
        <v>7</v>
      </c>
      <c r="L1" s="2" t="s">
        <v>501</v>
      </c>
      <c r="M1" s="2" t="s">
        <v>534</v>
      </c>
      <c r="N1" s="2" t="s">
        <v>535</v>
      </c>
      <c r="O1" s="2" t="s">
        <v>1087</v>
      </c>
      <c r="P1" s="2" t="s">
        <v>1084</v>
      </c>
      <c r="Q1" s="2" t="s">
        <v>1206</v>
      </c>
    </row>
    <row r="2" spans="1:17" ht="29.15" x14ac:dyDescent="0.4">
      <c r="A2" t="s">
        <v>1049</v>
      </c>
      <c r="B2" t="s">
        <v>1075</v>
      </c>
      <c r="C2" t="s">
        <v>1070</v>
      </c>
      <c r="D2" t="s">
        <v>810</v>
      </c>
      <c r="E2">
        <v>3294</v>
      </c>
      <c r="F2" s="3" t="s">
        <v>1089</v>
      </c>
      <c r="G2" s="3" t="s">
        <v>1076</v>
      </c>
      <c r="H2" s="3" t="s">
        <v>1078</v>
      </c>
      <c r="I2">
        <v>0.42</v>
      </c>
      <c r="J2" s="4" t="s">
        <v>648</v>
      </c>
      <c r="K2" t="s">
        <v>408</v>
      </c>
      <c r="L2">
        <v>1</v>
      </c>
      <c r="M2">
        <v>1</v>
      </c>
      <c r="N2" s="11" t="s">
        <v>536</v>
      </c>
      <c r="O2">
        <v>0</v>
      </c>
      <c r="P2">
        <v>1</v>
      </c>
    </row>
    <row r="3" spans="1:17" ht="29.15" x14ac:dyDescent="0.4">
      <c r="A3" s="10" t="s">
        <v>1050</v>
      </c>
      <c r="C3" t="s">
        <v>1070</v>
      </c>
      <c r="E3">
        <v>3294</v>
      </c>
      <c r="F3" s="3"/>
      <c r="G3" s="3" t="s">
        <v>1077</v>
      </c>
      <c r="H3" s="3" t="s">
        <v>1078</v>
      </c>
      <c r="J3" s="4"/>
      <c r="N3" s="11"/>
    </row>
    <row r="4" spans="1:17" ht="29.15" x14ac:dyDescent="0.4">
      <c r="A4" t="s">
        <v>1051</v>
      </c>
      <c r="B4" t="s">
        <v>1088</v>
      </c>
      <c r="C4" t="s">
        <v>1070</v>
      </c>
      <c r="D4" t="s">
        <v>1079</v>
      </c>
      <c r="E4">
        <v>3415</v>
      </c>
      <c r="F4" s="3" t="s">
        <v>1091</v>
      </c>
      <c r="G4" s="3" t="s">
        <v>1090</v>
      </c>
      <c r="H4" s="3" t="s">
        <v>1078</v>
      </c>
      <c r="I4">
        <v>0.6</v>
      </c>
      <c r="J4" s="4" t="s">
        <v>648</v>
      </c>
      <c r="K4" s="3" t="s">
        <v>1092</v>
      </c>
      <c r="L4">
        <v>1</v>
      </c>
      <c r="M4">
        <v>1</v>
      </c>
      <c r="N4" s="11" t="s">
        <v>536</v>
      </c>
      <c r="O4">
        <v>0</v>
      </c>
      <c r="P4">
        <v>1</v>
      </c>
    </row>
    <row r="5" spans="1:17" ht="29.15" x14ac:dyDescent="0.4">
      <c r="A5" t="s">
        <v>1052</v>
      </c>
      <c r="B5">
        <v>61</v>
      </c>
      <c r="C5" t="s">
        <v>1070</v>
      </c>
      <c r="D5" t="s">
        <v>1080</v>
      </c>
      <c r="E5">
        <v>3415</v>
      </c>
      <c r="F5" s="3" t="s">
        <v>1091</v>
      </c>
      <c r="G5" s="3" t="s">
        <v>1090</v>
      </c>
      <c r="H5" s="3" t="s">
        <v>1078</v>
      </c>
      <c r="I5">
        <v>0.35</v>
      </c>
      <c r="J5" s="4" t="s">
        <v>648</v>
      </c>
      <c r="K5" s="3" t="s">
        <v>1092</v>
      </c>
      <c r="L5">
        <v>1</v>
      </c>
      <c r="M5">
        <v>1</v>
      </c>
      <c r="N5" s="11" t="s">
        <v>544</v>
      </c>
      <c r="O5">
        <v>0</v>
      </c>
      <c r="P5">
        <v>0</v>
      </c>
    </row>
    <row r="6" spans="1:17" ht="29.15" x14ac:dyDescent="0.4">
      <c r="A6" s="10" t="s">
        <v>1053</v>
      </c>
      <c r="C6" t="s">
        <v>1070</v>
      </c>
      <c r="E6">
        <v>3415</v>
      </c>
      <c r="F6" s="3"/>
      <c r="G6" s="3" t="s">
        <v>1090</v>
      </c>
      <c r="H6" s="3" t="s">
        <v>1078</v>
      </c>
      <c r="J6" s="4"/>
      <c r="N6" s="11"/>
    </row>
    <row r="7" spans="1:17" ht="29.15" x14ac:dyDescent="0.4">
      <c r="A7" t="s">
        <v>1054</v>
      </c>
      <c r="B7">
        <v>63</v>
      </c>
      <c r="C7" t="s">
        <v>1070</v>
      </c>
      <c r="D7" t="s">
        <v>1081</v>
      </c>
      <c r="E7">
        <v>3415</v>
      </c>
      <c r="F7" s="3" t="s">
        <v>408</v>
      </c>
      <c r="G7" s="3" t="s">
        <v>1093</v>
      </c>
      <c r="H7" s="3" t="s">
        <v>1078</v>
      </c>
      <c r="I7">
        <v>0.53</v>
      </c>
      <c r="J7" s="4" t="s">
        <v>986</v>
      </c>
      <c r="K7" s="3" t="s">
        <v>408</v>
      </c>
      <c r="L7">
        <v>1</v>
      </c>
      <c r="M7">
        <v>1</v>
      </c>
      <c r="N7" s="11" t="s">
        <v>539</v>
      </c>
      <c r="O7">
        <v>0</v>
      </c>
      <c r="P7">
        <v>1</v>
      </c>
    </row>
    <row r="8" spans="1:17" ht="29.15" x14ac:dyDescent="0.4">
      <c r="A8" t="s">
        <v>1055</v>
      </c>
      <c r="B8">
        <v>65</v>
      </c>
      <c r="C8" t="s">
        <v>1070</v>
      </c>
      <c r="D8" t="s">
        <v>1082</v>
      </c>
      <c r="E8">
        <v>3415</v>
      </c>
      <c r="F8" s="3" t="s">
        <v>1099</v>
      </c>
      <c r="G8" s="3" t="s">
        <v>1094</v>
      </c>
      <c r="H8" s="3" t="s">
        <v>1078</v>
      </c>
      <c r="I8">
        <v>0.4</v>
      </c>
      <c r="J8" s="4">
        <v>200</v>
      </c>
      <c r="K8" s="3" t="s">
        <v>1100</v>
      </c>
      <c r="L8">
        <v>1</v>
      </c>
      <c r="M8">
        <v>2</v>
      </c>
      <c r="N8" s="11" t="s">
        <v>543</v>
      </c>
      <c r="O8">
        <v>0</v>
      </c>
      <c r="P8">
        <v>1</v>
      </c>
    </row>
    <row r="9" spans="1:17" ht="29.15" x14ac:dyDescent="0.4">
      <c r="A9" t="s">
        <v>1056</v>
      </c>
      <c r="B9">
        <v>67</v>
      </c>
      <c r="C9" t="s">
        <v>1070</v>
      </c>
      <c r="D9" t="s">
        <v>1083</v>
      </c>
      <c r="E9">
        <v>3415</v>
      </c>
      <c r="F9" s="3" t="s">
        <v>1102</v>
      </c>
      <c r="G9" s="3" t="s">
        <v>1095</v>
      </c>
      <c r="H9" s="3" t="s">
        <v>1078</v>
      </c>
      <c r="I9">
        <v>7.2</v>
      </c>
      <c r="J9" s="4" t="s">
        <v>648</v>
      </c>
      <c r="K9" s="3" t="s">
        <v>1101</v>
      </c>
      <c r="L9">
        <v>2</v>
      </c>
      <c r="M9">
        <v>1</v>
      </c>
      <c r="N9" s="11" t="s">
        <v>1103</v>
      </c>
      <c r="O9">
        <v>1</v>
      </c>
      <c r="P9">
        <v>1</v>
      </c>
    </row>
    <row r="10" spans="1:17" ht="29.15" x14ac:dyDescent="0.4">
      <c r="A10" t="s">
        <v>1057</v>
      </c>
      <c r="B10">
        <v>69</v>
      </c>
      <c r="C10" t="s">
        <v>1070</v>
      </c>
      <c r="D10" t="s">
        <v>1104</v>
      </c>
      <c r="E10">
        <v>3415</v>
      </c>
      <c r="F10" s="3" t="s">
        <v>1106</v>
      </c>
      <c r="G10" s="3" t="s">
        <v>1095</v>
      </c>
      <c r="H10" s="3" t="s">
        <v>1078</v>
      </c>
      <c r="I10">
        <v>3.85</v>
      </c>
      <c r="J10" s="4">
        <v>80</v>
      </c>
      <c r="K10" s="3" t="s">
        <v>408</v>
      </c>
      <c r="L10">
        <v>1</v>
      </c>
      <c r="M10" s="3">
        <v>1</v>
      </c>
      <c r="N10" s="11" t="s">
        <v>536</v>
      </c>
      <c r="O10">
        <v>0</v>
      </c>
      <c r="P10">
        <v>1</v>
      </c>
      <c r="Q10" t="s">
        <v>1208</v>
      </c>
    </row>
    <row r="11" spans="1:17" ht="29.15" x14ac:dyDescent="0.4">
      <c r="A11" t="s">
        <v>1058</v>
      </c>
      <c r="B11">
        <v>71</v>
      </c>
      <c r="C11" t="s">
        <v>1070</v>
      </c>
      <c r="D11" t="s">
        <v>1105</v>
      </c>
      <c r="E11">
        <v>3415</v>
      </c>
      <c r="F11" s="3" t="s">
        <v>1116</v>
      </c>
      <c r="G11" s="3" t="s">
        <v>1096</v>
      </c>
      <c r="H11" s="3" t="s">
        <v>1078</v>
      </c>
      <c r="I11">
        <v>0.4</v>
      </c>
      <c r="J11" s="4">
        <v>80</v>
      </c>
      <c r="K11" s="3" t="s">
        <v>1092</v>
      </c>
      <c r="L11">
        <v>1</v>
      </c>
      <c r="M11" s="3">
        <v>2</v>
      </c>
      <c r="N11" s="11" t="s">
        <v>537</v>
      </c>
      <c r="O11">
        <v>0</v>
      </c>
      <c r="P11">
        <v>0</v>
      </c>
    </row>
    <row r="12" spans="1:17" ht="29.15" x14ac:dyDescent="0.4">
      <c r="A12" t="s">
        <v>1059</v>
      </c>
      <c r="B12">
        <v>73</v>
      </c>
      <c r="C12" t="s">
        <v>1070</v>
      </c>
      <c r="D12" t="s">
        <v>1107</v>
      </c>
      <c r="E12">
        <v>3415</v>
      </c>
      <c r="F12" s="3" t="s">
        <v>1118</v>
      </c>
      <c r="G12" s="3" t="s">
        <v>1096</v>
      </c>
      <c r="H12" s="3" t="s">
        <v>1078</v>
      </c>
      <c r="I12">
        <v>0.88</v>
      </c>
      <c r="J12" s="4" t="s">
        <v>1117</v>
      </c>
      <c r="K12" s="3" t="s">
        <v>1100</v>
      </c>
      <c r="L12">
        <v>2</v>
      </c>
      <c r="M12">
        <v>1</v>
      </c>
      <c r="N12" s="11" t="s">
        <v>536</v>
      </c>
      <c r="O12">
        <v>1</v>
      </c>
      <c r="P12">
        <v>1</v>
      </c>
    </row>
    <row r="13" spans="1:17" ht="29.15" x14ac:dyDescent="0.4">
      <c r="A13" t="s">
        <v>1060</v>
      </c>
      <c r="B13">
        <v>75</v>
      </c>
      <c r="C13" t="s">
        <v>1070</v>
      </c>
      <c r="D13" t="s">
        <v>1108</v>
      </c>
      <c r="E13">
        <v>3415</v>
      </c>
      <c r="F13" s="3" t="s">
        <v>1092</v>
      </c>
      <c r="G13" s="3" t="s">
        <v>1096</v>
      </c>
      <c r="H13" s="3" t="s">
        <v>1078</v>
      </c>
      <c r="I13">
        <v>0.45</v>
      </c>
      <c r="J13" s="4" t="s">
        <v>648</v>
      </c>
      <c r="K13" s="3" t="s">
        <v>1092</v>
      </c>
      <c r="L13">
        <v>1</v>
      </c>
      <c r="M13">
        <v>1</v>
      </c>
      <c r="N13" s="11" t="s">
        <v>543</v>
      </c>
      <c r="O13">
        <v>1</v>
      </c>
      <c r="P13">
        <v>1</v>
      </c>
    </row>
    <row r="14" spans="1:17" ht="29.15" x14ac:dyDescent="0.4">
      <c r="A14" t="s">
        <v>1061</v>
      </c>
      <c r="B14">
        <v>77</v>
      </c>
      <c r="C14" t="s">
        <v>1070</v>
      </c>
      <c r="D14" t="s">
        <v>1109</v>
      </c>
      <c r="E14">
        <v>3415</v>
      </c>
      <c r="F14" s="3" t="s">
        <v>1116</v>
      </c>
      <c r="G14" s="3" t="s">
        <v>1096</v>
      </c>
      <c r="H14" s="3" t="s">
        <v>1078</v>
      </c>
      <c r="I14">
        <v>0.16</v>
      </c>
      <c r="J14" s="4" t="s">
        <v>648</v>
      </c>
      <c r="K14" s="3" t="s">
        <v>1092</v>
      </c>
      <c r="L14">
        <v>1</v>
      </c>
      <c r="M14">
        <v>1</v>
      </c>
      <c r="N14" s="11" t="s">
        <v>536</v>
      </c>
      <c r="O14">
        <v>0</v>
      </c>
      <c r="P14">
        <v>1</v>
      </c>
    </row>
    <row r="15" spans="1:17" ht="29.15" x14ac:dyDescent="0.4">
      <c r="A15" t="s">
        <v>1071</v>
      </c>
      <c r="B15" t="s">
        <v>1238</v>
      </c>
      <c r="C15" t="s">
        <v>1070</v>
      </c>
      <c r="D15" t="s">
        <v>1238</v>
      </c>
      <c r="E15">
        <v>3294</v>
      </c>
      <c r="F15" s="3" t="s">
        <v>1119</v>
      </c>
      <c r="G15" s="3" t="s">
        <v>1121</v>
      </c>
      <c r="H15" s="3" t="s">
        <v>1078</v>
      </c>
      <c r="I15" s="3" t="s">
        <v>1238</v>
      </c>
      <c r="J15" s="4" t="s">
        <v>1238</v>
      </c>
      <c r="K15" s="3" t="s">
        <v>1238</v>
      </c>
      <c r="L15" s="3" t="s">
        <v>1238</v>
      </c>
      <c r="M15" s="3" t="s">
        <v>1238</v>
      </c>
      <c r="N15" s="3" t="s">
        <v>1238</v>
      </c>
      <c r="O15" s="3" t="s">
        <v>1238</v>
      </c>
      <c r="P15" s="3" t="s">
        <v>1238</v>
      </c>
    </row>
    <row r="16" spans="1:17" ht="29.15" x14ac:dyDescent="0.4">
      <c r="A16" t="s">
        <v>1062</v>
      </c>
      <c r="B16">
        <v>79</v>
      </c>
      <c r="C16" t="s">
        <v>1070</v>
      </c>
      <c r="D16" t="s">
        <v>1110</v>
      </c>
      <c r="E16">
        <v>3294</v>
      </c>
      <c r="F16" s="3" t="s">
        <v>1120</v>
      </c>
      <c r="G16" s="3" t="s">
        <v>1097</v>
      </c>
      <c r="H16" s="3" t="s">
        <v>1078</v>
      </c>
      <c r="I16">
        <v>0.55000000000000004</v>
      </c>
      <c r="J16" s="4">
        <v>200</v>
      </c>
      <c r="K16" s="3" t="s">
        <v>408</v>
      </c>
      <c r="L16">
        <v>4</v>
      </c>
      <c r="M16">
        <v>1</v>
      </c>
      <c r="N16" s="11" t="s">
        <v>536</v>
      </c>
      <c r="O16">
        <v>0</v>
      </c>
      <c r="P16">
        <v>1</v>
      </c>
    </row>
    <row r="17" spans="1:17" ht="29.15" x14ac:dyDescent="0.4">
      <c r="A17" t="s">
        <v>1063</v>
      </c>
      <c r="B17">
        <v>81</v>
      </c>
      <c r="C17" t="s">
        <v>1070</v>
      </c>
      <c r="D17" t="s">
        <v>1111</v>
      </c>
      <c r="E17">
        <v>3294</v>
      </c>
      <c r="F17" s="3" t="s">
        <v>1205</v>
      </c>
      <c r="G17" s="3" t="s">
        <v>1098</v>
      </c>
      <c r="H17" s="3" t="s">
        <v>1078</v>
      </c>
      <c r="I17">
        <v>0.95</v>
      </c>
      <c r="J17" s="4" t="s">
        <v>1204</v>
      </c>
      <c r="K17" s="3" t="s">
        <v>1205</v>
      </c>
      <c r="L17">
        <v>1</v>
      </c>
      <c r="M17">
        <v>3</v>
      </c>
      <c r="N17" s="11" t="s">
        <v>543</v>
      </c>
      <c r="O17">
        <v>0</v>
      </c>
      <c r="P17">
        <v>1</v>
      </c>
      <c r="Q17" t="s">
        <v>1207</v>
      </c>
    </row>
    <row r="18" spans="1:17" ht="29.15" x14ac:dyDescent="0.4">
      <c r="A18" s="10" t="s">
        <v>1064</v>
      </c>
      <c r="C18" t="s">
        <v>1070</v>
      </c>
      <c r="E18">
        <v>3294</v>
      </c>
      <c r="F18" s="3"/>
      <c r="G18" s="3"/>
      <c r="H18" s="3" t="s">
        <v>1078</v>
      </c>
      <c r="J18" s="4"/>
      <c r="N18" s="11"/>
    </row>
    <row r="19" spans="1:17" ht="29.15" x14ac:dyDescent="0.4">
      <c r="A19" t="s">
        <v>1065</v>
      </c>
      <c r="B19">
        <v>83</v>
      </c>
      <c r="C19" t="s">
        <v>1070</v>
      </c>
      <c r="D19" t="s">
        <v>1112</v>
      </c>
      <c r="E19">
        <v>3294</v>
      </c>
      <c r="F19" s="3" t="s">
        <v>709</v>
      </c>
      <c r="G19" s="3"/>
      <c r="H19" s="3" t="s">
        <v>1078</v>
      </c>
      <c r="I19">
        <v>1.6</v>
      </c>
      <c r="J19" s="4" t="s">
        <v>648</v>
      </c>
      <c r="K19" s="3" t="s">
        <v>709</v>
      </c>
      <c r="L19">
        <v>1</v>
      </c>
      <c r="M19">
        <v>1</v>
      </c>
      <c r="N19" s="11" t="s">
        <v>536</v>
      </c>
      <c r="O19">
        <v>0</v>
      </c>
      <c r="P19">
        <v>1</v>
      </c>
    </row>
    <row r="20" spans="1:17" ht="29.15" x14ac:dyDescent="0.4">
      <c r="A20" t="s">
        <v>1066</v>
      </c>
      <c r="B20">
        <v>85</v>
      </c>
      <c r="C20" t="s">
        <v>1070</v>
      </c>
      <c r="D20" t="s">
        <v>1113</v>
      </c>
      <c r="E20">
        <v>3294</v>
      </c>
      <c r="F20" s="3" t="s">
        <v>1123</v>
      </c>
      <c r="G20" s="3"/>
      <c r="H20" s="3" t="s">
        <v>1078</v>
      </c>
      <c r="I20">
        <v>0.45</v>
      </c>
      <c r="J20" s="4" t="s">
        <v>648</v>
      </c>
      <c r="K20" s="3" t="s">
        <v>408</v>
      </c>
      <c r="L20">
        <v>4</v>
      </c>
      <c r="M20">
        <v>1</v>
      </c>
      <c r="N20" s="11" t="s">
        <v>536</v>
      </c>
      <c r="O20">
        <v>0</v>
      </c>
      <c r="P20">
        <v>1</v>
      </c>
    </row>
    <row r="21" spans="1:17" ht="29.15" x14ac:dyDescent="0.4">
      <c r="A21" t="s">
        <v>1072</v>
      </c>
      <c r="B21">
        <v>87</v>
      </c>
      <c r="C21" t="s">
        <v>1070</v>
      </c>
      <c r="D21" t="s">
        <v>1114</v>
      </c>
      <c r="E21">
        <v>3294</v>
      </c>
      <c r="F21" s="3" t="s">
        <v>1123</v>
      </c>
      <c r="G21" s="3"/>
      <c r="H21" s="3" t="s">
        <v>1078</v>
      </c>
      <c r="I21">
        <v>0.4</v>
      </c>
      <c r="J21" s="4" t="s">
        <v>648</v>
      </c>
      <c r="K21" s="3" t="s">
        <v>408</v>
      </c>
      <c r="L21">
        <v>4</v>
      </c>
      <c r="M21">
        <v>2</v>
      </c>
      <c r="N21" s="11" t="s">
        <v>536</v>
      </c>
      <c r="O21">
        <v>0</v>
      </c>
      <c r="P21">
        <v>0</v>
      </c>
    </row>
    <row r="22" spans="1:17" ht="43.75" x14ac:dyDescent="0.4">
      <c r="A22" t="s">
        <v>1073</v>
      </c>
      <c r="B22">
        <v>89</v>
      </c>
      <c r="C22" t="s">
        <v>1070</v>
      </c>
      <c r="D22" t="s">
        <v>1115</v>
      </c>
      <c r="E22">
        <v>3294</v>
      </c>
      <c r="F22" s="3" t="s">
        <v>1128</v>
      </c>
      <c r="G22" s="3"/>
      <c r="H22" s="3" t="s">
        <v>1078</v>
      </c>
      <c r="I22">
        <v>0.52</v>
      </c>
      <c r="J22" s="4" t="s">
        <v>648</v>
      </c>
      <c r="K22" s="3" t="s">
        <v>1129</v>
      </c>
      <c r="L22">
        <v>1</v>
      </c>
      <c r="M22">
        <v>1</v>
      </c>
      <c r="N22" s="11" t="s">
        <v>537</v>
      </c>
      <c r="O22">
        <v>1</v>
      </c>
      <c r="P22">
        <v>0</v>
      </c>
    </row>
    <row r="23" spans="1:17" ht="29.15" x14ac:dyDescent="0.4">
      <c r="A23" t="s">
        <v>1074</v>
      </c>
      <c r="B23">
        <v>91</v>
      </c>
      <c r="C23" t="s">
        <v>1070</v>
      </c>
      <c r="D23" t="s">
        <v>1125</v>
      </c>
      <c r="E23">
        <v>3294</v>
      </c>
      <c r="F23" s="3" t="s">
        <v>1130</v>
      </c>
      <c r="G23" s="3"/>
      <c r="H23" s="3" t="s">
        <v>1078</v>
      </c>
      <c r="I23">
        <v>0.5</v>
      </c>
      <c r="J23" s="4" t="s">
        <v>648</v>
      </c>
      <c r="K23" s="3" t="s">
        <v>408</v>
      </c>
      <c r="L23">
        <v>1</v>
      </c>
      <c r="M23">
        <v>1</v>
      </c>
      <c r="N23" s="11" t="s">
        <v>536</v>
      </c>
      <c r="O23">
        <v>0</v>
      </c>
      <c r="P23">
        <v>1</v>
      </c>
    </row>
    <row r="24" spans="1:17" ht="29.15" x14ac:dyDescent="0.4">
      <c r="A24" t="s">
        <v>1067</v>
      </c>
      <c r="B24">
        <v>93</v>
      </c>
      <c r="C24" t="s">
        <v>1070</v>
      </c>
      <c r="D24" t="s">
        <v>1126</v>
      </c>
      <c r="E24">
        <v>3294</v>
      </c>
      <c r="F24" s="3" t="s">
        <v>1132</v>
      </c>
      <c r="G24" s="3"/>
      <c r="H24" s="3" t="s">
        <v>1078</v>
      </c>
      <c r="I24">
        <v>0.6</v>
      </c>
      <c r="J24" s="4" t="s">
        <v>986</v>
      </c>
      <c r="K24" s="3" t="s">
        <v>1131</v>
      </c>
      <c r="L24">
        <v>1</v>
      </c>
      <c r="M24">
        <v>1</v>
      </c>
      <c r="N24" s="11" t="s">
        <v>536</v>
      </c>
      <c r="O24">
        <v>0</v>
      </c>
      <c r="P24">
        <v>1</v>
      </c>
    </row>
    <row r="25" spans="1:17" ht="29.15" x14ac:dyDescent="0.4">
      <c r="A25" t="s">
        <v>1068</v>
      </c>
      <c r="B25">
        <v>95</v>
      </c>
      <c r="C25" t="s">
        <v>1070</v>
      </c>
      <c r="D25" t="s">
        <v>1124</v>
      </c>
      <c r="E25">
        <v>3294</v>
      </c>
      <c r="F25" s="3" t="s">
        <v>1134</v>
      </c>
      <c r="G25" s="3"/>
      <c r="H25" s="3" t="s">
        <v>1078</v>
      </c>
      <c r="I25">
        <v>0.9</v>
      </c>
      <c r="J25" s="4" t="s">
        <v>986</v>
      </c>
      <c r="K25" s="3" t="s">
        <v>408</v>
      </c>
      <c r="L25">
        <v>3</v>
      </c>
      <c r="M25">
        <v>1</v>
      </c>
      <c r="N25" s="11" t="s">
        <v>538</v>
      </c>
      <c r="O25">
        <v>1</v>
      </c>
      <c r="P25">
        <v>1</v>
      </c>
    </row>
    <row r="26" spans="1:17" ht="43.75" x14ac:dyDescent="0.4">
      <c r="A26" t="s">
        <v>1069</v>
      </c>
      <c r="B26" t="s">
        <v>1122</v>
      </c>
      <c r="C26" t="s">
        <v>1070</v>
      </c>
      <c r="D26" t="s">
        <v>1127</v>
      </c>
      <c r="E26">
        <v>3294</v>
      </c>
      <c r="F26" s="3" t="s">
        <v>1133</v>
      </c>
      <c r="G26" s="3"/>
      <c r="H26" s="3" t="s">
        <v>1078</v>
      </c>
      <c r="I26">
        <v>0.28000000000000003</v>
      </c>
      <c r="J26" s="4" t="s">
        <v>986</v>
      </c>
      <c r="K26" s="3" t="s">
        <v>1129</v>
      </c>
      <c r="L26">
        <v>2</v>
      </c>
      <c r="M26">
        <v>0</v>
      </c>
      <c r="N26" s="11" t="s">
        <v>538</v>
      </c>
      <c r="O26">
        <v>0</v>
      </c>
      <c r="P26" t="s">
        <v>408</v>
      </c>
    </row>
    <row r="27" spans="1:17" x14ac:dyDescent="0.4">
      <c r="J27" s="11"/>
    </row>
    <row r="28" spans="1:17" x14ac:dyDescent="0.4">
      <c r="J28" s="11"/>
    </row>
    <row r="29" spans="1:17" x14ac:dyDescent="0.4">
      <c r="J29" s="11"/>
    </row>
    <row r="30" spans="1:17" x14ac:dyDescent="0.4">
      <c r="A30" t="s">
        <v>1135</v>
      </c>
      <c r="J30" s="11"/>
    </row>
    <row r="31" spans="1:17" x14ac:dyDescent="0.4">
      <c r="A31" s="3">
        <v>37614</v>
      </c>
      <c r="B31" s="12" t="s">
        <v>1237</v>
      </c>
      <c r="C31" s="3" t="s">
        <v>1070</v>
      </c>
      <c r="D31" s="3" t="s">
        <v>1136</v>
      </c>
      <c r="E31" s="3">
        <v>742</v>
      </c>
      <c r="F31" s="3" t="s">
        <v>1168</v>
      </c>
      <c r="G31" s="3"/>
      <c r="H31" s="3"/>
      <c r="I31" s="3">
        <v>8.5</v>
      </c>
      <c r="J31" s="4" t="s">
        <v>504</v>
      </c>
      <c r="K31" s="3" t="s">
        <v>408</v>
      </c>
      <c r="L31" s="3">
        <v>2</v>
      </c>
      <c r="M31" s="3">
        <v>5</v>
      </c>
      <c r="N31" s="4" t="s">
        <v>538</v>
      </c>
      <c r="O31" s="3">
        <v>1</v>
      </c>
      <c r="P31" s="3">
        <v>1</v>
      </c>
    </row>
    <row r="32" spans="1:17" x14ac:dyDescent="0.4">
      <c r="A32" s="3">
        <v>37615</v>
      </c>
      <c r="B32" s="3" t="s">
        <v>1162</v>
      </c>
      <c r="C32" s="3" t="s">
        <v>1070</v>
      </c>
      <c r="D32" s="3" t="s">
        <v>1137</v>
      </c>
      <c r="E32" s="3">
        <v>742</v>
      </c>
      <c r="F32" s="3" t="s">
        <v>1169</v>
      </c>
      <c r="G32" s="3"/>
      <c r="H32" s="3"/>
      <c r="I32" s="3">
        <v>1.1100000000000001</v>
      </c>
      <c r="J32" s="4">
        <v>200</v>
      </c>
      <c r="K32" s="3" t="s">
        <v>408</v>
      </c>
      <c r="L32" s="3">
        <v>4</v>
      </c>
      <c r="M32" s="3">
        <v>2</v>
      </c>
      <c r="N32" s="4" t="s">
        <v>537</v>
      </c>
      <c r="O32" s="3">
        <v>1</v>
      </c>
      <c r="P32" s="3">
        <v>1</v>
      </c>
    </row>
    <row r="33" spans="1:17" ht="29.15" x14ac:dyDescent="0.4">
      <c r="A33" s="3">
        <v>37616</v>
      </c>
      <c r="B33" s="3" t="s">
        <v>1163</v>
      </c>
      <c r="C33" s="3" t="s">
        <v>1070</v>
      </c>
      <c r="D33" s="3" t="s">
        <v>1138</v>
      </c>
      <c r="E33" s="3">
        <v>742</v>
      </c>
      <c r="F33" s="3" t="s">
        <v>1169</v>
      </c>
      <c r="G33" s="3"/>
      <c r="H33" s="3"/>
      <c r="I33" s="3">
        <v>0.22</v>
      </c>
      <c r="J33" s="4" t="s">
        <v>648</v>
      </c>
      <c r="K33" s="3" t="s">
        <v>408</v>
      </c>
      <c r="L33" s="3">
        <v>4</v>
      </c>
      <c r="M33" s="3">
        <v>1</v>
      </c>
      <c r="N33" s="4" t="s">
        <v>537</v>
      </c>
      <c r="O33" s="3">
        <v>0</v>
      </c>
      <c r="P33" s="3">
        <v>1</v>
      </c>
    </row>
    <row r="34" spans="1:17" ht="29.15" x14ac:dyDescent="0.4">
      <c r="A34" s="3">
        <v>37617</v>
      </c>
      <c r="B34" s="3" t="s">
        <v>1164</v>
      </c>
      <c r="C34" s="3" t="s">
        <v>1070</v>
      </c>
      <c r="D34" s="3" t="s">
        <v>1139</v>
      </c>
      <c r="E34" s="3">
        <v>742</v>
      </c>
      <c r="F34" s="3" t="s">
        <v>1134</v>
      </c>
      <c r="G34" s="3"/>
      <c r="H34" s="3"/>
      <c r="I34" s="3">
        <v>0.6</v>
      </c>
      <c r="J34" s="4" t="s">
        <v>648</v>
      </c>
      <c r="K34" s="3" t="s">
        <v>408</v>
      </c>
      <c r="L34" s="3">
        <v>3</v>
      </c>
      <c r="M34" s="3">
        <v>1</v>
      </c>
      <c r="N34" s="4" t="s">
        <v>536</v>
      </c>
      <c r="O34" s="3">
        <v>1</v>
      </c>
      <c r="P34" s="3">
        <v>1</v>
      </c>
    </row>
    <row r="35" spans="1:17" x14ac:dyDescent="0.4">
      <c r="A35" s="3">
        <v>37618</v>
      </c>
      <c r="B35" s="3" t="s">
        <v>1165</v>
      </c>
      <c r="C35" s="3" t="s">
        <v>1070</v>
      </c>
      <c r="D35" s="3" t="s">
        <v>1140</v>
      </c>
      <c r="E35" s="3">
        <v>742</v>
      </c>
      <c r="F35" s="3" t="s">
        <v>1134</v>
      </c>
      <c r="G35" s="3"/>
      <c r="H35" s="3"/>
      <c r="I35" s="3">
        <v>2.2000000000000002</v>
      </c>
      <c r="J35" s="4" t="s">
        <v>599</v>
      </c>
      <c r="K35" s="3" t="s">
        <v>408</v>
      </c>
      <c r="L35" s="3">
        <v>3</v>
      </c>
      <c r="M35" s="3">
        <v>1</v>
      </c>
      <c r="N35" s="4" t="s">
        <v>536</v>
      </c>
      <c r="O35" s="3">
        <v>1</v>
      </c>
      <c r="P35" s="3">
        <v>1</v>
      </c>
    </row>
    <row r="36" spans="1:17" x14ac:dyDescent="0.4">
      <c r="A36" s="3">
        <v>37619</v>
      </c>
      <c r="B36" s="3" t="s">
        <v>1166</v>
      </c>
      <c r="C36" s="3" t="s">
        <v>1070</v>
      </c>
      <c r="D36" s="3" t="s">
        <v>1141</v>
      </c>
      <c r="E36" s="3">
        <v>742</v>
      </c>
      <c r="F36" s="3" t="s">
        <v>1170</v>
      </c>
      <c r="G36" s="3"/>
      <c r="H36" s="3"/>
      <c r="I36" s="3">
        <v>1.95</v>
      </c>
      <c r="J36" s="4" t="s">
        <v>599</v>
      </c>
      <c r="K36" s="3" t="s">
        <v>408</v>
      </c>
      <c r="L36" s="3">
        <v>1</v>
      </c>
      <c r="M36" s="3">
        <v>1</v>
      </c>
      <c r="N36" s="4" t="s">
        <v>536</v>
      </c>
      <c r="O36" s="3">
        <v>0</v>
      </c>
      <c r="P36" s="3">
        <v>0</v>
      </c>
    </row>
    <row r="37" spans="1:17" x14ac:dyDescent="0.4">
      <c r="A37" s="3">
        <v>37620</v>
      </c>
      <c r="B37" s="3">
        <v>11</v>
      </c>
      <c r="C37" s="3" t="s">
        <v>1070</v>
      </c>
      <c r="D37" s="3" t="s">
        <v>1142</v>
      </c>
      <c r="E37" s="3">
        <v>742</v>
      </c>
      <c r="F37" s="3" t="s">
        <v>1171</v>
      </c>
      <c r="G37" s="3"/>
      <c r="H37" s="3"/>
      <c r="I37" s="3">
        <v>1</v>
      </c>
      <c r="J37" s="4" t="s">
        <v>1038</v>
      </c>
      <c r="K37" s="3" t="s">
        <v>408</v>
      </c>
      <c r="L37" s="3">
        <v>1</v>
      </c>
      <c r="M37" s="3">
        <v>1</v>
      </c>
      <c r="N37" s="4" t="s">
        <v>536</v>
      </c>
      <c r="O37" s="3">
        <v>0</v>
      </c>
      <c r="P37" s="3">
        <v>0</v>
      </c>
    </row>
    <row r="38" spans="1:17" x14ac:dyDescent="0.4">
      <c r="A38" s="3">
        <v>37621</v>
      </c>
      <c r="B38" s="3">
        <v>13</v>
      </c>
      <c r="C38" s="3" t="s">
        <v>1070</v>
      </c>
      <c r="D38" s="3" t="s">
        <v>1143</v>
      </c>
      <c r="E38" s="3">
        <v>742</v>
      </c>
      <c r="F38" s="3" t="s">
        <v>1172</v>
      </c>
      <c r="G38" s="3"/>
      <c r="H38" s="3"/>
      <c r="I38" s="3">
        <v>0.6</v>
      </c>
      <c r="J38" s="4" t="s">
        <v>502</v>
      </c>
      <c r="K38" s="3" t="s">
        <v>408</v>
      </c>
      <c r="L38" s="3">
        <v>1</v>
      </c>
      <c r="M38" s="3">
        <v>1</v>
      </c>
      <c r="N38" s="4" t="s">
        <v>1173</v>
      </c>
      <c r="O38" s="3">
        <v>0</v>
      </c>
      <c r="P38" s="3">
        <v>1</v>
      </c>
    </row>
    <row r="39" spans="1:17" ht="29.15" x14ac:dyDescent="0.4">
      <c r="A39" s="3">
        <v>37622</v>
      </c>
      <c r="B39" s="3">
        <v>15</v>
      </c>
      <c r="C39" s="3" t="s">
        <v>1070</v>
      </c>
      <c r="D39" s="3" t="s">
        <v>1144</v>
      </c>
      <c r="E39" s="3">
        <v>742</v>
      </c>
      <c r="F39" s="3" t="s">
        <v>1174</v>
      </c>
      <c r="G39" s="3"/>
      <c r="H39" s="3"/>
      <c r="I39" s="3">
        <v>0.5</v>
      </c>
      <c r="J39" s="4" t="s">
        <v>648</v>
      </c>
      <c r="K39" s="3" t="s">
        <v>709</v>
      </c>
      <c r="L39" s="3">
        <v>1</v>
      </c>
      <c r="M39" s="3">
        <v>2</v>
      </c>
      <c r="N39" s="4" t="s">
        <v>536</v>
      </c>
      <c r="O39" s="3">
        <v>0</v>
      </c>
      <c r="P39" s="3">
        <v>1</v>
      </c>
    </row>
    <row r="40" spans="1:17" ht="29.15" x14ac:dyDescent="0.4">
      <c r="A40" s="3">
        <v>37623</v>
      </c>
      <c r="B40" s="3">
        <v>17</v>
      </c>
      <c r="C40" s="3" t="s">
        <v>1070</v>
      </c>
      <c r="D40" s="3" t="s">
        <v>1145</v>
      </c>
      <c r="E40" s="3">
        <v>742</v>
      </c>
      <c r="F40" s="3" t="s">
        <v>1175</v>
      </c>
      <c r="G40" s="3"/>
      <c r="H40" s="3"/>
      <c r="I40" s="3">
        <v>1.2</v>
      </c>
      <c r="J40" s="4" t="s">
        <v>986</v>
      </c>
      <c r="K40" s="3" t="s">
        <v>1175</v>
      </c>
      <c r="L40" s="3">
        <v>2</v>
      </c>
      <c r="M40" s="3">
        <v>1</v>
      </c>
      <c r="N40" s="4" t="s">
        <v>538</v>
      </c>
      <c r="O40" s="3">
        <v>1</v>
      </c>
      <c r="P40" s="3">
        <v>1</v>
      </c>
    </row>
    <row r="41" spans="1:17" ht="29.15" x14ac:dyDescent="0.4">
      <c r="A41" s="3">
        <v>37624</v>
      </c>
      <c r="B41" s="3">
        <v>19</v>
      </c>
      <c r="C41" s="3" t="s">
        <v>1070</v>
      </c>
      <c r="D41" s="3" t="s">
        <v>1146</v>
      </c>
      <c r="E41" s="3">
        <v>742</v>
      </c>
      <c r="F41" s="3" t="s">
        <v>1176</v>
      </c>
      <c r="G41" s="3"/>
      <c r="H41" s="3"/>
      <c r="I41" s="3">
        <v>2.2000000000000002</v>
      </c>
      <c r="J41" s="4" t="s">
        <v>986</v>
      </c>
      <c r="K41" s="3" t="s">
        <v>709</v>
      </c>
      <c r="L41" s="3">
        <v>1</v>
      </c>
      <c r="M41" s="3">
        <v>2</v>
      </c>
      <c r="N41" s="4" t="s">
        <v>536</v>
      </c>
      <c r="O41" s="3">
        <v>0</v>
      </c>
      <c r="P41" s="3">
        <v>0</v>
      </c>
    </row>
    <row r="42" spans="1:17" x14ac:dyDescent="0.4">
      <c r="A42" s="3">
        <v>37625</v>
      </c>
      <c r="B42" s="3">
        <v>21</v>
      </c>
      <c r="C42" s="3" t="s">
        <v>1070</v>
      </c>
      <c r="D42" s="3" t="s">
        <v>1147</v>
      </c>
      <c r="E42" s="3">
        <v>742</v>
      </c>
      <c r="F42" s="3" t="s">
        <v>408</v>
      </c>
      <c r="G42" s="3"/>
      <c r="H42" s="3"/>
      <c r="I42" s="3">
        <v>1.3</v>
      </c>
      <c r="J42" s="4" t="s">
        <v>506</v>
      </c>
      <c r="K42" s="3" t="s">
        <v>408</v>
      </c>
      <c r="L42" s="3">
        <v>2</v>
      </c>
      <c r="M42" s="3">
        <v>1</v>
      </c>
      <c r="N42" s="4" t="s">
        <v>538</v>
      </c>
      <c r="O42" s="3">
        <v>1</v>
      </c>
      <c r="P42" s="3">
        <v>1</v>
      </c>
    </row>
    <row r="43" spans="1:17" x14ac:dyDescent="0.4">
      <c r="A43" s="3">
        <v>37626</v>
      </c>
      <c r="B43" s="3">
        <v>23</v>
      </c>
      <c r="C43" s="3" t="s">
        <v>1070</v>
      </c>
      <c r="D43" s="3" t="s">
        <v>1148</v>
      </c>
      <c r="E43" s="3">
        <v>742</v>
      </c>
      <c r="F43" s="3" t="s">
        <v>1177</v>
      </c>
      <c r="G43" s="3"/>
      <c r="H43" s="3"/>
      <c r="I43" s="3">
        <v>0.45</v>
      </c>
      <c r="J43" s="4" t="s">
        <v>506</v>
      </c>
      <c r="K43" s="3" t="s">
        <v>408</v>
      </c>
      <c r="L43" s="3">
        <v>2</v>
      </c>
      <c r="M43" s="3">
        <v>1</v>
      </c>
      <c r="N43" s="4" t="s">
        <v>538</v>
      </c>
      <c r="O43" s="3">
        <v>0</v>
      </c>
      <c r="P43" s="3">
        <v>0</v>
      </c>
    </row>
    <row r="44" spans="1:17" ht="29.15" x14ac:dyDescent="0.4">
      <c r="A44" s="3">
        <v>37627</v>
      </c>
      <c r="B44" s="3">
        <v>25</v>
      </c>
      <c r="C44" s="3" t="s">
        <v>1070</v>
      </c>
      <c r="D44" s="3" t="s">
        <v>1149</v>
      </c>
      <c r="E44" s="3">
        <v>742</v>
      </c>
      <c r="F44" s="3" t="s">
        <v>1178</v>
      </c>
      <c r="G44" s="3"/>
      <c r="H44" s="3"/>
      <c r="I44" s="3">
        <v>0.7</v>
      </c>
      <c r="J44" s="4" t="s">
        <v>599</v>
      </c>
      <c r="K44" s="3" t="s">
        <v>1179</v>
      </c>
      <c r="L44" s="3">
        <v>3</v>
      </c>
      <c r="M44" s="3">
        <v>1</v>
      </c>
      <c r="N44" s="4" t="s">
        <v>536</v>
      </c>
      <c r="O44" s="3">
        <v>0</v>
      </c>
      <c r="P44" s="3">
        <v>0</v>
      </c>
    </row>
    <row r="45" spans="1:17" ht="29.15" x14ac:dyDescent="0.4">
      <c r="A45" s="3">
        <v>37628</v>
      </c>
      <c r="B45" s="3">
        <v>27</v>
      </c>
      <c r="C45" s="3" t="s">
        <v>1070</v>
      </c>
      <c r="D45" s="3" t="s">
        <v>1150</v>
      </c>
      <c r="E45" s="3">
        <v>742</v>
      </c>
      <c r="F45" s="3" t="s">
        <v>1180</v>
      </c>
      <c r="G45" s="3"/>
      <c r="H45" s="3"/>
      <c r="I45" s="3">
        <v>1.28</v>
      </c>
      <c r="J45" s="4" t="s">
        <v>1181</v>
      </c>
      <c r="K45" s="3" t="s">
        <v>1131</v>
      </c>
      <c r="L45" s="3">
        <v>2</v>
      </c>
      <c r="M45" s="3">
        <v>1</v>
      </c>
      <c r="N45" s="4" t="s">
        <v>536</v>
      </c>
      <c r="O45" s="3">
        <v>0</v>
      </c>
      <c r="P45" s="3">
        <v>1</v>
      </c>
    </row>
    <row r="46" spans="1:17" ht="29.15" x14ac:dyDescent="0.4">
      <c r="A46" s="3">
        <v>37629</v>
      </c>
      <c r="B46" s="3">
        <v>29</v>
      </c>
      <c r="C46" s="3" t="s">
        <v>1070</v>
      </c>
      <c r="D46" s="3" t="s">
        <v>1151</v>
      </c>
      <c r="E46" s="3">
        <v>742</v>
      </c>
      <c r="F46" s="3" t="s">
        <v>1182</v>
      </c>
      <c r="G46" s="3"/>
      <c r="H46" s="3"/>
      <c r="I46" s="3">
        <v>0.31</v>
      </c>
      <c r="J46" s="4" t="s">
        <v>986</v>
      </c>
      <c r="K46" s="3" t="s">
        <v>1183</v>
      </c>
      <c r="L46" s="3">
        <v>2</v>
      </c>
      <c r="M46" s="3">
        <v>1</v>
      </c>
      <c r="N46" s="4" t="s">
        <v>538</v>
      </c>
      <c r="O46" s="3">
        <v>1</v>
      </c>
      <c r="P46" s="3">
        <v>0</v>
      </c>
    </row>
    <row r="47" spans="1:17" ht="29.15" x14ac:dyDescent="0.4">
      <c r="A47" s="3">
        <v>37630</v>
      </c>
      <c r="B47" s="3">
        <v>31</v>
      </c>
      <c r="C47" s="3" t="s">
        <v>1070</v>
      </c>
      <c r="D47" s="3" t="s">
        <v>1152</v>
      </c>
      <c r="E47" s="3">
        <v>742</v>
      </c>
      <c r="F47" s="3" t="s">
        <v>1182</v>
      </c>
      <c r="G47" s="3"/>
      <c r="H47" s="3"/>
      <c r="I47" s="3">
        <v>0.7</v>
      </c>
      <c r="J47" s="4" t="s">
        <v>986</v>
      </c>
      <c r="K47" s="3" t="s">
        <v>1183</v>
      </c>
      <c r="L47" s="3">
        <v>4</v>
      </c>
      <c r="M47" s="3">
        <v>1</v>
      </c>
      <c r="N47" s="4" t="s">
        <v>543</v>
      </c>
      <c r="O47" s="3">
        <v>0</v>
      </c>
      <c r="P47" s="3">
        <v>0</v>
      </c>
    </row>
    <row r="48" spans="1:17" ht="29.15" x14ac:dyDescent="0.4">
      <c r="A48" s="3">
        <v>37631</v>
      </c>
      <c r="B48" s="3">
        <v>33</v>
      </c>
      <c r="C48" s="3" t="s">
        <v>1070</v>
      </c>
      <c r="D48" s="3" t="s">
        <v>1153</v>
      </c>
      <c r="E48" s="3">
        <v>742</v>
      </c>
      <c r="F48" s="3" t="s">
        <v>1184</v>
      </c>
      <c r="G48" s="3"/>
      <c r="H48" s="3"/>
      <c r="I48" s="3">
        <v>0.8</v>
      </c>
      <c r="J48" s="4" t="s">
        <v>986</v>
      </c>
      <c r="K48" s="3" t="s">
        <v>1100</v>
      </c>
      <c r="L48" s="3">
        <v>1</v>
      </c>
      <c r="M48" s="3">
        <v>1</v>
      </c>
      <c r="N48" s="4" t="s">
        <v>536</v>
      </c>
      <c r="O48" s="3">
        <v>0</v>
      </c>
      <c r="P48" s="3">
        <v>1</v>
      </c>
      <c r="Q48" s="3" t="s">
        <v>1209</v>
      </c>
    </row>
    <row r="49" spans="1:17" ht="29.15" x14ac:dyDescent="0.4">
      <c r="A49" s="3">
        <v>37632</v>
      </c>
      <c r="B49" s="3">
        <v>35</v>
      </c>
      <c r="C49" s="3" t="s">
        <v>1070</v>
      </c>
      <c r="D49" s="3" t="s">
        <v>1154</v>
      </c>
      <c r="E49" s="3">
        <v>742</v>
      </c>
      <c r="F49" s="3" t="s">
        <v>1185</v>
      </c>
      <c r="G49" s="3"/>
      <c r="H49" s="3"/>
      <c r="I49" s="3">
        <v>2.1800000000000002</v>
      </c>
      <c r="J49" s="4" t="s">
        <v>986</v>
      </c>
      <c r="K49" s="3" t="s">
        <v>1100</v>
      </c>
      <c r="L49" s="3">
        <v>1</v>
      </c>
      <c r="M49" s="3">
        <v>1</v>
      </c>
      <c r="N49" s="4" t="s">
        <v>536</v>
      </c>
      <c r="O49" s="3">
        <v>0</v>
      </c>
      <c r="P49" s="3">
        <v>1</v>
      </c>
    </row>
    <row r="50" spans="1:17" ht="29.15" x14ac:dyDescent="0.4">
      <c r="A50" s="3">
        <v>37633</v>
      </c>
      <c r="B50" s="3">
        <v>37</v>
      </c>
      <c r="C50" s="3" t="s">
        <v>1070</v>
      </c>
      <c r="D50" s="3" t="s">
        <v>1155</v>
      </c>
      <c r="E50" s="3">
        <v>742</v>
      </c>
      <c r="F50" s="3" t="s">
        <v>649</v>
      </c>
      <c r="G50" s="3"/>
      <c r="H50" s="3"/>
      <c r="I50" s="3">
        <v>0.75</v>
      </c>
      <c r="J50" s="4" t="s">
        <v>648</v>
      </c>
      <c r="K50" s="3" t="s">
        <v>1100</v>
      </c>
      <c r="L50" s="3">
        <v>2</v>
      </c>
      <c r="M50" s="3">
        <v>1</v>
      </c>
      <c r="N50" s="4" t="s">
        <v>536</v>
      </c>
      <c r="O50" s="3">
        <v>0</v>
      </c>
      <c r="P50" s="3">
        <v>0</v>
      </c>
    </row>
    <row r="51" spans="1:17" ht="29.15" x14ac:dyDescent="0.4">
      <c r="A51" s="3">
        <v>37634</v>
      </c>
      <c r="B51" s="3">
        <v>39</v>
      </c>
      <c r="C51" s="3" t="s">
        <v>1070</v>
      </c>
      <c r="D51" s="3" t="s">
        <v>1156</v>
      </c>
      <c r="E51" s="3">
        <v>742</v>
      </c>
      <c r="F51" s="3" t="s">
        <v>1186</v>
      </c>
      <c r="G51" s="3"/>
      <c r="H51" s="3"/>
      <c r="I51" s="3">
        <v>0.99</v>
      </c>
      <c r="J51" s="4" t="s">
        <v>648</v>
      </c>
      <c r="K51" s="3" t="s">
        <v>1186</v>
      </c>
      <c r="L51" s="3">
        <v>2</v>
      </c>
      <c r="M51" s="3">
        <v>1</v>
      </c>
      <c r="N51" s="4" t="s">
        <v>538</v>
      </c>
      <c r="O51" s="3">
        <v>1</v>
      </c>
      <c r="P51" s="3">
        <v>0</v>
      </c>
    </row>
    <row r="52" spans="1:17" ht="29.15" x14ac:dyDescent="0.4">
      <c r="A52" s="3">
        <v>37635</v>
      </c>
      <c r="B52" s="3">
        <v>41</v>
      </c>
      <c r="C52" s="3" t="s">
        <v>1070</v>
      </c>
      <c r="D52" s="3" t="s">
        <v>1157</v>
      </c>
      <c r="E52" s="3">
        <v>742</v>
      </c>
      <c r="F52" s="3" t="s">
        <v>1187</v>
      </c>
      <c r="G52" s="3"/>
      <c r="H52" s="3"/>
      <c r="I52" s="3">
        <v>2.15</v>
      </c>
      <c r="J52" s="4" t="s">
        <v>986</v>
      </c>
      <c r="K52" s="3" t="s">
        <v>1188</v>
      </c>
      <c r="L52" s="3">
        <v>1</v>
      </c>
      <c r="M52" s="3">
        <v>1</v>
      </c>
      <c r="N52" s="4" t="s">
        <v>536</v>
      </c>
      <c r="O52" s="3">
        <v>0</v>
      </c>
      <c r="P52" s="3">
        <v>1</v>
      </c>
      <c r="Q52" s="3" t="s">
        <v>1210</v>
      </c>
    </row>
    <row r="53" spans="1:17" x14ac:dyDescent="0.4">
      <c r="A53" s="3">
        <v>37636</v>
      </c>
      <c r="B53" s="3">
        <v>43</v>
      </c>
      <c r="C53" s="3" t="s">
        <v>1070</v>
      </c>
      <c r="D53" s="3" t="s">
        <v>1158</v>
      </c>
      <c r="E53" s="3">
        <v>742</v>
      </c>
      <c r="F53" s="3" t="s">
        <v>1189</v>
      </c>
      <c r="G53" s="3"/>
      <c r="H53" s="3"/>
      <c r="I53" s="3">
        <v>0.71</v>
      </c>
      <c r="J53" s="4" t="s">
        <v>934</v>
      </c>
      <c r="K53" s="3" t="s">
        <v>679</v>
      </c>
      <c r="L53" s="3">
        <v>1</v>
      </c>
      <c r="M53" s="3">
        <v>1</v>
      </c>
      <c r="N53" s="4" t="s">
        <v>538</v>
      </c>
      <c r="O53" s="3">
        <v>1</v>
      </c>
      <c r="P53" s="3">
        <v>0</v>
      </c>
    </row>
    <row r="54" spans="1:17" x14ac:dyDescent="0.4">
      <c r="A54" s="3">
        <v>37637</v>
      </c>
      <c r="B54" s="3">
        <v>45</v>
      </c>
      <c r="C54" s="3" t="s">
        <v>1070</v>
      </c>
      <c r="D54" s="3" t="s">
        <v>1159</v>
      </c>
      <c r="E54" s="3">
        <v>742</v>
      </c>
      <c r="F54" s="3" t="s">
        <v>649</v>
      </c>
      <c r="G54" s="3"/>
      <c r="H54" s="3"/>
      <c r="I54" s="3">
        <v>1.1000000000000001</v>
      </c>
      <c r="J54" s="4" t="s">
        <v>599</v>
      </c>
      <c r="K54" s="3" t="s">
        <v>1100</v>
      </c>
      <c r="L54" s="3">
        <v>1</v>
      </c>
      <c r="M54" s="3">
        <v>1</v>
      </c>
      <c r="N54" s="4" t="s">
        <v>542</v>
      </c>
      <c r="O54" s="3">
        <v>1</v>
      </c>
      <c r="P54" s="3">
        <v>0</v>
      </c>
    </row>
    <row r="55" spans="1:17" x14ac:dyDescent="0.4">
      <c r="A55" s="3">
        <v>37638</v>
      </c>
      <c r="B55" s="3">
        <v>47</v>
      </c>
      <c r="C55" s="3" t="s">
        <v>1070</v>
      </c>
      <c r="D55" s="3" t="s">
        <v>1160</v>
      </c>
      <c r="E55" s="3">
        <v>742</v>
      </c>
      <c r="F55" s="3" t="s">
        <v>649</v>
      </c>
      <c r="G55" s="3"/>
      <c r="H55" s="3"/>
      <c r="I55" s="3">
        <v>0.9</v>
      </c>
      <c r="J55" s="4" t="s">
        <v>599</v>
      </c>
      <c r="K55" s="3" t="s">
        <v>1100</v>
      </c>
      <c r="L55" s="3">
        <v>1</v>
      </c>
      <c r="M55" s="3">
        <v>1</v>
      </c>
      <c r="N55" s="4" t="s">
        <v>536</v>
      </c>
      <c r="O55" s="3">
        <v>1</v>
      </c>
      <c r="P55" s="3">
        <v>1</v>
      </c>
    </row>
    <row r="56" spans="1:17" ht="29.15" x14ac:dyDescent="0.4">
      <c r="A56" s="3">
        <v>37639</v>
      </c>
      <c r="B56" s="3" t="s">
        <v>1167</v>
      </c>
      <c r="C56" s="3" t="s">
        <v>1070</v>
      </c>
      <c r="D56" s="3" t="s">
        <v>1161</v>
      </c>
      <c r="E56" s="3">
        <v>742</v>
      </c>
      <c r="F56" s="3" t="s">
        <v>1191</v>
      </c>
      <c r="G56" s="3"/>
      <c r="H56" s="3"/>
      <c r="I56" s="3">
        <v>0.82</v>
      </c>
      <c r="J56" s="4" t="s">
        <v>934</v>
      </c>
      <c r="K56" s="3" t="s">
        <v>1190</v>
      </c>
      <c r="L56" s="3">
        <v>2</v>
      </c>
      <c r="M56" s="3">
        <v>1</v>
      </c>
      <c r="N56" s="4" t="s">
        <v>538</v>
      </c>
      <c r="O56" s="3">
        <v>1</v>
      </c>
      <c r="P56" s="3">
        <v>1</v>
      </c>
    </row>
    <row r="59" spans="1:17" x14ac:dyDescent="0.4">
      <c r="E59" s="15" t="s">
        <v>1233</v>
      </c>
      <c r="F59" s="16" t="s">
        <v>1234</v>
      </c>
      <c r="G59" s="15" t="s">
        <v>1236</v>
      </c>
    </row>
    <row r="60" spans="1:17" x14ac:dyDescent="0.4">
      <c r="E60" s="15">
        <v>742</v>
      </c>
      <c r="F60" s="15" t="s">
        <v>1232</v>
      </c>
      <c r="G60" s="16">
        <v>26</v>
      </c>
    </row>
    <row r="61" spans="1:17" x14ac:dyDescent="0.4">
      <c r="E61" s="15">
        <v>3294</v>
      </c>
      <c r="F61" s="15" t="s">
        <v>1230</v>
      </c>
      <c r="G61" s="15">
        <v>14</v>
      </c>
    </row>
    <row r="62" spans="1:17" x14ac:dyDescent="0.4">
      <c r="E62" s="15">
        <v>3415</v>
      </c>
      <c r="F62" s="15" t="s">
        <v>1235</v>
      </c>
      <c r="G62" s="15">
        <v>11</v>
      </c>
    </row>
    <row r="63" spans="1:17" x14ac:dyDescent="0.4">
      <c r="E63" s="15">
        <v>835</v>
      </c>
      <c r="F63" s="15" t="s">
        <v>1231</v>
      </c>
      <c r="G63" s="15">
        <v>135</v>
      </c>
    </row>
    <row r="64" spans="1:17" x14ac:dyDescent="0.4">
      <c r="E64" s="15"/>
      <c r="F64" s="15"/>
      <c r="G64" s="15">
        <f>SUM(Table1[Sample Size])</f>
        <v>186</v>
      </c>
    </row>
  </sheetData>
  <autoFilter ref="A1:P26" xr:uid="{6150576E-85EE-4A9A-ACF1-E1A55FABC73D}">
    <sortState xmlns:xlrd2="http://schemas.microsoft.com/office/spreadsheetml/2017/richdata2" ref="A2:P26">
      <sortCondition ref="A1:A26"/>
    </sortState>
  </autoFilter>
  <phoneticPr fontId="18" type="noConversion"/>
  <pageMargins left="0.7" right="0.7" top="0.75" bottom="0.75" header="0.3" footer="0.3"/>
  <pageSetup orientation="portrait" horizontalDpi="4294967293"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03463-A401-4345-973B-21C2692A4508}">
  <dimension ref="A1:Q55"/>
  <sheetViews>
    <sheetView zoomScale="95" workbookViewId="0">
      <pane ySplit="1" topLeftCell="A28" activePane="bottomLeft" state="frozen"/>
      <selection pane="bottomLeft" sqref="A1:Q48"/>
    </sheetView>
  </sheetViews>
  <sheetFormatPr defaultRowHeight="14.6" x14ac:dyDescent="0.4"/>
  <cols>
    <col min="2" max="2" width="14" customWidth="1"/>
    <col min="4" max="4" width="18.3828125" customWidth="1"/>
    <col min="5" max="5" width="29.3828125" customWidth="1"/>
    <col min="6" max="6" width="28.3828125" customWidth="1"/>
    <col min="8" max="8" width="11.69140625" customWidth="1"/>
    <col min="9" max="9" width="12.15234375" customWidth="1"/>
    <col min="13" max="13" width="19.84375" customWidth="1"/>
  </cols>
  <sheetData>
    <row r="1" spans="1:17" ht="43.75" x14ac:dyDescent="0.4">
      <c r="A1" s="2" t="s">
        <v>0</v>
      </c>
      <c r="B1" s="2" t="s">
        <v>5</v>
      </c>
      <c r="C1" s="2" t="s">
        <v>411</v>
      </c>
      <c r="D1" s="2" t="s">
        <v>3</v>
      </c>
      <c r="E1" s="2" t="s">
        <v>6</v>
      </c>
      <c r="F1" s="2" t="s">
        <v>11</v>
      </c>
      <c r="G1" s="2" t="s">
        <v>405</v>
      </c>
      <c r="H1" s="2" t="s">
        <v>500</v>
      </c>
      <c r="I1" s="2" t="s">
        <v>7</v>
      </c>
      <c r="J1" s="2" t="s">
        <v>501</v>
      </c>
      <c r="K1" s="2" t="s">
        <v>534</v>
      </c>
      <c r="L1" s="2" t="s">
        <v>535</v>
      </c>
      <c r="M1" s="2" t="s">
        <v>1087</v>
      </c>
      <c r="N1" s="2" t="s">
        <v>1084</v>
      </c>
      <c r="O1" s="2" t="s">
        <v>1239</v>
      </c>
      <c r="P1" s="2" t="s">
        <v>1240</v>
      </c>
      <c r="Q1" s="2" t="s">
        <v>1245</v>
      </c>
    </row>
    <row r="2" spans="1:17" ht="29.15" x14ac:dyDescent="0.4">
      <c r="A2" t="s">
        <v>1049</v>
      </c>
      <c r="B2" t="s">
        <v>1070</v>
      </c>
      <c r="C2" t="s">
        <v>810</v>
      </c>
      <c r="D2">
        <v>3294</v>
      </c>
      <c r="E2" s="3" t="s">
        <v>1089</v>
      </c>
      <c r="F2" s="3" t="s">
        <v>1076</v>
      </c>
      <c r="G2">
        <v>0.42</v>
      </c>
      <c r="H2" s="4" t="s">
        <v>648</v>
      </c>
      <c r="I2" t="s">
        <v>408</v>
      </c>
      <c r="J2">
        <v>1</v>
      </c>
      <c r="K2">
        <v>1</v>
      </c>
      <c r="L2" s="11" t="s">
        <v>536</v>
      </c>
      <c r="M2">
        <v>0</v>
      </c>
      <c r="N2">
        <v>1</v>
      </c>
      <c r="O2" t="s">
        <v>1241</v>
      </c>
    </row>
    <row r="3" spans="1:17" ht="29.15" x14ac:dyDescent="0.4">
      <c r="A3" t="s">
        <v>1051</v>
      </c>
      <c r="B3" t="s">
        <v>1070</v>
      </c>
      <c r="C3" t="s">
        <v>1079</v>
      </c>
      <c r="D3">
        <v>3415</v>
      </c>
      <c r="E3" s="3" t="s">
        <v>1091</v>
      </c>
      <c r="F3" s="3" t="s">
        <v>1090</v>
      </c>
      <c r="G3">
        <v>0.6</v>
      </c>
      <c r="H3" s="4" t="s">
        <v>648</v>
      </c>
      <c r="I3" s="3" t="s">
        <v>1092</v>
      </c>
      <c r="J3">
        <v>1</v>
      </c>
      <c r="K3">
        <v>1</v>
      </c>
      <c r="L3" s="11" t="s">
        <v>536</v>
      </c>
      <c r="M3">
        <v>0</v>
      </c>
      <c r="N3">
        <v>1</v>
      </c>
      <c r="O3" t="s">
        <v>1241</v>
      </c>
    </row>
    <row r="4" spans="1:17" ht="29.15" x14ac:dyDescent="0.4">
      <c r="A4" t="s">
        <v>1052</v>
      </c>
      <c r="B4" t="s">
        <v>1070</v>
      </c>
      <c r="C4" t="s">
        <v>1080</v>
      </c>
      <c r="D4">
        <v>3415</v>
      </c>
      <c r="E4" s="3" t="s">
        <v>1091</v>
      </c>
      <c r="F4" s="3" t="s">
        <v>1090</v>
      </c>
      <c r="G4">
        <v>0.35</v>
      </c>
      <c r="H4" s="4" t="s">
        <v>648</v>
      </c>
      <c r="I4" s="3" t="s">
        <v>1092</v>
      </c>
      <c r="J4">
        <v>1</v>
      </c>
      <c r="K4">
        <v>1</v>
      </c>
      <c r="L4" s="11" t="s">
        <v>544</v>
      </c>
      <c r="M4">
        <v>0</v>
      </c>
      <c r="N4">
        <v>0</v>
      </c>
      <c r="O4" t="s">
        <v>1241</v>
      </c>
    </row>
    <row r="5" spans="1:17" ht="29.15" x14ac:dyDescent="0.4">
      <c r="A5" t="s">
        <v>1054</v>
      </c>
      <c r="B5" t="s">
        <v>1070</v>
      </c>
      <c r="C5" t="s">
        <v>1081</v>
      </c>
      <c r="D5">
        <v>3415</v>
      </c>
      <c r="E5" s="3" t="s">
        <v>408</v>
      </c>
      <c r="F5" s="3" t="s">
        <v>1093</v>
      </c>
      <c r="G5">
        <v>0.53</v>
      </c>
      <c r="H5" s="4" t="s">
        <v>986</v>
      </c>
      <c r="I5" s="3" t="s">
        <v>408</v>
      </c>
      <c r="J5">
        <v>1</v>
      </c>
      <c r="K5">
        <v>1</v>
      </c>
      <c r="L5" s="11" t="s">
        <v>539</v>
      </c>
      <c r="M5">
        <v>0</v>
      </c>
      <c r="N5">
        <v>1</v>
      </c>
      <c r="O5" t="s">
        <v>1241</v>
      </c>
    </row>
    <row r="6" spans="1:17" ht="29.15" x14ac:dyDescent="0.4">
      <c r="A6" t="s">
        <v>1055</v>
      </c>
      <c r="B6" t="s">
        <v>1070</v>
      </c>
      <c r="C6" t="s">
        <v>1082</v>
      </c>
      <c r="D6">
        <v>3415</v>
      </c>
      <c r="E6" s="3" t="s">
        <v>1099</v>
      </c>
      <c r="F6" s="3" t="s">
        <v>1094</v>
      </c>
      <c r="G6">
        <v>0.4</v>
      </c>
      <c r="H6" s="4">
        <v>200</v>
      </c>
      <c r="I6" s="3" t="s">
        <v>1100</v>
      </c>
      <c r="J6">
        <v>1</v>
      </c>
      <c r="K6">
        <v>2</v>
      </c>
      <c r="L6" s="11" t="s">
        <v>543</v>
      </c>
      <c r="M6">
        <v>0</v>
      </c>
      <c r="N6">
        <v>1</v>
      </c>
      <c r="O6" t="s">
        <v>1241</v>
      </c>
    </row>
    <row r="7" spans="1:17" ht="29.15" x14ac:dyDescent="0.4">
      <c r="A7" t="s">
        <v>1056</v>
      </c>
      <c r="B7" t="s">
        <v>1070</v>
      </c>
      <c r="C7" t="s">
        <v>1083</v>
      </c>
      <c r="D7">
        <v>3415</v>
      </c>
      <c r="E7" s="3" t="s">
        <v>1102</v>
      </c>
      <c r="F7" s="3" t="s">
        <v>1095</v>
      </c>
      <c r="G7">
        <v>7.2</v>
      </c>
      <c r="H7" s="4" t="s">
        <v>648</v>
      </c>
      <c r="I7" s="3" t="s">
        <v>1101</v>
      </c>
      <c r="J7">
        <v>2</v>
      </c>
      <c r="K7">
        <v>1</v>
      </c>
      <c r="L7" s="11" t="s">
        <v>1103</v>
      </c>
      <c r="M7">
        <v>1</v>
      </c>
      <c r="N7">
        <v>1</v>
      </c>
      <c r="O7" t="s">
        <v>1241</v>
      </c>
    </row>
    <row r="8" spans="1:17" ht="29.15" x14ac:dyDescent="0.4">
      <c r="A8" t="s">
        <v>1057</v>
      </c>
      <c r="B8" t="s">
        <v>1070</v>
      </c>
      <c r="C8" t="s">
        <v>1104</v>
      </c>
      <c r="D8">
        <v>3415</v>
      </c>
      <c r="E8" s="3" t="s">
        <v>1106</v>
      </c>
      <c r="F8" s="3" t="s">
        <v>1095</v>
      </c>
      <c r="G8">
        <v>3.85</v>
      </c>
      <c r="H8" s="4">
        <v>80</v>
      </c>
      <c r="I8" s="3" t="s">
        <v>408</v>
      </c>
      <c r="J8">
        <v>1</v>
      </c>
      <c r="K8" s="3">
        <v>1</v>
      </c>
      <c r="L8" s="11" t="s">
        <v>536</v>
      </c>
      <c r="M8">
        <v>0</v>
      </c>
      <c r="N8">
        <v>1</v>
      </c>
      <c r="O8" t="s">
        <v>1242</v>
      </c>
    </row>
    <row r="9" spans="1:17" ht="29.15" x14ac:dyDescent="0.4">
      <c r="A9" t="s">
        <v>1058</v>
      </c>
      <c r="B9" t="s">
        <v>1070</v>
      </c>
      <c r="C9" t="s">
        <v>1105</v>
      </c>
      <c r="D9">
        <v>3415</v>
      </c>
      <c r="E9" s="3" t="s">
        <v>1116</v>
      </c>
      <c r="F9" s="3" t="s">
        <v>1096</v>
      </c>
      <c r="G9">
        <v>0.4</v>
      </c>
      <c r="H9" s="4">
        <v>80</v>
      </c>
      <c r="I9" s="3" t="s">
        <v>1092</v>
      </c>
      <c r="J9">
        <v>1</v>
      </c>
      <c r="K9" s="3">
        <v>2</v>
      </c>
      <c r="L9" s="11" t="s">
        <v>537</v>
      </c>
      <c r="M9">
        <v>0</v>
      </c>
      <c r="N9">
        <v>0</v>
      </c>
      <c r="O9" t="s">
        <v>1242</v>
      </c>
    </row>
    <row r="10" spans="1:17" x14ac:dyDescent="0.4">
      <c r="A10" t="s">
        <v>1059</v>
      </c>
      <c r="B10" t="s">
        <v>1070</v>
      </c>
      <c r="C10" t="s">
        <v>1107</v>
      </c>
      <c r="D10">
        <v>3415</v>
      </c>
      <c r="E10" s="3" t="s">
        <v>1118</v>
      </c>
      <c r="F10" s="3" t="s">
        <v>1096</v>
      </c>
      <c r="G10">
        <v>0.88</v>
      </c>
      <c r="H10" s="4" t="s">
        <v>1251</v>
      </c>
      <c r="I10" s="3" t="s">
        <v>1100</v>
      </c>
      <c r="J10">
        <v>2</v>
      </c>
      <c r="K10">
        <v>1</v>
      </c>
      <c r="L10" s="11" t="s">
        <v>536</v>
      </c>
      <c r="M10">
        <v>1</v>
      </c>
      <c r="N10">
        <v>1</v>
      </c>
      <c r="O10" t="s">
        <v>1243</v>
      </c>
    </row>
    <row r="11" spans="1:17" ht="29.15" x14ac:dyDescent="0.4">
      <c r="A11" t="s">
        <v>1060</v>
      </c>
      <c r="B11" t="s">
        <v>1070</v>
      </c>
      <c r="C11" t="s">
        <v>1108</v>
      </c>
      <c r="D11">
        <v>3415</v>
      </c>
      <c r="E11" s="3" t="s">
        <v>1092</v>
      </c>
      <c r="F11" s="3" t="s">
        <v>1096</v>
      </c>
      <c r="G11">
        <v>0.45</v>
      </c>
      <c r="H11" s="4" t="s">
        <v>648</v>
      </c>
      <c r="I11" s="3" t="s">
        <v>1092</v>
      </c>
      <c r="J11">
        <v>1</v>
      </c>
      <c r="K11">
        <v>1</v>
      </c>
      <c r="L11" s="11" t="s">
        <v>543</v>
      </c>
      <c r="M11">
        <v>1</v>
      </c>
      <c r="N11">
        <v>1</v>
      </c>
      <c r="O11" t="s">
        <v>1241</v>
      </c>
    </row>
    <row r="12" spans="1:17" ht="29.15" x14ac:dyDescent="0.4">
      <c r="A12" t="s">
        <v>1061</v>
      </c>
      <c r="B12" t="s">
        <v>1070</v>
      </c>
      <c r="C12" t="s">
        <v>1109</v>
      </c>
      <c r="D12">
        <v>3415</v>
      </c>
      <c r="E12" s="3" t="s">
        <v>1116</v>
      </c>
      <c r="F12" s="3" t="s">
        <v>1096</v>
      </c>
      <c r="G12">
        <v>0.16</v>
      </c>
      <c r="H12" s="4" t="s">
        <v>648</v>
      </c>
      <c r="I12" s="3" t="s">
        <v>1092</v>
      </c>
      <c r="J12">
        <v>1</v>
      </c>
      <c r="K12">
        <v>1</v>
      </c>
      <c r="L12" s="11" t="s">
        <v>536</v>
      </c>
      <c r="M12">
        <v>0</v>
      </c>
      <c r="N12">
        <v>1</v>
      </c>
      <c r="O12" t="s">
        <v>1241</v>
      </c>
    </row>
    <row r="13" spans="1:17" ht="29.15" x14ac:dyDescent="0.4">
      <c r="A13" t="s">
        <v>1062</v>
      </c>
      <c r="B13" t="s">
        <v>1070</v>
      </c>
      <c r="C13" t="s">
        <v>1110</v>
      </c>
      <c r="D13">
        <v>3294</v>
      </c>
      <c r="E13" s="3" t="s">
        <v>1120</v>
      </c>
      <c r="F13" s="3" t="s">
        <v>1097</v>
      </c>
      <c r="G13">
        <v>0.55000000000000004</v>
      </c>
      <c r="H13" s="4">
        <v>200</v>
      </c>
      <c r="I13" s="3" t="s">
        <v>408</v>
      </c>
      <c r="J13">
        <v>4</v>
      </c>
      <c r="K13">
        <v>1</v>
      </c>
      <c r="L13" s="11" t="s">
        <v>536</v>
      </c>
      <c r="M13">
        <v>0</v>
      </c>
      <c r="N13">
        <v>1</v>
      </c>
      <c r="O13" t="s">
        <v>1241</v>
      </c>
    </row>
    <row r="14" spans="1:17" ht="29.15" x14ac:dyDescent="0.4">
      <c r="A14" t="s">
        <v>1063</v>
      </c>
      <c r="B14" t="s">
        <v>1070</v>
      </c>
      <c r="C14" t="s">
        <v>1111</v>
      </c>
      <c r="D14">
        <v>3294</v>
      </c>
      <c r="E14" s="3" t="s">
        <v>1205</v>
      </c>
      <c r="F14" s="3" t="s">
        <v>1098</v>
      </c>
      <c r="G14">
        <v>0.95</v>
      </c>
      <c r="H14" s="4" t="s">
        <v>599</v>
      </c>
      <c r="I14" s="3" t="s">
        <v>1205</v>
      </c>
      <c r="J14">
        <v>1</v>
      </c>
      <c r="K14">
        <v>3</v>
      </c>
      <c r="L14" s="11" t="s">
        <v>543</v>
      </c>
      <c r="M14">
        <v>0</v>
      </c>
      <c r="N14">
        <v>1</v>
      </c>
      <c r="O14" t="s">
        <v>1243</v>
      </c>
    </row>
    <row r="15" spans="1:17" ht="29.15" x14ac:dyDescent="0.4">
      <c r="A15" t="s">
        <v>1065</v>
      </c>
      <c r="B15" t="s">
        <v>1070</v>
      </c>
      <c r="C15" t="s">
        <v>1112</v>
      </c>
      <c r="D15">
        <v>3294</v>
      </c>
      <c r="E15" s="3" t="s">
        <v>709</v>
      </c>
      <c r="F15" s="3"/>
      <c r="G15">
        <v>1.6</v>
      </c>
      <c r="H15" s="4" t="s">
        <v>648</v>
      </c>
      <c r="I15" s="3" t="s">
        <v>709</v>
      </c>
      <c r="J15">
        <v>1</v>
      </c>
      <c r="K15">
        <v>1</v>
      </c>
      <c r="L15" s="11" t="s">
        <v>536</v>
      </c>
      <c r="M15">
        <v>0</v>
      </c>
      <c r="N15">
        <v>1</v>
      </c>
      <c r="O15" t="s">
        <v>1241</v>
      </c>
    </row>
    <row r="16" spans="1:17" ht="29.15" x14ac:dyDescent="0.4">
      <c r="A16" t="s">
        <v>1066</v>
      </c>
      <c r="B16" t="s">
        <v>1070</v>
      </c>
      <c r="C16" t="s">
        <v>1113</v>
      </c>
      <c r="D16">
        <v>3294</v>
      </c>
      <c r="E16" s="3" t="s">
        <v>1123</v>
      </c>
      <c r="F16" s="3"/>
      <c r="G16">
        <v>0.45</v>
      </c>
      <c r="H16" s="4" t="s">
        <v>648</v>
      </c>
      <c r="I16" s="3" t="s">
        <v>408</v>
      </c>
      <c r="J16">
        <v>4</v>
      </c>
      <c r="K16">
        <v>1</v>
      </c>
      <c r="L16" s="11" t="s">
        <v>536</v>
      </c>
      <c r="M16">
        <v>0</v>
      </c>
      <c r="N16">
        <v>1</v>
      </c>
      <c r="O16" t="s">
        <v>1241</v>
      </c>
    </row>
    <row r="17" spans="1:15" ht="29.15" x14ac:dyDescent="0.4">
      <c r="A17" t="s">
        <v>1072</v>
      </c>
      <c r="B17" t="s">
        <v>1070</v>
      </c>
      <c r="C17" t="s">
        <v>1114</v>
      </c>
      <c r="D17">
        <v>3294</v>
      </c>
      <c r="E17" s="3" t="s">
        <v>1123</v>
      </c>
      <c r="F17" s="3"/>
      <c r="G17">
        <v>0.4</v>
      </c>
      <c r="H17" s="4" t="s">
        <v>648</v>
      </c>
      <c r="I17" s="3" t="s">
        <v>408</v>
      </c>
      <c r="J17">
        <v>4</v>
      </c>
      <c r="K17">
        <v>2</v>
      </c>
      <c r="L17" s="11" t="s">
        <v>536</v>
      </c>
      <c r="M17">
        <v>0</v>
      </c>
      <c r="N17">
        <v>0</v>
      </c>
      <c r="O17" t="s">
        <v>1241</v>
      </c>
    </row>
    <row r="18" spans="1:15" ht="43.75" x14ac:dyDescent="0.4">
      <c r="A18" t="s">
        <v>1073</v>
      </c>
      <c r="B18" t="s">
        <v>1070</v>
      </c>
      <c r="C18" t="s">
        <v>1115</v>
      </c>
      <c r="D18">
        <v>3294</v>
      </c>
      <c r="E18" s="3" t="s">
        <v>1128</v>
      </c>
      <c r="F18" s="3"/>
      <c r="G18">
        <v>0.52</v>
      </c>
      <c r="H18" s="4" t="s">
        <v>648</v>
      </c>
      <c r="I18" s="3" t="s">
        <v>1129</v>
      </c>
      <c r="J18">
        <v>1</v>
      </c>
      <c r="K18">
        <v>1</v>
      </c>
      <c r="L18" s="11" t="s">
        <v>537</v>
      </c>
      <c r="M18">
        <v>1</v>
      </c>
      <c r="N18">
        <v>0</v>
      </c>
      <c r="O18" t="s">
        <v>1241</v>
      </c>
    </row>
    <row r="19" spans="1:15" ht="29.15" x14ac:dyDescent="0.4">
      <c r="A19" t="s">
        <v>1074</v>
      </c>
      <c r="B19" t="s">
        <v>1070</v>
      </c>
      <c r="C19" t="s">
        <v>1125</v>
      </c>
      <c r="D19">
        <v>3294</v>
      </c>
      <c r="E19" s="3" t="s">
        <v>1130</v>
      </c>
      <c r="F19" s="3"/>
      <c r="G19">
        <v>0.5</v>
      </c>
      <c r="H19" s="4" t="s">
        <v>648</v>
      </c>
      <c r="I19" s="3" t="s">
        <v>408</v>
      </c>
      <c r="J19">
        <v>1</v>
      </c>
      <c r="K19">
        <v>1</v>
      </c>
      <c r="L19" s="11" t="s">
        <v>536</v>
      </c>
      <c r="M19">
        <v>0</v>
      </c>
      <c r="N19">
        <v>1</v>
      </c>
      <c r="O19" t="s">
        <v>1241</v>
      </c>
    </row>
    <row r="20" spans="1:15" ht="29.15" x14ac:dyDescent="0.4">
      <c r="A20" t="s">
        <v>1067</v>
      </c>
      <c r="B20" t="s">
        <v>1070</v>
      </c>
      <c r="C20" t="s">
        <v>1126</v>
      </c>
      <c r="D20">
        <v>3294</v>
      </c>
      <c r="E20" s="3" t="s">
        <v>1132</v>
      </c>
      <c r="F20" s="3"/>
      <c r="G20">
        <v>0.6</v>
      </c>
      <c r="H20" s="4" t="s">
        <v>986</v>
      </c>
      <c r="I20" s="3" t="s">
        <v>1131</v>
      </c>
      <c r="J20">
        <v>1</v>
      </c>
      <c r="K20">
        <v>1</v>
      </c>
      <c r="L20" s="11" t="s">
        <v>536</v>
      </c>
      <c r="M20">
        <v>0</v>
      </c>
      <c r="N20">
        <v>1</v>
      </c>
      <c r="O20" t="s">
        <v>1241</v>
      </c>
    </row>
    <row r="21" spans="1:15" ht="29.15" x14ac:dyDescent="0.4">
      <c r="A21" t="s">
        <v>1068</v>
      </c>
      <c r="B21" t="s">
        <v>1070</v>
      </c>
      <c r="C21" t="s">
        <v>1124</v>
      </c>
      <c r="D21">
        <v>3294</v>
      </c>
      <c r="E21" s="3" t="s">
        <v>1134</v>
      </c>
      <c r="F21" s="3"/>
      <c r="G21">
        <v>0.9</v>
      </c>
      <c r="H21" s="4" t="s">
        <v>986</v>
      </c>
      <c r="I21" s="3" t="s">
        <v>408</v>
      </c>
      <c r="J21">
        <v>3</v>
      </c>
      <c r="K21">
        <v>1</v>
      </c>
      <c r="L21" s="11" t="s">
        <v>538</v>
      </c>
      <c r="M21">
        <v>1</v>
      </c>
      <c r="N21">
        <v>1</v>
      </c>
      <c r="O21" t="s">
        <v>1241</v>
      </c>
    </row>
    <row r="22" spans="1:15" ht="43.75" x14ac:dyDescent="0.4">
      <c r="A22" t="s">
        <v>1069</v>
      </c>
      <c r="B22" t="s">
        <v>1070</v>
      </c>
      <c r="C22" t="s">
        <v>1127</v>
      </c>
      <c r="D22">
        <v>3294</v>
      </c>
      <c r="E22" s="3" t="s">
        <v>1133</v>
      </c>
      <c r="F22" s="3"/>
      <c r="G22">
        <v>0.28000000000000003</v>
      </c>
      <c r="H22" s="4" t="s">
        <v>986</v>
      </c>
      <c r="I22" s="3" t="s">
        <v>1129</v>
      </c>
      <c r="J22">
        <v>2</v>
      </c>
      <c r="K22">
        <v>0</v>
      </c>
      <c r="L22" s="11" t="s">
        <v>538</v>
      </c>
      <c r="M22">
        <v>0</v>
      </c>
      <c r="N22" t="s">
        <v>408</v>
      </c>
      <c r="O22" t="s">
        <v>1241</v>
      </c>
    </row>
    <row r="23" spans="1:15" x14ac:dyDescent="0.4">
      <c r="A23" s="3">
        <v>37614</v>
      </c>
      <c r="B23" s="3" t="s">
        <v>1070</v>
      </c>
      <c r="C23" s="3" t="s">
        <v>1136</v>
      </c>
      <c r="D23" s="3">
        <v>742</v>
      </c>
      <c r="E23" s="3" t="s">
        <v>1168</v>
      </c>
      <c r="F23" s="3"/>
      <c r="G23" s="3">
        <v>8.5</v>
      </c>
      <c r="H23" s="4" t="s">
        <v>504</v>
      </c>
      <c r="I23" s="3" t="s">
        <v>408</v>
      </c>
      <c r="J23" s="3">
        <v>2</v>
      </c>
      <c r="K23" s="3">
        <v>5</v>
      </c>
      <c r="L23" s="4" t="s">
        <v>538</v>
      </c>
      <c r="M23" s="3">
        <v>1</v>
      </c>
      <c r="N23" s="3">
        <v>1</v>
      </c>
      <c r="O23" t="s">
        <v>1242</v>
      </c>
    </row>
    <row r="24" spans="1:15" x14ac:dyDescent="0.4">
      <c r="A24" s="3">
        <v>37615</v>
      </c>
      <c r="B24" s="3" t="s">
        <v>1070</v>
      </c>
      <c r="C24" s="3" t="s">
        <v>1137</v>
      </c>
      <c r="D24" s="3">
        <v>742</v>
      </c>
      <c r="E24" s="3" t="s">
        <v>1169</v>
      </c>
      <c r="F24" s="3"/>
      <c r="G24" s="3">
        <v>1.1100000000000001</v>
      </c>
      <c r="H24" s="4">
        <v>200</v>
      </c>
      <c r="I24" s="3" t="s">
        <v>408</v>
      </c>
      <c r="J24" s="3">
        <v>4</v>
      </c>
      <c r="K24" s="3">
        <v>2</v>
      </c>
      <c r="L24" s="4" t="s">
        <v>537</v>
      </c>
      <c r="M24" s="3">
        <v>1</v>
      </c>
      <c r="N24" s="3">
        <v>1</v>
      </c>
      <c r="O24" t="s">
        <v>1241</v>
      </c>
    </row>
    <row r="25" spans="1:15" ht="29.15" x14ac:dyDescent="0.4">
      <c r="A25" s="3">
        <v>37616</v>
      </c>
      <c r="B25" s="3" t="s">
        <v>1070</v>
      </c>
      <c r="C25" s="3" t="s">
        <v>1138</v>
      </c>
      <c r="D25" s="3">
        <v>742</v>
      </c>
      <c r="E25" s="3" t="s">
        <v>1169</v>
      </c>
      <c r="F25" s="3"/>
      <c r="G25" s="3">
        <v>0.22</v>
      </c>
      <c r="H25" s="4" t="s">
        <v>648</v>
      </c>
      <c r="I25" s="3" t="s">
        <v>408</v>
      </c>
      <c r="J25" s="3">
        <v>4</v>
      </c>
      <c r="K25" s="3">
        <v>1</v>
      </c>
      <c r="L25" s="4" t="s">
        <v>537</v>
      </c>
      <c r="M25" s="3">
        <v>0</v>
      </c>
      <c r="N25" s="3">
        <v>1</v>
      </c>
      <c r="O25" t="s">
        <v>1241</v>
      </c>
    </row>
    <row r="26" spans="1:15" ht="29.15" x14ac:dyDescent="0.4">
      <c r="A26" s="3">
        <v>37617</v>
      </c>
      <c r="B26" s="3" t="s">
        <v>1070</v>
      </c>
      <c r="C26" s="3" t="s">
        <v>1139</v>
      </c>
      <c r="D26" s="3">
        <v>742</v>
      </c>
      <c r="E26" s="3" t="s">
        <v>1134</v>
      </c>
      <c r="F26" s="3"/>
      <c r="G26" s="3">
        <v>0.6</v>
      </c>
      <c r="H26" s="4" t="s">
        <v>648</v>
      </c>
      <c r="I26" s="3" t="s">
        <v>408</v>
      </c>
      <c r="J26" s="3">
        <v>3</v>
      </c>
      <c r="K26" s="3">
        <v>1</v>
      </c>
      <c r="L26" s="4" t="s">
        <v>536</v>
      </c>
      <c r="M26" s="3">
        <v>1</v>
      </c>
      <c r="N26" s="3">
        <v>1</v>
      </c>
      <c r="O26" t="s">
        <v>1241</v>
      </c>
    </row>
    <row r="27" spans="1:15" x14ac:dyDescent="0.4">
      <c r="A27" s="3">
        <v>37618</v>
      </c>
      <c r="B27" s="3" t="s">
        <v>1070</v>
      </c>
      <c r="C27" s="3" t="s">
        <v>1140</v>
      </c>
      <c r="D27" s="3">
        <v>742</v>
      </c>
      <c r="E27" s="3" t="s">
        <v>1134</v>
      </c>
      <c r="F27" s="3"/>
      <c r="G27" s="3">
        <v>2.2000000000000002</v>
      </c>
      <c r="H27" s="4" t="s">
        <v>599</v>
      </c>
      <c r="I27" s="3" t="s">
        <v>408</v>
      </c>
      <c r="J27" s="3">
        <v>3</v>
      </c>
      <c r="K27" s="3">
        <v>1</v>
      </c>
      <c r="L27" s="4" t="s">
        <v>536</v>
      </c>
      <c r="M27" s="3">
        <v>1</v>
      </c>
      <c r="N27" s="3">
        <v>1</v>
      </c>
      <c r="O27" t="s">
        <v>1243</v>
      </c>
    </row>
    <row r="28" spans="1:15" x14ac:dyDescent="0.4">
      <c r="A28" s="3">
        <v>37619</v>
      </c>
      <c r="B28" s="3" t="s">
        <v>1070</v>
      </c>
      <c r="C28" s="3" t="s">
        <v>1141</v>
      </c>
      <c r="D28" s="3">
        <v>742</v>
      </c>
      <c r="E28" s="3" t="s">
        <v>1170</v>
      </c>
      <c r="F28" s="3"/>
      <c r="G28" s="3">
        <v>1.95</v>
      </c>
      <c r="H28" s="4" t="s">
        <v>599</v>
      </c>
      <c r="I28" s="3" t="s">
        <v>408</v>
      </c>
      <c r="J28" s="3">
        <v>1</v>
      </c>
      <c r="K28" s="3">
        <v>1</v>
      </c>
      <c r="L28" s="4" t="s">
        <v>536</v>
      </c>
      <c r="M28" s="3">
        <v>0</v>
      </c>
      <c r="N28" s="3">
        <v>0</v>
      </c>
      <c r="O28" t="s">
        <v>1242</v>
      </c>
    </row>
    <row r="29" spans="1:15" x14ac:dyDescent="0.4">
      <c r="A29" s="3">
        <v>37620</v>
      </c>
      <c r="B29" s="3" t="s">
        <v>1070</v>
      </c>
      <c r="C29" s="3" t="s">
        <v>1142</v>
      </c>
      <c r="D29" s="3">
        <v>742</v>
      </c>
      <c r="E29" s="3" t="s">
        <v>1171</v>
      </c>
      <c r="F29" s="3"/>
      <c r="G29" s="3">
        <v>1</v>
      </c>
      <c r="H29" s="4" t="s">
        <v>1038</v>
      </c>
      <c r="I29" s="3" t="s">
        <v>408</v>
      </c>
      <c r="J29" s="3">
        <v>1</v>
      </c>
      <c r="K29" s="3">
        <v>1</v>
      </c>
      <c r="L29" s="4" t="s">
        <v>536</v>
      </c>
      <c r="M29" s="3">
        <v>0</v>
      </c>
      <c r="N29" s="3">
        <v>0</v>
      </c>
      <c r="O29" t="s">
        <v>1242</v>
      </c>
    </row>
    <row r="30" spans="1:15" x14ac:dyDescent="0.4">
      <c r="A30" s="3">
        <v>37621</v>
      </c>
      <c r="B30" s="3" t="s">
        <v>1070</v>
      </c>
      <c r="C30" s="3" t="s">
        <v>1143</v>
      </c>
      <c r="D30" s="3">
        <v>742</v>
      </c>
      <c r="E30" s="3" t="s">
        <v>1172</v>
      </c>
      <c r="F30" s="3"/>
      <c r="G30" s="3">
        <v>0.6</v>
      </c>
      <c r="H30" s="4" t="s">
        <v>502</v>
      </c>
      <c r="I30" s="3" t="s">
        <v>408</v>
      </c>
      <c r="J30" s="3">
        <v>1</v>
      </c>
      <c r="K30" s="3">
        <v>1</v>
      </c>
      <c r="L30" s="4" t="s">
        <v>536</v>
      </c>
      <c r="M30" s="3">
        <v>0</v>
      </c>
      <c r="N30" s="3">
        <v>1</v>
      </c>
      <c r="O30" t="s">
        <v>1243</v>
      </c>
    </row>
    <row r="31" spans="1:15" ht="29.15" x14ac:dyDescent="0.4">
      <c r="A31" s="3">
        <v>37622</v>
      </c>
      <c r="B31" s="3" t="s">
        <v>1070</v>
      </c>
      <c r="C31" s="3" t="s">
        <v>1144</v>
      </c>
      <c r="D31" s="3">
        <v>742</v>
      </c>
      <c r="E31" s="3" t="s">
        <v>1174</v>
      </c>
      <c r="F31" s="3"/>
      <c r="G31" s="3">
        <v>0.5</v>
      </c>
      <c r="H31" s="4" t="s">
        <v>648</v>
      </c>
      <c r="I31" s="3" t="s">
        <v>709</v>
      </c>
      <c r="J31" s="3">
        <v>1</v>
      </c>
      <c r="K31" s="3">
        <v>2</v>
      </c>
      <c r="L31" s="4" t="s">
        <v>536</v>
      </c>
      <c r="M31" s="3">
        <v>0</v>
      </c>
      <c r="N31" s="3">
        <v>1</v>
      </c>
      <c r="O31" t="s">
        <v>1241</v>
      </c>
    </row>
    <row r="32" spans="1:15" ht="29.15" x14ac:dyDescent="0.4">
      <c r="A32" s="3">
        <v>37623</v>
      </c>
      <c r="B32" s="3" t="s">
        <v>1070</v>
      </c>
      <c r="C32" s="3" t="s">
        <v>1145</v>
      </c>
      <c r="D32" s="3">
        <v>742</v>
      </c>
      <c r="E32" s="3" t="s">
        <v>1175</v>
      </c>
      <c r="F32" s="3"/>
      <c r="G32" s="3">
        <v>1.2</v>
      </c>
      <c r="H32" s="4" t="s">
        <v>986</v>
      </c>
      <c r="I32" s="3" t="s">
        <v>1175</v>
      </c>
      <c r="J32" s="3">
        <v>2</v>
      </c>
      <c r="K32" s="3">
        <v>1</v>
      </c>
      <c r="L32" s="4" t="s">
        <v>538</v>
      </c>
      <c r="M32" s="3">
        <v>1</v>
      </c>
      <c r="N32" s="3">
        <v>1</v>
      </c>
      <c r="O32" t="s">
        <v>1241</v>
      </c>
    </row>
    <row r="33" spans="1:17" ht="29.15" x14ac:dyDescent="0.4">
      <c r="A33" s="3">
        <v>37624</v>
      </c>
      <c r="B33" s="3" t="s">
        <v>1070</v>
      </c>
      <c r="C33" s="3" t="s">
        <v>1146</v>
      </c>
      <c r="D33" s="3">
        <v>742</v>
      </c>
      <c r="E33" s="3" t="s">
        <v>1176</v>
      </c>
      <c r="F33" s="3"/>
      <c r="G33" s="3">
        <v>2.2000000000000002</v>
      </c>
      <c r="H33" s="4" t="s">
        <v>986</v>
      </c>
      <c r="I33" s="3" t="s">
        <v>709</v>
      </c>
      <c r="J33" s="3">
        <v>1</v>
      </c>
      <c r="K33" s="3">
        <v>2</v>
      </c>
      <c r="L33" s="4" t="s">
        <v>536</v>
      </c>
      <c r="M33" s="3">
        <v>0</v>
      </c>
      <c r="N33" s="3">
        <v>0</v>
      </c>
      <c r="O33" t="s">
        <v>1241</v>
      </c>
    </row>
    <row r="34" spans="1:17" x14ac:dyDescent="0.4">
      <c r="A34" s="3">
        <v>37625</v>
      </c>
      <c r="B34" s="3" t="s">
        <v>1070</v>
      </c>
      <c r="C34" s="3" t="s">
        <v>1147</v>
      </c>
      <c r="D34" s="3">
        <v>742</v>
      </c>
      <c r="E34" s="3" t="s">
        <v>408</v>
      </c>
      <c r="F34" s="3"/>
      <c r="G34" s="3">
        <v>1.3</v>
      </c>
      <c r="H34" s="4" t="s">
        <v>506</v>
      </c>
      <c r="I34" s="3" t="s">
        <v>408</v>
      </c>
      <c r="J34" s="3">
        <v>2</v>
      </c>
      <c r="K34" s="3">
        <v>1</v>
      </c>
      <c r="L34" s="4" t="s">
        <v>538</v>
      </c>
      <c r="M34" s="3">
        <v>1</v>
      </c>
      <c r="N34" s="3">
        <v>1</v>
      </c>
      <c r="O34" t="s">
        <v>1241</v>
      </c>
    </row>
    <row r="35" spans="1:17" x14ac:dyDescent="0.4">
      <c r="A35" s="3">
        <v>37626</v>
      </c>
      <c r="B35" s="3" t="s">
        <v>1070</v>
      </c>
      <c r="C35" s="3" t="s">
        <v>1148</v>
      </c>
      <c r="D35" s="3">
        <v>742</v>
      </c>
      <c r="E35" s="3" t="s">
        <v>1177</v>
      </c>
      <c r="F35" s="3"/>
      <c r="G35" s="3">
        <v>0.45</v>
      </c>
      <c r="H35" s="4" t="s">
        <v>506</v>
      </c>
      <c r="I35" s="3" t="s">
        <v>408</v>
      </c>
      <c r="J35" s="3">
        <v>2</v>
      </c>
      <c r="K35" s="3">
        <v>1</v>
      </c>
      <c r="L35" s="4" t="s">
        <v>538</v>
      </c>
      <c r="M35" s="3">
        <v>0</v>
      </c>
      <c r="N35" s="3">
        <v>0</v>
      </c>
      <c r="O35" t="s">
        <v>1241</v>
      </c>
    </row>
    <row r="36" spans="1:17" ht="29.15" x14ac:dyDescent="0.4">
      <c r="A36" s="3">
        <v>37627</v>
      </c>
      <c r="B36" s="3" t="s">
        <v>1070</v>
      </c>
      <c r="C36" s="3" t="s">
        <v>1149</v>
      </c>
      <c r="D36" s="3">
        <v>742</v>
      </c>
      <c r="E36" s="3" t="s">
        <v>1178</v>
      </c>
      <c r="F36" s="3"/>
      <c r="G36" s="3">
        <v>0.7</v>
      </c>
      <c r="H36" s="4" t="s">
        <v>599</v>
      </c>
      <c r="I36" s="3" t="s">
        <v>1179</v>
      </c>
      <c r="J36" s="3">
        <v>3</v>
      </c>
      <c r="K36" s="3">
        <v>1</v>
      </c>
      <c r="L36" s="4" t="s">
        <v>536</v>
      </c>
      <c r="M36" s="3">
        <v>0</v>
      </c>
      <c r="N36" s="3">
        <v>0</v>
      </c>
      <c r="O36" t="s">
        <v>1243</v>
      </c>
    </row>
    <row r="37" spans="1:17" ht="29.15" x14ac:dyDescent="0.4">
      <c r="A37" s="3">
        <v>37628</v>
      </c>
      <c r="B37" s="3" t="s">
        <v>1070</v>
      </c>
      <c r="C37" s="3" t="s">
        <v>1150</v>
      </c>
      <c r="D37" s="3">
        <v>742</v>
      </c>
      <c r="E37" s="3" t="s">
        <v>1180</v>
      </c>
      <c r="F37" s="3"/>
      <c r="G37" s="3">
        <v>1.28</v>
      </c>
      <c r="H37" s="4" t="s">
        <v>1181</v>
      </c>
      <c r="I37" s="3" t="s">
        <v>1131</v>
      </c>
      <c r="J37" s="3">
        <v>2</v>
      </c>
      <c r="K37" s="3">
        <v>1</v>
      </c>
      <c r="L37" s="4" t="s">
        <v>536</v>
      </c>
      <c r="M37" s="3">
        <v>0</v>
      </c>
      <c r="N37" s="3">
        <v>1</v>
      </c>
      <c r="O37" t="s">
        <v>1241</v>
      </c>
      <c r="Q37" t="s">
        <v>1247</v>
      </c>
    </row>
    <row r="38" spans="1:17" ht="29.15" x14ac:dyDescent="0.4">
      <c r="A38" s="3">
        <v>37629</v>
      </c>
      <c r="B38" s="3" t="s">
        <v>1070</v>
      </c>
      <c r="C38" s="3" t="s">
        <v>1151</v>
      </c>
      <c r="D38" s="3">
        <v>742</v>
      </c>
      <c r="E38" s="3" t="s">
        <v>1182</v>
      </c>
      <c r="F38" s="3"/>
      <c r="G38" s="3">
        <v>0.31</v>
      </c>
      <c r="H38" s="4" t="s">
        <v>986</v>
      </c>
      <c r="I38" s="3" t="s">
        <v>1183</v>
      </c>
      <c r="J38" s="3">
        <v>2</v>
      </c>
      <c r="K38" s="3">
        <v>1</v>
      </c>
      <c r="L38" s="4" t="s">
        <v>538</v>
      </c>
      <c r="M38" s="3">
        <v>1</v>
      </c>
      <c r="N38" s="3">
        <v>0</v>
      </c>
      <c r="O38" t="s">
        <v>1241</v>
      </c>
    </row>
    <row r="39" spans="1:17" ht="29.15" x14ac:dyDescent="0.4">
      <c r="A39" s="3">
        <v>37630</v>
      </c>
      <c r="B39" s="3" t="s">
        <v>1070</v>
      </c>
      <c r="C39" s="3" t="s">
        <v>1152</v>
      </c>
      <c r="D39" s="3">
        <v>742</v>
      </c>
      <c r="E39" s="3" t="s">
        <v>1182</v>
      </c>
      <c r="F39" s="3"/>
      <c r="G39" s="3">
        <v>0.7</v>
      </c>
      <c r="H39" s="4" t="s">
        <v>986</v>
      </c>
      <c r="I39" s="3" t="s">
        <v>1183</v>
      </c>
      <c r="J39" s="3">
        <v>4</v>
      </c>
      <c r="K39" s="3">
        <v>1</v>
      </c>
      <c r="L39" s="4" t="s">
        <v>543</v>
      </c>
      <c r="M39" s="3">
        <v>0</v>
      </c>
      <c r="N39" s="3">
        <v>0</v>
      </c>
      <c r="O39" t="s">
        <v>1241</v>
      </c>
    </row>
    <row r="40" spans="1:17" ht="29.15" x14ac:dyDescent="0.4">
      <c r="A40" s="3">
        <v>37631</v>
      </c>
      <c r="B40" s="3" t="s">
        <v>1070</v>
      </c>
      <c r="C40" s="3" t="s">
        <v>1153</v>
      </c>
      <c r="D40" s="3">
        <v>742</v>
      </c>
      <c r="E40" s="3" t="s">
        <v>1184</v>
      </c>
      <c r="F40" s="3"/>
      <c r="G40" s="3">
        <v>0.8</v>
      </c>
      <c r="H40" s="4" t="s">
        <v>986</v>
      </c>
      <c r="I40" s="3" t="s">
        <v>1100</v>
      </c>
      <c r="J40" s="3">
        <v>1</v>
      </c>
      <c r="K40" s="3">
        <v>1</v>
      </c>
      <c r="L40" s="4" t="s">
        <v>536</v>
      </c>
      <c r="M40" s="3">
        <v>0</v>
      </c>
      <c r="N40" s="3">
        <v>1</v>
      </c>
      <c r="O40" t="s">
        <v>1241</v>
      </c>
    </row>
    <row r="41" spans="1:17" ht="29.15" x14ac:dyDescent="0.4">
      <c r="A41" s="3">
        <v>37632</v>
      </c>
      <c r="B41" s="3" t="s">
        <v>1070</v>
      </c>
      <c r="C41" s="3" t="s">
        <v>1154</v>
      </c>
      <c r="D41" s="3">
        <v>742</v>
      </c>
      <c r="E41" s="3" t="s">
        <v>1185</v>
      </c>
      <c r="F41" s="3"/>
      <c r="G41" s="3">
        <v>2.1800000000000002</v>
      </c>
      <c r="H41" s="4" t="s">
        <v>986</v>
      </c>
      <c r="I41" s="3" t="s">
        <v>1100</v>
      </c>
      <c r="J41" s="3">
        <v>1</v>
      </c>
      <c r="K41" s="3">
        <v>1</v>
      </c>
      <c r="L41" s="4" t="s">
        <v>536</v>
      </c>
      <c r="M41" s="3">
        <v>0</v>
      </c>
      <c r="N41" s="3">
        <v>1</v>
      </c>
      <c r="O41" t="s">
        <v>1241</v>
      </c>
    </row>
    <row r="42" spans="1:17" ht="29.15" x14ac:dyDescent="0.4">
      <c r="A42" s="3">
        <v>37633</v>
      </c>
      <c r="B42" s="3" t="s">
        <v>1070</v>
      </c>
      <c r="C42" s="3" t="s">
        <v>1155</v>
      </c>
      <c r="D42" s="3">
        <v>742</v>
      </c>
      <c r="E42" s="3" t="s">
        <v>649</v>
      </c>
      <c r="F42" s="3"/>
      <c r="G42" s="3">
        <v>0.75</v>
      </c>
      <c r="H42" s="4" t="s">
        <v>648</v>
      </c>
      <c r="I42" s="3" t="s">
        <v>1100</v>
      </c>
      <c r="J42" s="3">
        <v>2</v>
      </c>
      <c r="K42" s="3">
        <v>1</v>
      </c>
      <c r="L42" s="4" t="s">
        <v>536</v>
      </c>
      <c r="M42" s="3">
        <v>0</v>
      </c>
      <c r="N42" s="3">
        <v>0</v>
      </c>
      <c r="O42" t="s">
        <v>1241</v>
      </c>
    </row>
    <row r="43" spans="1:17" ht="29.15" x14ac:dyDescent="0.4">
      <c r="A43" s="3">
        <v>37634</v>
      </c>
      <c r="B43" s="3" t="s">
        <v>1070</v>
      </c>
      <c r="C43" s="3" t="s">
        <v>1156</v>
      </c>
      <c r="D43" s="3">
        <v>742</v>
      </c>
      <c r="E43" s="3" t="s">
        <v>1186</v>
      </c>
      <c r="F43" s="3"/>
      <c r="G43" s="3">
        <v>0.99</v>
      </c>
      <c r="H43" s="4" t="s">
        <v>648</v>
      </c>
      <c r="I43" s="3" t="s">
        <v>1186</v>
      </c>
      <c r="J43" s="3">
        <v>2</v>
      </c>
      <c r="K43" s="3">
        <v>1</v>
      </c>
      <c r="L43" s="4" t="s">
        <v>538</v>
      </c>
      <c r="M43" s="3">
        <v>1</v>
      </c>
      <c r="N43" s="3">
        <v>0</v>
      </c>
      <c r="O43" t="s">
        <v>1241</v>
      </c>
    </row>
    <row r="44" spans="1:17" ht="29.15" x14ac:dyDescent="0.4">
      <c r="A44" s="3">
        <v>37635</v>
      </c>
      <c r="B44" s="3" t="s">
        <v>1070</v>
      </c>
      <c r="C44" s="3" t="s">
        <v>1157</v>
      </c>
      <c r="D44" s="3">
        <v>742</v>
      </c>
      <c r="E44" s="3" t="s">
        <v>1187</v>
      </c>
      <c r="F44" s="3"/>
      <c r="G44" s="3">
        <v>2.15</v>
      </c>
      <c r="H44" s="4" t="s">
        <v>986</v>
      </c>
      <c r="I44" s="3" t="s">
        <v>1188</v>
      </c>
      <c r="J44" s="3">
        <v>1</v>
      </c>
      <c r="K44" s="3">
        <v>1</v>
      </c>
      <c r="L44" s="4" t="s">
        <v>536</v>
      </c>
      <c r="M44" s="3">
        <v>0</v>
      </c>
      <c r="N44" s="3">
        <v>1</v>
      </c>
      <c r="O44" t="s">
        <v>1241</v>
      </c>
    </row>
    <row r="45" spans="1:17" x14ac:dyDescent="0.4">
      <c r="A45" s="3">
        <v>37636</v>
      </c>
      <c r="B45" s="3" t="s">
        <v>1070</v>
      </c>
      <c r="C45" s="3" t="s">
        <v>1158</v>
      </c>
      <c r="D45" s="3">
        <v>742</v>
      </c>
      <c r="E45" s="3" t="s">
        <v>1189</v>
      </c>
      <c r="F45" s="3"/>
      <c r="G45" s="3">
        <v>0.71</v>
      </c>
      <c r="H45" s="4" t="s">
        <v>934</v>
      </c>
      <c r="I45" s="3" t="s">
        <v>679</v>
      </c>
      <c r="J45" s="3">
        <v>1</v>
      </c>
      <c r="K45" s="3">
        <v>1</v>
      </c>
      <c r="L45" s="4" t="s">
        <v>538</v>
      </c>
      <c r="M45" s="3">
        <v>1</v>
      </c>
      <c r="N45" s="3">
        <v>0</v>
      </c>
      <c r="O45" t="s">
        <v>1243</v>
      </c>
    </row>
    <row r="46" spans="1:17" x14ac:dyDescent="0.4">
      <c r="A46" s="3">
        <v>37637</v>
      </c>
      <c r="B46" s="3" t="s">
        <v>1070</v>
      </c>
      <c r="C46" s="3" t="s">
        <v>1159</v>
      </c>
      <c r="D46" s="3">
        <v>742</v>
      </c>
      <c r="E46" s="3" t="s">
        <v>649</v>
      </c>
      <c r="F46" s="3"/>
      <c r="G46" s="3">
        <v>1.1000000000000001</v>
      </c>
      <c r="H46" s="4" t="s">
        <v>599</v>
      </c>
      <c r="I46" s="3" t="s">
        <v>1100</v>
      </c>
      <c r="J46" s="3">
        <v>1</v>
      </c>
      <c r="K46" s="3">
        <v>1</v>
      </c>
      <c r="L46" s="4" t="s">
        <v>542</v>
      </c>
      <c r="M46" s="3">
        <v>1</v>
      </c>
      <c r="N46" s="3">
        <v>0</v>
      </c>
      <c r="O46" t="s">
        <v>1243</v>
      </c>
    </row>
    <row r="47" spans="1:17" x14ac:dyDescent="0.4">
      <c r="A47" s="3">
        <v>37638</v>
      </c>
      <c r="B47" s="3" t="s">
        <v>1070</v>
      </c>
      <c r="C47" s="3" t="s">
        <v>1160</v>
      </c>
      <c r="D47" s="3">
        <v>742</v>
      </c>
      <c r="E47" s="3" t="s">
        <v>649</v>
      </c>
      <c r="F47" s="3"/>
      <c r="G47" s="3">
        <v>0.9</v>
      </c>
      <c r="H47" s="4" t="s">
        <v>599</v>
      </c>
      <c r="I47" s="3" t="s">
        <v>1100</v>
      </c>
      <c r="J47" s="3">
        <v>1</v>
      </c>
      <c r="K47" s="3">
        <v>1</v>
      </c>
      <c r="L47" s="4" t="s">
        <v>536</v>
      </c>
      <c r="M47" s="3">
        <v>1</v>
      </c>
      <c r="N47" s="3">
        <v>1</v>
      </c>
      <c r="O47" t="s">
        <v>1242</v>
      </c>
    </row>
    <row r="48" spans="1:17" ht="29.15" x14ac:dyDescent="0.4">
      <c r="A48" s="3">
        <v>37639</v>
      </c>
      <c r="B48" s="3" t="s">
        <v>1070</v>
      </c>
      <c r="C48" s="3" t="s">
        <v>1161</v>
      </c>
      <c r="D48" s="3">
        <v>742</v>
      </c>
      <c r="E48" s="3" t="s">
        <v>1191</v>
      </c>
      <c r="F48" s="3"/>
      <c r="G48" s="3">
        <v>0.82</v>
      </c>
      <c r="H48" s="4" t="s">
        <v>934</v>
      </c>
      <c r="I48" s="3" t="s">
        <v>1190</v>
      </c>
      <c r="J48" s="3">
        <v>2</v>
      </c>
      <c r="K48" s="3">
        <v>1</v>
      </c>
      <c r="L48" s="4" t="s">
        <v>538</v>
      </c>
      <c r="M48" s="3">
        <v>1</v>
      </c>
      <c r="N48" s="3">
        <v>1</v>
      </c>
      <c r="O48" t="s">
        <v>1242</v>
      </c>
    </row>
    <row r="51" spans="4:6" x14ac:dyDescent="0.4">
      <c r="D51" s="15" t="s">
        <v>1233</v>
      </c>
      <c r="E51" s="16" t="s">
        <v>1234</v>
      </c>
      <c r="F51" s="15" t="s">
        <v>1236</v>
      </c>
    </row>
    <row r="52" spans="4:6" x14ac:dyDescent="0.4">
      <c r="D52" s="15">
        <v>742</v>
      </c>
      <c r="E52" s="15" t="s">
        <v>1232</v>
      </c>
      <c r="F52" s="16">
        <v>26</v>
      </c>
    </row>
    <row r="53" spans="4:6" x14ac:dyDescent="0.4">
      <c r="D53" s="15">
        <v>3294</v>
      </c>
      <c r="E53" s="15" t="s">
        <v>1230</v>
      </c>
      <c r="F53" s="15">
        <v>14</v>
      </c>
    </row>
    <row r="54" spans="4:6" x14ac:dyDescent="0.4">
      <c r="D54" s="15">
        <v>3415</v>
      </c>
      <c r="E54" s="15" t="s">
        <v>1235</v>
      </c>
      <c r="F54" s="15">
        <v>11</v>
      </c>
    </row>
    <row r="55" spans="4:6" x14ac:dyDescent="0.4">
      <c r="D55" s="15">
        <v>835</v>
      </c>
      <c r="E55" s="15" t="s">
        <v>1231</v>
      </c>
      <c r="F55" s="15">
        <v>135</v>
      </c>
    </row>
  </sheetData>
  <autoFilter ref="A1:N22" xr:uid="{6150576E-85EE-4A9A-ACF1-E1A55FABC73D}">
    <sortState xmlns:xlrd2="http://schemas.microsoft.com/office/spreadsheetml/2017/richdata2" ref="A2:N22">
      <sortCondition ref="A1:A22"/>
    </sortState>
  </autoFilter>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F3FA7-A9DD-4388-93DA-83A4CF3B1DC9}">
  <dimension ref="A1:AJ140"/>
  <sheetViews>
    <sheetView zoomScale="106" zoomScaleNormal="100" workbookViewId="0">
      <pane ySplit="1" topLeftCell="A9" activePane="bottomLeft" state="frozen"/>
      <selection pane="bottomLeft" activeCell="O11" sqref="O11:O13"/>
    </sheetView>
  </sheetViews>
  <sheetFormatPr defaultRowHeight="14.6" x14ac:dyDescent="0.4"/>
  <cols>
    <col min="3" max="3" width="21" customWidth="1"/>
    <col min="5" max="5" width="17.3046875" customWidth="1"/>
    <col min="8" max="8" width="24.3046875" customWidth="1"/>
    <col min="13" max="13" width="19" customWidth="1"/>
    <col min="15" max="15" width="8.69140625" bestFit="1" customWidth="1"/>
    <col min="16" max="16" width="13.3828125" customWidth="1"/>
    <col min="18" max="18" width="5.84375" bestFit="1" customWidth="1"/>
    <col min="19" max="19" width="17.69140625" customWidth="1"/>
    <col min="20" max="20" width="8.15234375" bestFit="1" customWidth="1"/>
    <col min="21" max="21" width="4.3828125" bestFit="1" customWidth="1"/>
    <col min="22" max="22" width="6.3828125" bestFit="1" customWidth="1"/>
    <col min="23" max="23" width="27.3046875" customWidth="1"/>
    <col min="24" max="24" width="9.15234375" bestFit="1" customWidth="1"/>
    <col min="25" max="25" width="7.84375" bestFit="1" customWidth="1"/>
    <col min="26" max="26" width="3.53515625" bestFit="1" customWidth="1"/>
    <col min="27" max="27" width="7.84375" bestFit="1" customWidth="1"/>
  </cols>
  <sheetData>
    <row r="1" spans="1:36" ht="29.15" x14ac:dyDescent="0.4">
      <c r="A1" s="2" t="s">
        <v>0</v>
      </c>
      <c r="B1" s="2" t="s">
        <v>5</v>
      </c>
      <c r="C1" s="2" t="s">
        <v>6</v>
      </c>
      <c r="D1" s="2" t="s">
        <v>7</v>
      </c>
      <c r="E1" s="2" t="s">
        <v>11</v>
      </c>
      <c r="F1" s="2" t="s">
        <v>405</v>
      </c>
      <c r="G1" s="2" t="s">
        <v>411</v>
      </c>
      <c r="H1" s="2" t="s">
        <v>465</v>
      </c>
      <c r="I1" s="2" t="s">
        <v>500</v>
      </c>
      <c r="J1" s="2" t="s">
        <v>501</v>
      </c>
      <c r="K1" s="2" t="s">
        <v>534</v>
      </c>
      <c r="L1" s="2" t="s">
        <v>535</v>
      </c>
      <c r="M1" s="2" t="s">
        <v>1250</v>
      </c>
      <c r="N1" s="2" t="s">
        <v>1084</v>
      </c>
      <c r="O1" s="2" t="s">
        <v>1239</v>
      </c>
      <c r="P1" s="2" t="s">
        <v>1240</v>
      </c>
      <c r="Q1" s="2" t="s">
        <v>1245</v>
      </c>
      <c r="AF1" s="2"/>
      <c r="AG1" s="2"/>
      <c r="AH1" s="2"/>
      <c r="AI1" s="2"/>
      <c r="AJ1" s="2"/>
    </row>
    <row r="2" spans="1:36" ht="87.45" x14ac:dyDescent="0.4">
      <c r="A2" s="3">
        <v>11714</v>
      </c>
      <c r="B2" s="3" t="s">
        <v>28</v>
      </c>
      <c r="C2" s="3" t="s">
        <v>1026</v>
      </c>
      <c r="D2" s="3" t="s">
        <v>768</v>
      </c>
      <c r="E2" s="3" t="s">
        <v>1027</v>
      </c>
      <c r="F2" s="3"/>
      <c r="G2" s="3" t="s">
        <v>1028</v>
      </c>
      <c r="H2" s="3" t="s">
        <v>1029</v>
      </c>
      <c r="I2" s="4" t="s">
        <v>504</v>
      </c>
      <c r="J2" s="3">
        <v>4</v>
      </c>
      <c r="K2" s="3">
        <v>1</v>
      </c>
      <c r="L2" s="4" t="s">
        <v>536</v>
      </c>
      <c r="M2" s="3" t="s">
        <v>1238</v>
      </c>
      <c r="N2" s="3" t="s">
        <v>1238</v>
      </c>
      <c r="O2" s="3" t="s">
        <v>1242</v>
      </c>
      <c r="P2" s="3"/>
      <c r="Q2" s="3"/>
      <c r="R2" s="3"/>
      <c r="S2" s="3"/>
      <c r="T2" s="3"/>
      <c r="U2" s="3"/>
      <c r="V2" s="3"/>
      <c r="W2" s="3"/>
      <c r="X2" s="4"/>
      <c r="Y2" s="3"/>
      <c r="Z2" s="3"/>
      <c r="AA2" s="4"/>
      <c r="AF2" s="3"/>
      <c r="AG2" s="3"/>
      <c r="AH2" s="4"/>
      <c r="AI2" s="3"/>
      <c r="AJ2" s="4"/>
    </row>
    <row r="3" spans="1:36" ht="29.15" x14ac:dyDescent="0.4">
      <c r="A3" s="3">
        <v>37774</v>
      </c>
      <c r="B3" s="3" t="s">
        <v>407</v>
      </c>
      <c r="C3" s="3" t="s">
        <v>782</v>
      </c>
      <c r="D3" s="3" t="s">
        <v>1100</v>
      </c>
      <c r="E3" s="3" t="s">
        <v>410</v>
      </c>
      <c r="F3" s="3">
        <v>0.8</v>
      </c>
      <c r="G3" s="3" t="s">
        <v>412</v>
      </c>
      <c r="H3" s="3" t="s">
        <v>469</v>
      </c>
      <c r="I3" s="4" t="s">
        <v>643</v>
      </c>
      <c r="J3" s="3">
        <v>1</v>
      </c>
      <c r="K3" s="3">
        <v>1</v>
      </c>
      <c r="L3" s="4" t="s">
        <v>536</v>
      </c>
      <c r="M3" s="3">
        <v>0</v>
      </c>
      <c r="N3" s="3">
        <v>1</v>
      </c>
      <c r="O3" s="3" t="s">
        <v>1241</v>
      </c>
      <c r="P3" s="3"/>
      <c r="Q3" s="3"/>
      <c r="R3" s="3"/>
      <c r="S3" s="3"/>
      <c r="T3" s="3"/>
      <c r="U3" s="3"/>
      <c r="V3" s="3"/>
      <c r="W3" s="3"/>
      <c r="X3" s="4"/>
      <c r="Y3" s="3"/>
      <c r="Z3" s="3"/>
      <c r="AA3" s="4"/>
      <c r="AF3" s="3"/>
      <c r="AG3" s="3"/>
      <c r="AH3" s="4"/>
      <c r="AI3" s="3"/>
      <c r="AJ3" s="4"/>
    </row>
    <row r="4" spans="1:36" ht="72.900000000000006" x14ac:dyDescent="0.4">
      <c r="A4" s="3">
        <v>37774</v>
      </c>
      <c r="B4" s="3" t="s">
        <v>407</v>
      </c>
      <c r="C4" s="3" t="s">
        <v>784</v>
      </c>
      <c r="D4" s="3" t="s">
        <v>409</v>
      </c>
      <c r="E4" s="3" t="s">
        <v>410</v>
      </c>
      <c r="F4" s="3">
        <v>0.76</v>
      </c>
      <c r="G4" s="3" t="s">
        <v>413</v>
      </c>
      <c r="H4" s="3" t="s">
        <v>497</v>
      </c>
      <c r="I4" s="4" t="s">
        <v>506</v>
      </c>
      <c r="J4" s="3">
        <v>2</v>
      </c>
      <c r="K4" s="3">
        <v>1</v>
      </c>
      <c r="L4" s="4" t="s">
        <v>538</v>
      </c>
      <c r="M4" s="3">
        <v>1</v>
      </c>
      <c r="N4" s="3">
        <v>1</v>
      </c>
      <c r="O4" s="3" t="s">
        <v>1241</v>
      </c>
      <c r="P4" s="3"/>
      <c r="Q4" s="3"/>
      <c r="R4" s="3"/>
      <c r="S4" s="3"/>
      <c r="T4" s="3"/>
      <c r="U4" s="3"/>
      <c r="V4" s="3"/>
      <c r="W4" s="3"/>
      <c r="X4" s="4"/>
      <c r="Y4" s="3"/>
      <c r="Z4" s="3"/>
      <c r="AA4" s="4"/>
      <c r="AF4" s="3"/>
      <c r="AG4" s="3"/>
      <c r="AH4" s="4"/>
      <c r="AI4" s="3"/>
      <c r="AJ4" s="4"/>
    </row>
    <row r="5" spans="1:36" ht="58.3" x14ac:dyDescent="0.4">
      <c r="A5" s="3">
        <v>37774</v>
      </c>
      <c r="B5" s="3" t="s">
        <v>407</v>
      </c>
      <c r="C5" s="3" t="s">
        <v>782</v>
      </c>
      <c r="D5" s="3" t="s">
        <v>1194</v>
      </c>
      <c r="E5" s="3" t="s">
        <v>410</v>
      </c>
      <c r="F5" s="3">
        <v>0.6</v>
      </c>
      <c r="G5" s="3" t="s">
        <v>414</v>
      </c>
      <c r="H5" s="3" t="s">
        <v>466</v>
      </c>
      <c r="I5" s="4" t="s">
        <v>708</v>
      </c>
      <c r="J5" s="3">
        <v>3</v>
      </c>
      <c r="K5" s="3">
        <v>1</v>
      </c>
      <c r="L5" s="4" t="s">
        <v>536</v>
      </c>
      <c r="M5" s="3">
        <v>1</v>
      </c>
      <c r="N5" s="3">
        <v>0</v>
      </c>
      <c r="O5" s="3" t="s">
        <v>1241</v>
      </c>
      <c r="P5" s="3"/>
      <c r="Q5" s="3"/>
      <c r="R5" s="3"/>
      <c r="S5" s="3"/>
      <c r="T5" s="3"/>
      <c r="U5" s="3"/>
      <c r="V5" s="3"/>
      <c r="W5" s="3"/>
      <c r="X5" s="4"/>
      <c r="Y5" s="3"/>
      <c r="Z5" s="3"/>
      <c r="AA5" s="4"/>
      <c r="AF5" s="3"/>
      <c r="AG5" s="3"/>
      <c r="AH5" s="4"/>
      <c r="AI5" s="3"/>
      <c r="AJ5" s="4"/>
    </row>
    <row r="6" spans="1:36" ht="43.75" x14ac:dyDescent="0.4">
      <c r="A6" s="3">
        <v>37774</v>
      </c>
      <c r="B6" s="3" t="s">
        <v>407</v>
      </c>
      <c r="C6" s="3" t="s">
        <v>776</v>
      </c>
      <c r="D6" s="3" t="s">
        <v>638</v>
      </c>
      <c r="E6" s="3" t="s">
        <v>410</v>
      </c>
      <c r="F6" s="3">
        <v>0.86</v>
      </c>
      <c r="G6" s="3" t="s">
        <v>415</v>
      </c>
      <c r="H6" s="3" t="s">
        <v>467</v>
      </c>
      <c r="I6" s="4" t="s">
        <v>1196</v>
      </c>
      <c r="J6" s="3">
        <v>4</v>
      </c>
      <c r="K6" s="3">
        <v>2</v>
      </c>
      <c r="L6" s="4" t="s">
        <v>542</v>
      </c>
      <c r="M6" s="3">
        <v>0</v>
      </c>
      <c r="N6" s="3">
        <v>0</v>
      </c>
      <c r="O6" s="3" t="s">
        <v>1241</v>
      </c>
      <c r="P6" s="3"/>
      <c r="Q6" s="3"/>
      <c r="R6" s="3"/>
      <c r="S6" s="3"/>
      <c r="T6" s="3"/>
      <c r="U6" s="3"/>
      <c r="V6" s="3"/>
      <c r="W6" s="3"/>
      <c r="X6" s="4"/>
      <c r="Y6" s="3"/>
      <c r="Z6" s="3"/>
      <c r="AA6" s="4"/>
      <c r="AF6" s="3"/>
      <c r="AG6" s="3"/>
      <c r="AH6" s="4"/>
      <c r="AI6" s="3"/>
      <c r="AJ6" s="4"/>
    </row>
    <row r="7" spans="1:36" ht="43.75" x14ac:dyDescent="0.4">
      <c r="A7" s="3">
        <v>37774</v>
      </c>
      <c r="B7" s="3" t="s">
        <v>407</v>
      </c>
      <c r="C7" s="3" t="s">
        <v>776</v>
      </c>
      <c r="D7" s="3" t="s">
        <v>408</v>
      </c>
      <c r="E7" s="3" t="s">
        <v>410</v>
      </c>
      <c r="F7" s="3">
        <v>0.52</v>
      </c>
      <c r="G7" s="3" t="s">
        <v>416</v>
      </c>
      <c r="H7" s="3" t="s">
        <v>468</v>
      </c>
      <c r="I7" s="4" t="s">
        <v>502</v>
      </c>
      <c r="J7" s="3">
        <v>4</v>
      </c>
      <c r="K7" s="3">
        <v>5</v>
      </c>
      <c r="L7" s="4" t="s">
        <v>536</v>
      </c>
      <c r="M7" s="3">
        <v>0</v>
      </c>
      <c r="N7" s="3" t="s">
        <v>1238</v>
      </c>
      <c r="O7" s="3" t="s">
        <v>1242</v>
      </c>
      <c r="P7" s="3"/>
      <c r="Q7" s="3"/>
      <c r="R7" s="3"/>
      <c r="S7" s="3"/>
      <c r="T7" s="3"/>
      <c r="U7" s="3"/>
      <c r="V7" s="3"/>
      <c r="W7" s="3"/>
      <c r="X7" s="4"/>
      <c r="Y7" s="3"/>
      <c r="Z7" s="3"/>
      <c r="AA7" s="4"/>
      <c r="AF7" s="3"/>
      <c r="AG7" s="3"/>
      <c r="AH7" s="4"/>
      <c r="AI7" s="3"/>
      <c r="AJ7" s="4"/>
    </row>
    <row r="8" spans="1:36" ht="87.45" x14ac:dyDescent="0.4">
      <c r="A8" s="3">
        <v>37774</v>
      </c>
      <c r="B8" s="3" t="s">
        <v>407</v>
      </c>
      <c r="C8" s="3" t="s">
        <v>776</v>
      </c>
      <c r="D8" s="3" t="s">
        <v>1195</v>
      </c>
      <c r="E8" s="3" t="s">
        <v>410</v>
      </c>
      <c r="F8" s="3">
        <v>0.52</v>
      </c>
      <c r="G8" s="3" t="s">
        <v>417</v>
      </c>
      <c r="H8" s="3" t="s">
        <v>473</v>
      </c>
      <c r="I8" s="4" t="s">
        <v>708</v>
      </c>
      <c r="J8" s="3">
        <v>4</v>
      </c>
      <c r="K8" s="3">
        <v>1</v>
      </c>
      <c r="L8" s="4" t="s">
        <v>536</v>
      </c>
      <c r="M8" s="3">
        <v>1</v>
      </c>
      <c r="N8" s="3">
        <v>1</v>
      </c>
      <c r="O8" s="3" t="s">
        <v>1241</v>
      </c>
      <c r="P8" s="3"/>
      <c r="Q8" s="3"/>
      <c r="R8" s="3"/>
      <c r="S8" s="3"/>
      <c r="T8" s="3"/>
      <c r="U8" s="3"/>
      <c r="V8" s="3"/>
      <c r="W8" s="3"/>
      <c r="X8" s="4"/>
      <c r="Y8" s="3"/>
      <c r="Z8" s="3"/>
      <c r="AA8" s="4"/>
      <c r="AF8" s="3"/>
      <c r="AG8" s="3"/>
      <c r="AH8" s="4"/>
      <c r="AI8" s="3"/>
      <c r="AJ8" s="4"/>
    </row>
    <row r="9" spans="1:36" ht="116.6" x14ac:dyDescent="0.4">
      <c r="A9" s="3">
        <v>37774</v>
      </c>
      <c r="B9" s="3" t="s">
        <v>407</v>
      </c>
      <c r="C9" s="3" t="s">
        <v>776</v>
      </c>
      <c r="D9" s="3" t="s">
        <v>408</v>
      </c>
      <c r="E9" s="3" t="s">
        <v>410</v>
      </c>
      <c r="F9" s="3">
        <v>0.91</v>
      </c>
      <c r="G9" s="3" t="s">
        <v>418</v>
      </c>
      <c r="H9" s="3" t="s">
        <v>470</v>
      </c>
      <c r="I9" s="4" t="s">
        <v>708</v>
      </c>
      <c r="J9" s="3">
        <v>4</v>
      </c>
      <c r="K9" s="3">
        <v>2</v>
      </c>
      <c r="L9" s="4" t="s">
        <v>536</v>
      </c>
      <c r="M9" s="3">
        <v>0</v>
      </c>
      <c r="N9" s="3">
        <v>1</v>
      </c>
      <c r="O9" s="3" t="s">
        <v>1241</v>
      </c>
      <c r="P9" s="3"/>
      <c r="Q9" s="3"/>
      <c r="R9" s="3"/>
      <c r="S9" s="3"/>
      <c r="T9" s="3"/>
      <c r="U9" s="3"/>
      <c r="V9" s="3"/>
      <c r="W9" s="3"/>
      <c r="X9" s="4"/>
      <c r="Y9" s="3"/>
      <c r="Z9" s="3"/>
      <c r="AA9" s="4"/>
      <c r="AF9" s="3"/>
      <c r="AG9" s="3"/>
      <c r="AH9" s="4"/>
      <c r="AI9" s="3"/>
      <c r="AJ9" s="4"/>
    </row>
    <row r="10" spans="1:36" ht="87.45" x14ac:dyDescent="0.4">
      <c r="A10" s="3">
        <v>37774</v>
      </c>
      <c r="B10" s="3" t="s">
        <v>407</v>
      </c>
      <c r="C10" s="3" t="s">
        <v>776</v>
      </c>
      <c r="D10" s="3" t="s">
        <v>408</v>
      </c>
      <c r="E10" s="3" t="s">
        <v>410</v>
      </c>
      <c r="F10" s="3">
        <v>0.72</v>
      </c>
      <c r="G10" s="3" t="s">
        <v>419</v>
      </c>
      <c r="H10" s="3" t="s">
        <v>471</v>
      </c>
      <c r="I10" s="4" t="s">
        <v>506</v>
      </c>
      <c r="J10" s="3">
        <v>4</v>
      </c>
      <c r="K10" s="3">
        <v>2</v>
      </c>
      <c r="L10" s="4" t="s">
        <v>536</v>
      </c>
      <c r="M10" s="3">
        <v>0</v>
      </c>
      <c r="N10" s="3">
        <v>0</v>
      </c>
      <c r="O10" s="3" t="s">
        <v>1241</v>
      </c>
      <c r="P10" s="3"/>
      <c r="Q10" s="3"/>
      <c r="R10" s="3"/>
      <c r="S10" s="3"/>
      <c r="T10" s="3"/>
      <c r="U10" s="3"/>
      <c r="V10" s="3"/>
      <c r="W10" s="3"/>
      <c r="X10" s="4"/>
      <c r="Y10" s="3"/>
      <c r="Z10" s="3"/>
      <c r="AA10" s="4"/>
      <c r="AF10" s="3"/>
      <c r="AG10" s="3"/>
      <c r="AH10" s="4"/>
      <c r="AI10" s="3"/>
      <c r="AJ10" s="4"/>
    </row>
    <row r="11" spans="1:36" ht="102" x14ac:dyDescent="0.4">
      <c r="A11" s="3">
        <v>37774</v>
      </c>
      <c r="B11" s="3" t="s">
        <v>429</v>
      </c>
      <c r="C11" s="3" t="s">
        <v>793</v>
      </c>
      <c r="D11" s="3" t="s">
        <v>1203</v>
      </c>
      <c r="E11" s="3" t="s">
        <v>464</v>
      </c>
      <c r="F11" s="3">
        <v>0.78</v>
      </c>
      <c r="G11" s="3" t="s">
        <v>462</v>
      </c>
      <c r="H11" s="3" t="s">
        <v>494</v>
      </c>
      <c r="I11" s="4" t="s">
        <v>708</v>
      </c>
      <c r="J11" s="3">
        <v>4</v>
      </c>
      <c r="K11" s="3">
        <v>1</v>
      </c>
      <c r="L11" s="4" t="s">
        <v>536</v>
      </c>
      <c r="M11" s="3">
        <v>1</v>
      </c>
      <c r="N11" s="3">
        <v>1</v>
      </c>
      <c r="O11" s="3" t="s">
        <v>1241</v>
      </c>
      <c r="P11" s="3"/>
      <c r="Q11" s="3"/>
      <c r="R11" s="3"/>
      <c r="S11" s="3"/>
      <c r="T11" s="3"/>
      <c r="U11" s="3"/>
      <c r="V11" s="3"/>
      <c r="W11" s="3"/>
      <c r="X11" s="4"/>
      <c r="Y11" s="3"/>
      <c r="Z11" s="3"/>
      <c r="AA11" s="4"/>
      <c r="AF11" s="3"/>
      <c r="AG11" s="3"/>
      <c r="AH11" s="4"/>
      <c r="AI11" s="3"/>
      <c r="AJ11" s="4"/>
    </row>
    <row r="12" spans="1:36" ht="102" x14ac:dyDescent="0.4">
      <c r="A12" s="3">
        <v>37774</v>
      </c>
      <c r="B12" s="3" t="s">
        <v>429</v>
      </c>
      <c r="C12" s="3" t="s">
        <v>793</v>
      </c>
      <c r="D12" s="3" t="s">
        <v>1203</v>
      </c>
      <c r="E12" s="3" t="s">
        <v>460</v>
      </c>
      <c r="F12" s="3">
        <v>1.1299999999999999</v>
      </c>
      <c r="G12" s="3" t="s">
        <v>463</v>
      </c>
      <c r="H12" s="3" t="s">
        <v>498</v>
      </c>
      <c r="I12" s="4" t="s">
        <v>506</v>
      </c>
      <c r="J12" s="3">
        <v>4</v>
      </c>
      <c r="K12" s="3">
        <v>1</v>
      </c>
      <c r="L12" s="4" t="s">
        <v>536</v>
      </c>
      <c r="M12" s="3">
        <v>1</v>
      </c>
      <c r="N12" s="3">
        <v>0</v>
      </c>
      <c r="O12" s="3" t="s">
        <v>1241</v>
      </c>
      <c r="P12" s="3"/>
      <c r="Q12" s="3"/>
      <c r="R12" s="3"/>
      <c r="S12" s="3"/>
      <c r="T12" s="3"/>
      <c r="U12" s="3"/>
      <c r="V12" s="3"/>
      <c r="W12" s="3"/>
      <c r="X12" s="4"/>
      <c r="Y12" s="3"/>
      <c r="Z12" s="3"/>
      <c r="AA12" s="4"/>
      <c r="AF12" s="3"/>
      <c r="AG12" s="3"/>
      <c r="AH12" s="4"/>
      <c r="AI12" s="3"/>
      <c r="AJ12" s="4"/>
    </row>
    <row r="13" spans="1:36" ht="29.15" x14ac:dyDescent="0.4">
      <c r="A13" s="3">
        <v>37774</v>
      </c>
      <c r="B13" s="3" t="s">
        <v>496</v>
      </c>
      <c r="C13" s="3" t="s">
        <v>499</v>
      </c>
      <c r="D13" s="3"/>
      <c r="E13" s="3"/>
      <c r="F13" s="3"/>
      <c r="G13" s="3" t="s">
        <v>1201</v>
      </c>
      <c r="H13" s="3"/>
      <c r="I13" s="4" t="s">
        <v>599</v>
      </c>
      <c r="J13" s="3">
        <v>1</v>
      </c>
      <c r="K13" s="3">
        <v>0</v>
      </c>
      <c r="L13" s="4" t="s">
        <v>538</v>
      </c>
      <c r="M13" s="3" t="s">
        <v>1238</v>
      </c>
      <c r="N13" s="3" t="s">
        <v>1238</v>
      </c>
      <c r="O13" s="3" t="s">
        <v>1243</v>
      </c>
      <c r="P13" s="3"/>
      <c r="Q13" s="3"/>
      <c r="R13" s="3"/>
      <c r="S13" s="3"/>
      <c r="T13" s="3"/>
      <c r="U13" s="3"/>
      <c r="V13" s="3"/>
      <c r="W13" s="3"/>
      <c r="X13" s="4"/>
      <c r="Y13" s="3"/>
      <c r="Z13" s="3"/>
      <c r="AA13" s="4"/>
      <c r="AF13" s="3"/>
      <c r="AG13" s="3"/>
      <c r="AH13" s="4"/>
      <c r="AI13" s="3"/>
      <c r="AJ13" s="4"/>
    </row>
    <row r="14" spans="1:36" ht="43.75" x14ac:dyDescent="0.4">
      <c r="A14" s="3">
        <v>37774</v>
      </c>
      <c r="B14" s="3" t="s">
        <v>407</v>
      </c>
      <c r="C14" s="3" t="s">
        <v>785</v>
      </c>
      <c r="D14" s="3" t="s">
        <v>709</v>
      </c>
      <c r="E14" s="3" t="s">
        <v>423</v>
      </c>
      <c r="F14" s="3">
        <v>1.7</v>
      </c>
      <c r="G14" s="3" t="s">
        <v>421</v>
      </c>
      <c r="H14" s="3" t="s">
        <v>472</v>
      </c>
      <c r="I14" s="4" t="s">
        <v>599</v>
      </c>
      <c r="J14" s="3">
        <v>2</v>
      </c>
      <c r="K14" s="3">
        <v>2</v>
      </c>
      <c r="L14" s="4" t="s">
        <v>536</v>
      </c>
      <c r="M14" s="3">
        <v>1</v>
      </c>
      <c r="N14" s="3">
        <v>0</v>
      </c>
      <c r="O14" s="3" t="s">
        <v>1243</v>
      </c>
      <c r="P14" s="3"/>
      <c r="Q14" s="3"/>
      <c r="R14" s="3"/>
      <c r="S14" s="3"/>
      <c r="T14" s="3"/>
      <c r="U14" s="3"/>
      <c r="V14" s="3"/>
      <c r="W14" s="3"/>
      <c r="X14" s="4"/>
      <c r="Y14" s="3"/>
      <c r="Z14" s="3"/>
      <c r="AA14" s="4"/>
      <c r="AF14" s="3"/>
      <c r="AG14" s="3"/>
      <c r="AH14" s="4"/>
      <c r="AI14" s="3"/>
      <c r="AJ14" s="4"/>
    </row>
    <row r="15" spans="1:36" ht="43.75" x14ac:dyDescent="0.4">
      <c r="A15" s="3">
        <v>37774</v>
      </c>
      <c r="B15" s="3" t="s">
        <v>407</v>
      </c>
      <c r="C15" s="3" t="s">
        <v>786</v>
      </c>
      <c r="D15" s="3" t="s">
        <v>408</v>
      </c>
      <c r="E15" s="3" t="s">
        <v>423</v>
      </c>
      <c r="F15" s="3">
        <v>2.89</v>
      </c>
      <c r="G15" s="3" t="s">
        <v>422</v>
      </c>
      <c r="H15" s="3" t="s">
        <v>474</v>
      </c>
      <c r="I15" s="4" t="s">
        <v>506</v>
      </c>
      <c r="J15" s="3">
        <v>2</v>
      </c>
      <c r="K15" s="3">
        <v>1</v>
      </c>
      <c r="L15" s="4" t="s">
        <v>538</v>
      </c>
      <c r="M15" s="3">
        <v>0</v>
      </c>
      <c r="N15" s="3">
        <v>0</v>
      </c>
      <c r="O15" s="3" t="s">
        <v>1241</v>
      </c>
      <c r="P15" s="3"/>
      <c r="Q15" s="3"/>
      <c r="R15" s="3"/>
      <c r="S15" s="3"/>
      <c r="T15" s="3"/>
      <c r="U15" s="3"/>
      <c r="V15" s="3"/>
      <c r="W15" s="3"/>
      <c r="X15" s="4"/>
      <c r="Y15" s="3"/>
      <c r="Z15" s="3"/>
      <c r="AA15" s="4"/>
      <c r="AF15" s="3"/>
      <c r="AG15" s="3"/>
      <c r="AH15" s="4"/>
      <c r="AI15" s="3"/>
      <c r="AJ15" s="4"/>
    </row>
    <row r="16" spans="1:36" ht="72.900000000000006" x14ac:dyDescent="0.4">
      <c r="A16" s="3">
        <v>37774</v>
      </c>
      <c r="B16" s="3" t="s">
        <v>407</v>
      </c>
      <c r="C16" s="3" t="s">
        <v>776</v>
      </c>
      <c r="D16" s="3" t="s">
        <v>408</v>
      </c>
      <c r="E16" s="3" t="s">
        <v>427</v>
      </c>
      <c r="F16" s="3">
        <v>0.86</v>
      </c>
      <c r="G16" s="3" t="s">
        <v>425</v>
      </c>
      <c r="H16" s="3" t="s">
        <v>475</v>
      </c>
      <c r="I16" s="4" t="s">
        <v>708</v>
      </c>
      <c r="J16" s="3">
        <v>4</v>
      </c>
      <c r="K16" s="3">
        <v>1</v>
      </c>
      <c r="L16" s="4" t="s">
        <v>536</v>
      </c>
      <c r="M16" s="3">
        <v>1</v>
      </c>
      <c r="N16" s="3">
        <v>1</v>
      </c>
      <c r="O16" s="3" t="s">
        <v>1241</v>
      </c>
      <c r="P16" s="3"/>
      <c r="Q16" s="3"/>
      <c r="R16" s="3"/>
      <c r="S16" s="3"/>
      <c r="T16" s="3"/>
      <c r="U16" s="3"/>
      <c r="V16" s="3"/>
      <c r="W16" s="3"/>
      <c r="X16" s="4"/>
      <c r="Y16" s="3"/>
      <c r="Z16" s="3"/>
      <c r="AA16" s="4"/>
      <c r="AF16" s="3"/>
      <c r="AG16" s="3"/>
      <c r="AH16" s="4"/>
      <c r="AI16" s="3"/>
      <c r="AJ16" s="4"/>
    </row>
    <row r="17" spans="1:36" ht="87.45" x14ac:dyDescent="0.4">
      <c r="A17" s="3">
        <v>37774</v>
      </c>
      <c r="B17" s="3" t="s">
        <v>407</v>
      </c>
      <c r="C17" s="3" t="s">
        <v>776</v>
      </c>
      <c r="D17" s="3" t="s">
        <v>408</v>
      </c>
      <c r="E17" s="3" t="s">
        <v>427</v>
      </c>
      <c r="F17" s="3">
        <v>2.09</v>
      </c>
      <c r="G17" s="3" t="s">
        <v>426</v>
      </c>
      <c r="H17" s="3" t="s">
        <v>476</v>
      </c>
      <c r="I17" s="4" t="s">
        <v>506</v>
      </c>
      <c r="J17" s="3">
        <v>4</v>
      </c>
      <c r="K17" s="3">
        <v>1</v>
      </c>
      <c r="L17" s="4" t="s">
        <v>536</v>
      </c>
      <c r="M17" s="3">
        <v>0</v>
      </c>
      <c r="N17" s="3">
        <v>0</v>
      </c>
      <c r="O17" s="3" t="s">
        <v>1241</v>
      </c>
      <c r="P17" s="3"/>
      <c r="Q17" s="3"/>
      <c r="R17" s="3"/>
      <c r="S17" s="3"/>
      <c r="T17" s="3"/>
      <c r="U17" s="3"/>
      <c r="V17" s="3"/>
      <c r="W17" s="3"/>
      <c r="X17" s="4"/>
      <c r="Y17" s="3"/>
      <c r="Z17" s="3"/>
      <c r="AA17" s="4"/>
      <c r="AF17" s="3"/>
      <c r="AG17" s="3"/>
      <c r="AH17" s="4"/>
      <c r="AI17" s="3"/>
      <c r="AJ17" s="4"/>
    </row>
    <row r="18" spans="1:36" ht="43.75" x14ac:dyDescent="0.4">
      <c r="A18" s="3">
        <v>37774</v>
      </c>
      <c r="B18" s="3" t="s">
        <v>429</v>
      </c>
      <c r="C18" s="3" t="s">
        <v>783</v>
      </c>
      <c r="D18" s="3" t="s">
        <v>709</v>
      </c>
      <c r="E18" s="3" t="s">
        <v>410</v>
      </c>
      <c r="F18" s="3">
        <v>2.04</v>
      </c>
      <c r="G18" s="3" t="s">
        <v>431</v>
      </c>
      <c r="H18" s="3" t="s">
        <v>477</v>
      </c>
      <c r="I18" s="4" t="s">
        <v>708</v>
      </c>
      <c r="J18" s="3">
        <v>1</v>
      </c>
      <c r="K18" s="3">
        <v>1</v>
      </c>
      <c r="L18" s="4" t="s">
        <v>536</v>
      </c>
      <c r="M18" s="3">
        <v>0</v>
      </c>
      <c r="N18" s="3">
        <v>1</v>
      </c>
      <c r="O18" s="3" t="s">
        <v>1241</v>
      </c>
      <c r="P18" s="3"/>
      <c r="Q18" s="3"/>
      <c r="R18" s="3"/>
      <c r="S18" s="3"/>
      <c r="T18" s="3"/>
      <c r="U18" s="3"/>
      <c r="V18" s="3"/>
      <c r="W18" s="3"/>
      <c r="X18" s="4"/>
      <c r="Y18" s="3"/>
      <c r="Z18" s="3"/>
      <c r="AA18" s="4"/>
      <c r="AF18" s="3"/>
      <c r="AG18" s="3"/>
      <c r="AH18" s="4"/>
      <c r="AI18" s="3"/>
      <c r="AJ18" s="4"/>
    </row>
    <row r="19" spans="1:36" ht="43.75" x14ac:dyDescent="0.4">
      <c r="A19" s="3">
        <v>37774</v>
      </c>
      <c r="B19" s="3" t="s">
        <v>430</v>
      </c>
      <c r="C19" s="3" t="s">
        <v>787</v>
      </c>
      <c r="D19" s="3" t="s">
        <v>408</v>
      </c>
      <c r="E19" s="3" t="s">
        <v>410</v>
      </c>
      <c r="F19" s="3">
        <v>1.1100000000000001</v>
      </c>
      <c r="G19" s="3" t="s">
        <v>432</v>
      </c>
      <c r="H19" s="3" t="s">
        <v>478</v>
      </c>
      <c r="I19" s="4" t="s">
        <v>1197</v>
      </c>
      <c r="J19" s="3">
        <v>4</v>
      </c>
      <c r="K19" s="3">
        <v>2</v>
      </c>
      <c r="L19" s="4" t="s">
        <v>536</v>
      </c>
      <c r="M19" s="3">
        <v>0</v>
      </c>
      <c r="N19" s="3">
        <v>0</v>
      </c>
      <c r="O19" s="3" t="s">
        <v>1241</v>
      </c>
      <c r="P19" s="3"/>
      <c r="Q19" s="3"/>
      <c r="R19" s="3"/>
      <c r="S19" s="3"/>
      <c r="T19" s="3"/>
      <c r="U19" s="3"/>
      <c r="V19" s="3"/>
      <c r="W19" s="3"/>
      <c r="X19" s="4"/>
      <c r="Y19" s="3"/>
      <c r="Z19" s="3"/>
      <c r="AA19" s="4"/>
      <c r="AF19" s="3"/>
      <c r="AG19" s="3"/>
      <c r="AH19" s="4"/>
      <c r="AI19" s="3"/>
      <c r="AJ19" s="4"/>
    </row>
    <row r="20" spans="1:36" ht="58.3" x14ac:dyDescent="0.4">
      <c r="A20" s="3">
        <v>37774</v>
      </c>
      <c r="B20" s="3" t="s">
        <v>407</v>
      </c>
      <c r="C20" s="3" t="s">
        <v>788</v>
      </c>
      <c r="D20" s="3" t="s">
        <v>408</v>
      </c>
      <c r="E20" s="3" t="s">
        <v>410</v>
      </c>
      <c r="F20" s="3">
        <v>1.2</v>
      </c>
      <c r="G20" s="3" t="s">
        <v>433</v>
      </c>
      <c r="H20" s="3" t="s">
        <v>479</v>
      </c>
      <c r="I20" s="4" t="s">
        <v>708</v>
      </c>
      <c r="J20" s="3">
        <v>2</v>
      </c>
      <c r="K20" s="3">
        <v>1</v>
      </c>
      <c r="L20" s="4" t="s">
        <v>538</v>
      </c>
      <c r="M20" s="3">
        <v>1</v>
      </c>
      <c r="N20" s="3">
        <v>0</v>
      </c>
      <c r="O20" s="3" t="s">
        <v>1241</v>
      </c>
      <c r="P20" s="3"/>
      <c r="Q20" s="3"/>
      <c r="R20" s="3"/>
      <c r="S20" s="3"/>
      <c r="T20" s="3"/>
      <c r="U20" s="3"/>
      <c r="V20" s="3"/>
      <c r="W20" s="3"/>
      <c r="X20" s="4"/>
      <c r="Y20" s="3"/>
      <c r="Z20" s="3"/>
      <c r="AA20" s="4"/>
      <c r="AF20" s="3"/>
      <c r="AG20" s="3"/>
      <c r="AH20" s="4"/>
      <c r="AI20" s="3"/>
      <c r="AJ20" s="4"/>
    </row>
    <row r="21" spans="1:36" ht="72.900000000000006" x14ac:dyDescent="0.4">
      <c r="A21" s="3">
        <v>37774</v>
      </c>
      <c r="B21" s="3" t="s">
        <v>407</v>
      </c>
      <c r="C21" s="3" t="s">
        <v>788</v>
      </c>
      <c r="D21" s="3" t="s">
        <v>408</v>
      </c>
      <c r="E21" s="3" t="s">
        <v>410</v>
      </c>
      <c r="F21" s="3">
        <v>2.57</v>
      </c>
      <c r="G21" s="3" t="s">
        <v>434</v>
      </c>
      <c r="H21" s="3" t="s">
        <v>481</v>
      </c>
      <c r="I21" s="4" t="s">
        <v>1197</v>
      </c>
      <c r="J21" s="3">
        <v>2</v>
      </c>
      <c r="K21" s="3">
        <v>1</v>
      </c>
      <c r="L21" s="4" t="s">
        <v>536</v>
      </c>
      <c r="M21" s="3">
        <v>0</v>
      </c>
      <c r="N21" s="3">
        <v>0</v>
      </c>
      <c r="O21" s="3" t="s">
        <v>1241</v>
      </c>
      <c r="P21" s="3"/>
      <c r="Q21" s="3"/>
      <c r="R21" s="3"/>
      <c r="S21" s="3"/>
      <c r="T21" s="3"/>
      <c r="U21" s="3"/>
      <c r="V21" s="3"/>
      <c r="W21" s="3"/>
      <c r="X21" s="4"/>
      <c r="Y21" s="3"/>
      <c r="Z21" s="3"/>
      <c r="AA21" s="4"/>
      <c r="AF21" s="3"/>
      <c r="AG21" s="3"/>
      <c r="AH21" s="4"/>
      <c r="AI21" s="3"/>
      <c r="AJ21" s="4"/>
    </row>
    <row r="22" spans="1:36" ht="72.900000000000006" x14ac:dyDescent="0.4">
      <c r="A22" s="3">
        <v>37774</v>
      </c>
      <c r="B22" s="3" t="s">
        <v>407</v>
      </c>
      <c r="C22" s="3" t="s">
        <v>788</v>
      </c>
      <c r="D22" s="3" t="s">
        <v>408</v>
      </c>
      <c r="E22" s="3" t="s">
        <v>410</v>
      </c>
      <c r="F22" s="3">
        <v>2.06</v>
      </c>
      <c r="G22" s="3" t="s">
        <v>435</v>
      </c>
      <c r="H22" s="3" t="s">
        <v>480</v>
      </c>
      <c r="I22" s="4" t="s">
        <v>502</v>
      </c>
      <c r="J22" s="3">
        <v>2</v>
      </c>
      <c r="K22" s="3">
        <v>1</v>
      </c>
      <c r="L22" s="4" t="s">
        <v>538</v>
      </c>
      <c r="M22" s="3">
        <v>0</v>
      </c>
      <c r="N22" s="3">
        <v>0</v>
      </c>
      <c r="O22" s="3" t="s">
        <v>1242</v>
      </c>
      <c r="P22" s="3"/>
      <c r="Q22" s="3"/>
      <c r="R22" s="3"/>
      <c r="S22" s="3"/>
      <c r="T22" s="3"/>
      <c r="U22" s="3"/>
      <c r="V22" s="3"/>
      <c r="W22" s="3"/>
      <c r="X22" s="4"/>
      <c r="Y22" s="3"/>
      <c r="Z22" s="3"/>
      <c r="AA22" s="4"/>
      <c r="AF22" s="3"/>
      <c r="AG22" s="3"/>
      <c r="AH22" s="4"/>
      <c r="AI22" s="3"/>
      <c r="AJ22" s="4"/>
    </row>
    <row r="23" spans="1:36" ht="72.900000000000006" x14ac:dyDescent="0.4">
      <c r="A23" s="3">
        <v>37774</v>
      </c>
      <c r="B23" s="3" t="s">
        <v>407</v>
      </c>
      <c r="C23" s="3" t="s">
        <v>788</v>
      </c>
      <c r="D23" s="3" t="s">
        <v>408</v>
      </c>
      <c r="E23" s="3" t="s">
        <v>410</v>
      </c>
      <c r="F23" s="3">
        <v>1.55</v>
      </c>
      <c r="G23" s="3" t="s">
        <v>436</v>
      </c>
      <c r="H23" s="3" t="s">
        <v>482</v>
      </c>
      <c r="I23" s="4" t="s">
        <v>502</v>
      </c>
      <c r="J23" s="3">
        <v>2</v>
      </c>
      <c r="K23" s="3">
        <v>1</v>
      </c>
      <c r="L23" s="4" t="s">
        <v>538</v>
      </c>
      <c r="M23" s="3">
        <v>0</v>
      </c>
      <c r="N23" s="3">
        <v>0</v>
      </c>
      <c r="O23" s="3" t="s">
        <v>1242</v>
      </c>
      <c r="P23" s="3"/>
      <c r="Q23" s="3"/>
      <c r="R23" s="3"/>
      <c r="S23" s="3"/>
      <c r="T23" s="3"/>
      <c r="U23" s="3"/>
      <c r="V23" s="3"/>
      <c r="W23" s="3"/>
      <c r="X23" s="4"/>
      <c r="Y23" s="3"/>
      <c r="Z23" s="3"/>
      <c r="AA23" s="4"/>
      <c r="AF23" s="3"/>
      <c r="AG23" s="3"/>
      <c r="AH23" s="4"/>
      <c r="AI23" s="3"/>
      <c r="AJ23" s="4"/>
    </row>
    <row r="24" spans="1:36" ht="102" x14ac:dyDescent="0.4">
      <c r="A24" s="3">
        <v>37774</v>
      </c>
      <c r="B24" s="3" t="s">
        <v>407</v>
      </c>
      <c r="C24" s="3" t="s">
        <v>776</v>
      </c>
      <c r="D24" s="3" t="s">
        <v>408</v>
      </c>
      <c r="E24" s="3" t="s">
        <v>410</v>
      </c>
      <c r="F24" s="3">
        <v>2</v>
      </c>
      <c r="G24" s="3" t="s">
        <v>437</v>
      </c>
      <c r="H24" s="3" t="s">
        <v>483</v>
      </c>
      <c r="I24" s="4" t="s">
        <v>1198</v>
      </c>
      <c r="J24" s="3">
        <v>0</v>
      </c>
      <c r="K24" s="3">
        <v>0</v>
      </c>
      <c r="L24" s="4" t="s">
        <v>538</v>
      </c>
      <c r="M24" s="3">
        <v>0</v>
      </c>
      <c r="N24" s="3">
        <v>0</v>
      </c>
      <c r="O24" s="3" t="s">
        <v>1241</v>
      </c>
      <c r="P24" s="3"/>
      <c r="Q24" s="3"/>
      <c r="R24" s="3"/>
      <c r="S24" s="3"/>
      <c r="T24" s="3"/>
      <c r="U24" s="3"/>
      <c r="V24" s="3"/>
      <c r="W24" s="3"/>
      <c r="X24" s="4"/>
      <c r="Y24" s="3"/>
      <c r="Z24" s="3"/>
      <c r="AA24" s="4"/>
      <c r="AF24" s="3"/>
      <c r="AG24" s="3"/>
      <c r="AH24" s="4"/>
      <c r="AI24" s="3"/>
      <c r="AJ24" s="4"/>
    </row>
    <row r="25" spans="1:36" ht="87.45" x14ac:dyDescent="0.4">
      <c r="A25" s="3">
        <v>37774</v>
      </c>
      <c r="B25" s="3" t="s">
        <v>407</v>
      </c>
      <c r="C25" s="3" t="s">
        <v>776</v>
      </c>
      <c r="D25" s="3" t="s">
        <v>709</v>
      </c>
      <c r="E25" s="3" t="s">
        <v>410</v>
      </c>
      <c r="F25" s="3">
        <v>1.37</v>
      </c>
      <c r="G25" s="3" t="s">
        <v>438</v>
      </c>
      <c r="H25" s="3" t="s">
        <v>484</v>
      </c>
      <c r="I25" s="4" t="s">
        <v>1199</v>
      </c>
      <c r="J25" s="3">
        <v>1</v>
      </c>
      <c r="K25" s="3">
        <v>2</v>
      </c>
      <c r="L25" s="4" t="s">
        <v>536</v>
      </c>
      <c r="M25" s="3">
        <v>1</v>
      </c>
      <c r="N25" s="3">
        <v>1</v>
      </c>
      <c r="O25" s="3" t="s">
        <v>1241</v>
      </c>
      <c r="P25" s="3"/>
      <c r="Q25" s="3"/>
      <c r="R25" s="3"/>
      <c r="S25" s="3"/>
      <c r="T25" s="3"/>
      <c r="U25" s="3"/>
      <c r="V25" s="3"/>
      <c r="W25" s="3"/>
      <c r="X25" s="4"/>
      <c r="Y25" s="3"/>
      <c r="Z25" s="3"/>
      <c r="AA25" s="3"/>
      <c r="AF25" s="3"/>
      <c r="AG25" s="3"/>
      <c r="AH25" s="4"/>
      <c r="AI25" s="3"/>
      <c r="AJ25" s="4"/>
    </row>
    <row r="26" spans="1:36" ht="87.45" x14ac:dyDescent="0.4">
      <c r="A26" s="3">
        <v>37774</v>
      </c>
      <c r="B26" s="3" t="s">
        <v>407</v>
      </c>
      <c r="C26" s="3" t="s">
        <v>776</v>
      </c>
      <c r="D26" s="3" t="s">
        <v>408</v>
      </c>
      <c r="E26" s="3" t="s">
        <v>410</v>
      </c>
      <c r="F26" s="3">
        <v>2.63</v>
      </c>
      <c r="G26" s="3" t="s">
        <v>439</v>
      </c>
      <c r="H26" s="3" t="s">
        <v>485</v>
      </c>
      <c r="I26" s="4" t="s">
        <v>648</v>
      </c>
      <c r="J26" s="3">
        <v>4</v>
      </c>
      <c r="K26" s="3">
        <v>1</v>
      </c>
      <c r="L26" s="4" t="s">
        <v>536</v>
      </c>
      <c r="M26" s="3">
        <v>1</v>
      </c>
      <c r="N26" s="3">
        <v>0</v>
      </c>
      <c r="O26" s="3" t="s">
        <v>1241</v>
      </c>
      <c r="P26" s="3"/>
      <c r="Q26" s="3"/>
      <c r="R26" s="3"/>
      <c r="S26" s="3"/>
      <c r="T26" s="3"/>
      <c r="U26" s="3"/>
      <c r="V26" s="3"/>
      <c r="W26" s="3"/>
      <c r="X26" s="3"/>
      <c r="Y26" s="3"/>
      <c r="Z26" s="3"/>
      <c r="AA26" s="3"/>
      <c r="AF26" s="3"/>
      <c r="AG26" s="3"/>
      <c r="AH26" s="4"/>
      <c r="AI26" s="3"/>
      <c r="AJ26" s="4"/>
    </row>
    <row r="27" spans="1:36" ht="116.6" x14ac:dyDescent="0.4">
      <c r="A27" s="3">
        <v>37774</v>
      </c>
      <c r="B27" s="3" t="s">
        <v>407</v>
      </c>
      <c r="C27" s="3" t="s">
        <v>776</v>
      </c>
      <c r="D27" s="3" t="s">
        <v>408</v>
      </c>
      <c r="E27" s="3" t="s">
        <v>410</v>
      </c>
      <c r="F27" s="3">
        <v>1.24</v>
      </c>
      <c r="G27" s="3" t="s">
        <v>440</v>
      </c>
      <c r="H27" s="3" t="s">
        <v>486</v>
      </c>
      <c r="I27" s="4" t="s">
        <v>648</v>
      </c>
      <c r="J27" s="3">
        <v>4</v>
      </c>
      <c r="K27" s="3">
        <v>2</v>
      </c>
      <c r="L27" s="4" t="s">
        <v>536</v>
      </c>
      <c r="M27" s="3">
        <v>0</v>
      </c>
      <c r="N27" s="3">
        <v>1</v>
      </c>
      <c r="O27" s="3" t="s">
        <v>1241</v>
      </c>
      <c r="P27" s="3"/>
      <c r="Q27" s="3"/>
      <c r="R27" s="3"/>
      <c r="S27" s="3"/>
      <c r="T27" s="3"/>
      <c r="U27" s="3"/>
      <c r="V27" s="3"/>
      <c r="W27" s="3"/>
      <c r="X27" s="4"/>
      <c r="Y27" s="3"/>
      <c r="Z27" s="3"/>
      <c r="AA27" s="3"/>
      <c r="AF27" s="3"/>
      <c r="AG27" s="3"/>
      <c r="AH27" s="4"/>
      <c r="AI27" s="3"/>
      <c r="AJ27" s="4"/>
    </row>
    <row r="28" spans="1:36" ht="72.900000000000006" x14ac:dyDescent="0.4">
      <c r="A28" s="3">
        <v>37774</v>
      </c>
      <c r="B28" s="3" t="s">
        <v>407</v>
      </c>
      <c r="C28" s="3" t="s">
        <v>776</v>
      </c>
      <c r="D28" s="3" t="s">
        <v>1200</v>
      </c>
      <c r="E28" s="3" t="s">
        <v>410</v>
      </c>
      <c r="F28" s="3">
        <v>1.93</v>
      </c>
      <c r="G28" s="3" t="s">
        <v>441</v>
      </c>
      <c r="H28" s="3" t="s">
        <v>487</v>
      </c>
      <c r="I28" s="4" t="s">
        <v>648</v>
      </c>
      <c r="J28" s="3">
        <v>2</v>
      </c>
      <c r="K28" s="3">
        <v>2</v>
      </c>
      <c r="L28" s="4" t="s">
        <v>536</v>
      </c>
      <c r="M28" s="3">
        <v>1</v>
      </c>
      <c r="N28" s="3">
        <v>1</v>
      </c>
      <c r="O28" s="3" t="s">
        <v>1241</v>
      </c>
      <c r="P28" s="3"/>
      <c r="Q28" s="3"/>
      <c r="R28" s="3"/>
      <c r="S28" s="3"/>
      <c r="T28" s="3"/>
      <c r="U28" s="3"/>
      <c r="V28" s="3"/>
      <c r="W28" s="3"/>
      <c r="X28" s="4"/>
      <c r="Y28" s="3"/>
      <c r="Z28" s="3"/>
      <c r="AA28" s="3"/>
      <c r="AF28" s="3"/>
      <c r="AG28" s="3"/>
      <c r="AH28" s="4"/>
      <c r="AI28" s="3"/>
      <c r="AJ28" s="4"/>
    </row>
    <row r="29" spans="1:36" ht="58.3" x14ac:dyDescent="0.4">
      <c r="A29" s="3">
        <v>37774</v>
      </c>
      <c r="B29" s="3" t="s">
        <v>407</v>
      </c>
      <c r="C29" s="3" t="s">
        <v>789</v>
      </c>
      <c r="D29" s="3" t="s">
        <v>408</v>
      </c>
      <c r="E29" s="3" t="s">
        <v>410</v>
      </c>
      <c r="F29" s="3">
        <v>1.64</v>
      </c>
      <c r="G29" s="3" t="s">
        <v>442</v>
      </c>
      <c r="H29" s="3" t="s">
        <v>488</v>
      </c>
      <c r="I29" s="4" t="s">
        <v>504</v>
      </c>
      <c r="J29" s="3">
        <v>2</v>
      </c>
      <c r="K29" s="3">
        <v>1</v>
      </c>
      <c r="L29" s="4" t="s">
        <v>536</v>
      </c>
      <c r="M29" s="3">
        <v>0</v>
      </c>
      <c r="N29" s="3">
        <v>0</v>
      </c>
      <c r="O29" s="3" t="s">
        <v>1242</v>
      </c>
      <c r="P29" s="3"/>
      <c r="Q29" s="3"/>
      <c r="R29" s="3"/>
      <c r="S29" s="3"/>
      <c r="T29" s="3"/>
      <c r="U29" s="3"/>
      <c r="V29" s="3"/>
      <c r="W29" s="3"/>
      <c r="X29" s="4"/>
      <c r="Y29" s="3"/>
      <c r="Z29" s="3"/>
      <c r="AA29" s="3"/>
      <c r="AF29" s="3"/>
      <c r="AG29" s="3"/>
      <c r="AH29" s="4"/>
      <c r="AI29" s="3"/>
      <c r="AJ29" s="4"/>
    </row>
    <row r="30" spans="1:36" ht="58.3" x14ac:dyDescent="0.4">
      <c r="A30" s="3">
        <v>37774</v>
      </c>
      <c r="B30" s="3" t="s">
        <v>407</v>
      </c>
      <c r="C30" s="3" t="s">
        <v>776</v>
      </c>
      <c r="D30" s="3" t="s">
        <v>408</v>
      </c>
      <c r="E30" s="3" t="s">
        <v>444</v>
      </c>
      <c r="F30" s="3">
        <v>4.58</v>
      </c>
      <c r="G30" s="3" t="s">
        <v>445</v>
      </c>
      <c r="H30" s="3" t="s">
        <v>489</v>
      </c>
      <c r="I30" s="4" t="s">
        <v>502</v>
      </c>
      <c r="J30" s="3">
        <v>3</v>
      </c>
      <c r="K30" s="3">
        <v>1</v>
      </c>
      <c r="L30" s="4" t="s">
        <v>538</v>
      </c>
      <c r="M30" s="3">
        <v>0</v>
      </c>
      <c r="N30" s="3">
        <v>0</v>
      </c>
      <c r="O30" s="3" t="s">
        <v>1242</v>
      </c>
      <c r="P30" s="3"/>
      <c r="Q30" s="3"/>
      <c r="R30" s="3"/>
      <c r="S30" s="3"/>
      <c r="T30" s="3"/>
      <c r="U30" s="3"/>
      <c r="V30" s="3"/>
      <c r="W30" s="3"/>
      <c r="X30" s="4"/>
      <c r="Y30" s="3"/>
      <c r="Z30" s="3"/>
      <c r="AA30" s="3"/>
      <c r="AF30" s="3"/>
      <c r="AG30" s="3"/>
      <c r="AH30" s="4"/>
      <c r="AI30" s="3"/>
      <c r="AJ30" s="4"/>
    </row>
    <row r="31" spans="1:36" ht="72.900000000000006" x14ac:dyDescent="0.4">
      <c r="A31" s="3">
        <v>37774</v>
      </c>
      <c r="B31" s="3" t="s">
        <v>407</v>
      </c>
      <c r="C31" s="3" t="s">
        <v>448</v>
      </c>
      <c r="D31" s="3" t="s">
        <v>638</v>
      </c>
      <c r="E31" s="3" t="s">
        <v>447</v>
      </c>
      <c r="F31" s="3">
        <v>0.72</v>
      </c>
      <c r="G31" s="3" t="s">
        <v>449</v>
      </c>
      <c r="H31" s="3" t="s">
        <v>490</v>
      </c>
      <c r="I31" s="4" t="s">
        <v>504</v>
      </c>
      <c r="J31" s="3">
        <v>2</v>
      </c>
      <c r="K31" s="3">
        <v>1</v>
      </c>
      <c r="L31" s="4" t="s">
        <v>538</v>
      </c>
      <c r="M31" s="3">
        <v>0</v>
      </c>
      <c r="N31" s="3">
        <v>0</v>
      </c>
      <c r="O31" s="3" t="s">
        <v>1242</v>
      </c>
      <c r="P31" s="3"/>
      <c r="Q31" s="3"/>
      <c r="R31" s="3"/>
      <c r="S31" s="3"/>
      <c r="T31" s="3"/>
      <c r="U31" s="3"/>
      <c r="V31" s="3"/>
      <c r="W31" s="3"/>
      <c r="X31" s="4"/>
      <c r="Y31" s="3"/>
      <c r="Z31" s="3"/>
      <c r="AA31" s="3"/>
      <c r="AF31" s="3"/>
      <c r="AG31" s="3"/>
      <c r="AH31" s="4"/>
      <c r="AI31" s="3"/>
      <c r="AJ31" s="4"/>
    </row>
    <row r="32" spans="1:36" ht="43.75" x14ac:dyDescent="0.4">
      <c r="A32" s="3">
        <v>37774</v>
      </c>
      <c r="B32" s="3" t="s">
        <v>451</v>
      </c>
      <c r="C32" s="3" t="s">
        <v>790</v>
      </c>
      <c r="D32" s="3" t="s">
        <v>1202</v>
      </c>
      <c r="E32" s="3" t="s">
        <v>163</v>
      </c>
      <c r="F32" s="3">
        <v>26.96</v>
      </c>
      <c r="G32" s="3" t="s">
        <v>452</v>
      </c>
      <c r="H32" s="3" t="s">
        <v>491</v>
      </c>
      <c r="I32" s="4" t="s">
        <v>504</v>
      </c>
      <c r="J32" s="3">
        <v>1</v>
      </c>
      <c r="K32" s="3">
        <v>1</v>
      </c>
      <c r="L32" s="4" t="s">
        <v>536</v>
      </c>
      <c r="M32" s="3">
        <v>0</v>
      </c>
      <c r="N32" s="3">
        <v>1</v>
      </c>
      <c r="O32" s="3" t="s">
        <v>1242</v>
      </c>
      <c r="P32" s="3"/>
      <c r="Q32" s="3"/>
      <c r="R32" s="3"/>
      <c r="S32" s="3"/>
      <c r="T32" s="3"/>
      <c r="U32" s="3"/>
      <c r="V32" s="3"/>
      <c r="W32" s="3"/>
      <c r="X32" s="4"/>
      <c r="Y32" s="3"/>
      <c r="Z32" s="3"/>
      <c r="AA32" s="3"/>
    </row>
    <row r="33" spans="1:27" ht="58.3" x14ac:dyDescent="0.4">
      <c r="A33" s="3">
        <v>37774</v>
      </c>
      <c r="B33" s="3" t="s">
        <v>429</v>
      </c>
      <c r="C33" s="3" t="s">
        <v>791</v>
      </c>
      <c r="D33" s="3" t="s">
        <v>454</v>
      </c>
      <c r="E33" s="3" t="s">
        <v>455</v>
      </c>
      <c r="F33" s="3">
        <v>2.2000000000000002</v>
      </c>
      <c r="G33" s="3" t="s">
        <v>456</v>
      </c>
      <c r="H33" s="3" t="s">
        <v>492</v>
      </c>
      <c r="I33" s="4" t="s">
        <v>502</v>
      </c>
      <c r="J33" s="3">
        <v>2</v>
      </c>
      <c r="K33" s="3">
        <v>1</v>
      </c>
      <c r="L33" s="4" t="s">
        <v>537</v>
      </c>
      <c r="M33" s="3">
        <v>0</v>
      </c>
      <c r="N33" s="3">
        <v>1</v>
      </c>
      <c r="O33" s="3" t="s">
        <v>1242</v>
      </c>
      <c r="P33" s="3"/>
      <c r="Q33" s="3"/>
      <c r="R33" s="3"/>
      <c r="S33" s="3"/>
      <c r="T33" s="3"/>
      <c r="U33" s="3"/>
      <c r="V33" s="3"/>
      <c r="W33" s="3"/>
      <c r="X33" s="4"/>
      <c r="Y33" s="3"/>
      <c r="Z33" s="3"/>
      <c r="AA33" s="3"/>
    </row>
    <row r="34" spans="1:27" ht="43.75" x14ac:dyDescent="0.4">
      <c r="A34" s="3">
        <v>37774</v>
      </c>
      <c r="B34" s="3" t="s">
        <v>429</v>
      </c>
      <c r="C34" s="3" t="s">
        <v>792</v>
      </c>
      <c r="D34" s="3" t="s">
        <v>679</v>
      </c>
      <c r="E34" s="3" t="s">
        <v>163</v>
      </c>
      <c r="F34" s="3">
        <v>1.33</v>
      </c>
      <c r="G34" s="3" t="s">
        <v>458</v>
      </c>
      <c r="H34" s="3" t="s">
        <v>493</v>
      </c>
      <c r="I34" s="4" t="s">
        <v>504</v>
      </c>
      <c r="J34" s="3">
        <v>1</v>
      </c>
      <c r="K34" s="3">
        <v>1</v>
      </c>
      <c r="L34" s="4" t="s">
        <v>537</v>
      </c>
      <c r="M34" s="3">
        <v>1</v>
      </c>
      <c r="N34" s="3">
        <v>1</v>
      </c>
      <c r="O34" s="3" t="s">
        <v>1242</v>
      </c>
      <c r="P34" s="3"/>
      <c r="Q34" s="3"/>
      <c r="R34" s="3"/>
      <c r="S34" s="3"/>
      <c r="T34" s="3"/>
      <c r="U34" s="3"/>
      <c r="V34" s="3"/>
      <c r="W34" s="3"/>
      <c r="X34" s="3"/>
      <c r="Y34" s="3"/>
      <c r="Z34" s="3"/>
      <c r="AA34" s="3"/>
    </row>
    <row r="35" spans="1:27" ht="72.900000000000006" x14ac:dyDescent="0.4">
      <c r="A35" s="3" t="s">
        <v>202</v>
      </c>
      <c r="B35" s="3" t="s">
        <v>203</v>
      </c>
      <c r="C35" s="3" t="s">
        <v>583</v>
      </c>
      <c r="D35" s="3" t="s">
        <v>582</v>
      </c>
      <c r="E35" s="3" t="s">
        <v>533</v>
      </c>
      <c r="F35" s="3">
        <v>0.83</v>
      </c>
      <c r="G35" s="3" t="s">
        <v>809</v>
      </c>
      <c r="H35" s="3" t="s">
        <v>532</v>
      </c>
      <c r="I35" s="4" t="s">
        <v>502</v>
      </c>
      <c r="J35" s="3">
        <v>1</v>
      </c>
      <c r="K35" s="3">
        <v>3</v>
      </c>
      <c r="L35" s="4" t="s">
        <v>537</v>
      </c>
      <c r="M35" s="3">
        <v>0</v>
      </c>
      <c r="N35" s="3">
        <v>1</v>
      </c>
      <c r="O35" s="3" t="s">
        <v>1243</v>
      </c>
      <c r="P35" s="3"/>
      <c r="Q35" s="3"/>
    </row>
    <row r="36" spans="1:27" ht="72.900000000000006" x14ac:dyDescent="0.4">
      <c r="A36" s="3" t="s">
        <v>205</v>
      </c>
      <c r="B36" s="3" t="s">
        <v>203</v>
      </c>
      <c r="C36" s="3" t="s">
        <v>584</v>
      </c>
      <c r="D36" s="3" t="s">
        <v>568</v>
      </c>
      <c r="E36" s="3" t="s">
        <v>533</v>
      </c>
      <c r="F36" s="3">
        <v>0.875</v>
      </c>
      <c r="G36" s="3" t="s">
        <v>811</v>
      </c>
      <c r="H36" s="3" t="s">
        <v>633</v>
      </c>
      <c r="I36" s="4" t="s">
        <v>506</v>
      </c>
      <c r="J36" s="3">
        <v>1</v>
      </c>
      <c r="K36" s="3">
        <v>2</v>
      </c>
      <c r="L36" s="4" t="s">
        <v>536</v>
      </c>
      <c r="M36" s="3">
        <v>0</v>
      </c>
      <c r="N36" s="3">
        <v>1</v>
      </c>
      <c r="O36" s="3" t="s">
        <v>1241</v>
      </c>
      <c r="P36" s="3"/>
      <c r="Q36" s="3"/>
    </row>
    <row r="37" spans="1:27" ht="72.900000000000006" x14ac:dyDescent="0.4">
      <c r="A37" s="3" t="s">
        <v>206</v>
      </c>
      <c r="B37" s="3" t="s">
        <v>203</v>
      </c>
      <c r="C37" s="3" t="s">
        <v>585</v>
      </c>
      <c r="D37" s="3" t="s">
        <v>541</v>
      </c>
      <c r="E37" s="3" t="s">
        <v>548</v>
      </c>
      <c r="F37" s="3">
        <v>1.61</v>
      </c>
      <c r="G37" s="3" t="s">
        <v>812</v>
      </c>
      <c r="H37" s="3" t="s">
        <v>632</v>
      </c>
      <c r="I37" s="4" t="s">
        <v>506</v>
      </c>
      <c r="J37" s="3">
        <v>1</v>
      </c>
      <c r="K37" s="3">
        <v>3</v>
      </c>
      <c r="L37" s="4" t="s">
        <v>537</v>
      </c>
      <c r="M37" s="3">
        <v>0</v>
      </c>
      <c r="N37" s="3">
        <v>0</v>
      </c>
      <c r="O37" s="3" t="s">
        <v>1241</v>
      </c>
      <c r="P37" s="3"/>
      <c r="Q37" s="3"/>
    </row>
    <row r="38" spans="1:27" ht="72.900000000000006" x14ac:dyDescent="0.4">
      <c r="A38" s="3" t="s">
        <v>207</v>
      </c>
      <c r="B38" s="3" t="s">
        <v>203</v>
      </c>
      <c r="C38" s="3" t="s">
        <v>586</v>
      </c>
      <c r="D38" s="3" t="s">
        <v>540</v>
      </c>
      <c r="E38" s="3" t="s">
        <v>548</v>
      </c>
      <c r="F38" s="3">
        <v>1.05</v>
      </c>
      <c r="G38" s="3" t="s">
        <v>813</v>
      </c>
      <c r="H38" s="3" t="s">
        <v>631</v>
      </c>
      <c r="I38" s="4" t="s">
        <v>504</v>
      </c>
      <c r="J38" s="3">
        <v>1</v>
      </c>
      <c r="K38" s="3">
        <v>1</v>
      </c>
      <c r="L38" s="4" t="s">
        <v>536</v>
      </c>
      <c r="M38" s="3">
        <v>0</v>
      </c>
      <c r="N38" s="3">
        <v>1</v>
      </c>
      <c r="O38" s="3" t="s">
        <v>1242</v>
      </c>
      <c r="P38" s="3"/>
      <c r="Q38" s="3"/>
    </row>
    <row r="39" spans="1:27" ht="102" x14ac:dyDescent="0.4">
      <c r="A39" s="3" t="s">
        <v>208</v>
      </c>
      <c r="B39" s="3" t="s">
        <v>203</v>
      </c>
      <c r="C39" s="3" t="s">
        <v>549</v>
      </c>
      <c r="D39" s="3" t="s">
        <v>547</v>
      </c>
      <c r="E39" s="3" t="s">
        <v>548</v>
      </c>
      <c r="F39" s="3">
        <v>0.97</v>
      </c>
      <c r="G39" s="3" t="s">
        <v>814</v>
      </c>
      <c r="H39" s="3" t="s">
        <v>630</v>
      </c>
      <c r="I39" s="4" t="s">
        <v>502</v>
      </c>
      <c r="J39" s="3">
        <v>1</v>
      </c>
      <c r="K39" s="3">
        <v>5</v>
      </c>
      <c r="L39" s="4" t="s">
        <v>542</v>
      </c>
      <c r="M39" s="3">
        <v>0</v>
      </c>
      <c r="N39" s="3">
        <v>1</v>
      </c>
      <c r="O39" s="3" t="s">
        <v>1242</v>
      </c>
      <c r="P39" s="3"/>
      <c r="Q39" s="3"/>
    </row>
    <row r="40" spans="1:27" ht="58.3" x14ac:dyDescent="0.4">
      <c r="A40" s="3" t="s">
        <v>210</v>
      </c>
      <c r="B40" s="3" t="s">
        <v>203</v>
      </c>
      <c r="C40" s="3" t="s">
        <v>211</v>
      </c>
      <c r="D40" s="3" t="s">
        <v>212</v>
      </c>
      <c r="E40" s="3" t="s">
        <v>550</v>
      </c>
      <c r="F40" s="3">
        <v>1.21</v>
      </c>
      <c r="G40" s="3" t="s">
        <v>815</v>
      </c>
      <c r="H40" s="3" t="s">
        <v>629</v>
      </c>
      <c r="I40" s="4" t="s">
        <v>502</v>
      </c>
      <c r="J40" s="3">
        <v>1</v>
      </c>
      <c r="K40" s="3">
        <v>1</v>
      </c>
      <c r="L40" s="4" t="s">
        <v>536</v>
      </c>
      <c r="M40" s="3">
        <v>0</v>
      </c>
      <c r="N40" s="3">
        <v>0</v>
      </c>
      <c r="O40" s="3" t="s">
        <v>1243</v>
      </c>
      <c r="P40" s="3"/>
      <c r="Q40" s="3"/>
    </row>
    <row r="41" spans="1:27" ht="87.45" x14ac:dyDescent="0.4">
      <c r="A41" s="3" t="s">
        <v>551</v>
      </c>
      <c r="B41" s="3" t="s">
        <v>203</v>
      </c>
      <c r="C41" s="3" t="s">
        <v>556</v>
      </c>
      <c r="D41" s="3" t="s">
        <v>554</v>
      </c>
      <c r="E41" s="3" t="s">
        <v>553</v>
      </c>
      <c r="F41" s="3">
        <v>0.93</v>
      </c>
      <c r="G41" s="3" t="s">
        <v>816</v>
      </c>
      <c r="H41" s="3" t="s">
        <v>628</v>
      </c>
      <c r="I41" s="4" t="s">
        <v>502</v>
      </c>
      <c r="J41" s="3">
        <v>1</v>
      </c>
      <c r="K41" s="3">
        <v>5</v>
      </c>
      <c r="L41" s="4" t="s">
        <v>536</v>
      </c>
      <c r="M41" s="3">
        <v>0</v>
      </c>
      <c r="N41" s="3">
        <v>1</v>
      </c>
      <c r="O41" s="3" t="s">
        <v>1242</v>
      </c>
      <c r="P41" s="3"/>
      <c r="Q41" s="3"/>
    </row>
    <row r="42" spans="1:27" ht="116.6" x14ac:dyDescent="0.4">
      <c r="A42" s="3" t="s">
        <v>552</v>
      </c>
      <c r="B42" s="3" t="s">
        <v>203</v>
      </c>
      <c r="C42" s="3" t="s">
        <v>555</v>
      </c>
      <c r="D42" s="3" t="s">
        <v>215</v>
      </c>
      <c r="E42" s="3" t="s">
        <v>553</v>
      </c>
      <c r="F42" s="3">
        <v>1</v>
      </c>
      <c r="G42" s="3" t="s">
        <v>817</v>
      </c>
      <c r="H42" s="3" t="s">
        <v>627</v>
      </c>
      <c r="I42" s="4" t="s">
        <v>502</v>
      </c>
      <c r="J42" s="3">
        <v>1</v>
      </c>
      <c r="K42" s="3">
        <v>1</v>
      </c>
      <c r="L42" s="4" t="s">
        <v>537</v>
      </c>
      <c r="M42" s="3">
        <v>0</v>
      </c>
      <c r="N42" s="3">
        <v>1</v>
      </c>
      <c r="O42" s="3" t="s">
        <v>1243</v>
      </c>
      <c r="P42" s="3"/>
      <c r="Q42" s="3"/>
    </row>
    <row r="43" spans="1:27" ht="116.6" x14ac:dyDescent="0.4">
      <c r="A43" s="3" t="s">
        <v>214</v>
      </c>
      <c r="B43" s="3" t="s">
        <v>203</v>
      </c>
      <c r="C43" s="3" t="s">
        <v>569</v>
      </c>
      <c r="D43" s="3" t="s">
        <v>541</v>
      </c>
      <c r="E43" s="3" t="s">
        <v>557</v>
      </c>
      <c r="F43" s="3">
        <v>1.55</v>
      </c>
      <c r="G43" s="3" t="s">
        <v>818</v>
      </c>
      <c r="H43" s="3" t="s">
        <v>558</v>
      </c>
      <c r="I43" s="4" t="s">
        <v>506</v>
      </c>
      <c r="J43" s="3">
        <v>1</v>
      </c>
      <c r="K43" s="3">
        <v>2</v>
      </c>
      <c r="L43" s="4" t="s">
        <v>536</v>
      </c>
      <c r="M43" s="3">
        <v>0</v>
      </c>
      <c r="N43" s="3">
        <v>1</v>
      </c>
      <c r="O43" s="3" t="s">
        <v>1241</v>
      </c>
      <c r="P43" s="3"/>
      <c r="Q43" s="3"/>
    </row>
    <row r="44" spans="1:27" ht="58.3" x14ac:dyDescent="0.4">
      <c r="A44" s="3" t="s">
        <v>826</v>
      </c>
      <c r="B44" s="7" t="s">
        <v>203</v>
      </c>
      <c r="C44" s="7" t="s">
        <v>825</v>
      </c>
      <c r="D44" s="3" t="s">
        <v>541</v>
      </c>
      <c r="E44" s="3" t="s">
        <v>557</v>
      </c>
      <c r="F44" s="3">
        <v>1.55</v>
      </c>
      <c r="G44" s="3" t="s">
        <v>827</v>
      </c>
      <c r="H44" s="3" t="s">
        <v>558</v>
      </c>
      <c r="I44" s="4" t="s">
        <v>599</v>
      </c>
      <c r="J44" s="3">
        <v>1</v>
      </c>
      <c r="K44" s="3">
        <v>2</v>
      </c>
      <c r="L44" s="4" t="s">
        <v>536</v>
      </c>
      <c r="M44" s="3">
        <v>0</v>
      </c>
      <c r="N44" s="3">
        <v>1</v>
      </c>
      <c r="O44" s="3" t="s">
        <v>1242</v>
      </c>
      <c r="P44" s="3"/>
      <c r="Q44" s="3"/>
    </row>
    <row r="45" spans="1:27" ht="72.900000000000006" x14ac:dyDescent="0.4">
      <c r="A45" s="3" t="s">
        <v>559</v>
      </c>
      <c r="B45" s="3" t="s">
        <v>203</v>
      </c>
      <c r="C45" s="3" t="s">
        <v>561</v>
      </c>
      <c r="D45" s="3" t="s">
        <v>582</v>
      </c>
      <c r="E45" s="3" t="s">
        <v>560</v>
      </c>
      <c r="F45" s="3">
        <v>0.6</v>
      </c>
      <c r="G45" s="3" t="s">
        <v>819</v>
      </c>
      <c r="H45" s="3" t="s">
        <v>626</v>
      </c>
      <c r="I45" s="4" t="s">
        <v>502</v>
      </c>
      <c r="J45" s="3">
        <v>1</v>
      </c>
      <c r="K45" s="3">
        <v>2</v>
      </c>
      <c r="L45" s="4" t="s">
        <v>536</v>
      </c>
      <c r="M45" s="3">
        <v>0</v>
      </c>
      <c r="N45" s="3">
        <v>0</v>
      </c>
      <c r="O45" s="3" t="s">
        <v>1243</v>
      </c>
      <c r="P45" s="3"/>
      <c r="Q45" s="3"/>
    </row>
    <row r="46" spans="1:27" ht="58.3" x14ac:dyDescent="0.4">
      <c r="A46" s="3" t="s">
        <v>218</v>
      </c>
      <c r="B46" s="3" t="s">
        <v>203</v>
      </c>
      <c r="C46" s="3" t="s">
        <v>562</v>
      </c>
      <c r="D46" s="3" t="s">
        <v>582</v>
      </c>
      <c r="E46" s="3" t="s">
        <v>560</v>
      </c>
      <c r="F46" s="3">
        <v>0.6</v>
      </c>
      <c r="G46" s="3" t="s">
        <v>820</v>
      </c>
      <c r="H46" s="3" t="s">
        <v>625</v>
      </c>
      <c r="I46" s="4" t="s">
        <v>502</v>
      </c>
      <c r="J46" s="3">
        <v>1</v>
      </c>
      <c r="K46" s="3">
        <v>2</v>
      </c>
      <c r="L46" s="4" t="s">
        <v>536</v>
      </c>
      <c r="M46" s="3">
        <v>0</v>
      </c>
      <c r="N46" s="3">
        <v>0</v>
      </c>
      <c r="O46" s="3" t="s">
        <v>1243</v>
      </c>
      <c r="P46" s="3"/>
      <c r="Q46" s="3"/>
    </row>
    <row r="47" spans="1:27" ht="116.6" x14ac:dyDescent="0.4">
      <c r="A47" s="3" t="s">
        <v>219</v>
      </c>
      <c r="B47" s="3" t="s">
        <v>203</v>
      </c>
      <c r="C47" s="3" t="s">
        <v>563</v>
      </c>
      <c r="D47" s="3" t="s">
        <v>547</v>
      </c>
      <c r="E47" s="3" t="s">
        <v>560</v>
      </c>
      <c r="F47" s="3">
        <v>1.05</v>
      </c>
      <c r="G47" s="3" t="s">
        <v>821</v>
      </c>
      <c r="H47" s="3" t="s">
        <v>665</v>
      </c>
      <c r="I47" s="4" t="s">
        <v>502</v>
      </c>
      <c r="J47" s="3">
        <v>1</v>
      </c>
      <c r="K47" s="3">
        <v>1</v>
      </c>
      <c r="L47" s="4" t="s">
        <v>536</v>
      </c>
      <c r="M47" s="3">
        <v>1</v>
      </c>
      <c r="N47" s="3">
        <v>1</v>
      </c>
      <c r="O47" s="3" t="s">
        <v>1243</v>
      </c>
      <c r="P47" s="3"/>
      <c r="Q47" s="3"/>
    </row>
    <row r="48" spans="1:27" ht="43.75" x14ac:dyDescent="0.4">
      <c r="A48" s="3" t="s">
        <v>221</v>
      </c>
      <c r="B48" s="3" t="s">
        <v>203</v>
      </c>
      <c r="C48" s="3" t="s">
        <v>566</v>
      </c>
      <c r="D48" s="3" t="s">
        <v>582</v>
      </c>
      <c r="E48" s="3" t="s">
        <v>560</v>
      </c>
      <c r="F48" s="3">
        <v>0.6</v>
      </c>
      <c r="G48" s="3" t="s">
        <v>822</v>
      </c>
      <c r="H48" s="3" t="s">
        <v>564</v>
      </c>
      <c r="I48" s="4" t="s">
        <v>643</v>
      </c>
      <c r="J48" s="3">
        <v>1</v>
      </c>
      <c r="K48" s="3">
        <v>5</v>
      </c>
      <c r="L48" s="4" t="s">
        <v>537</v>
      </c>
      <c r="M48" s="3">
        <v>0</v>
      </c>
      <c r="N48" s="3">
        <v>0</v>
      </c>
      <c r="O48" s="3" t="s">
        <v>1241</v>
      </c>
      <c r="P48" s="3"/>
      <c r="Q48" s="3"/>
    </row>
    <row r="49" spans="1:17" ht="72.900000000000006" x14ac:dyDescent="0.4">
      <c r="A49" s="3" t="s">
        <v>223</v>
      </c>
      <c r="B49" s="3" t="s">
        <v>203</v>
      </c>
      <c r="C49" s="3" t="s">
        <v>567</v>
      </c>
      <c r="D49" s="3" t="s">
        <v>568</v>
      </c>
      <c r="E49" s="3" t="s">
        <v>560</v>
      </c>
      <c r="F49" s="3">
        <v>0.75</v>
      </c>
      <c r="G49" s="3" t="s">
        <v>823</v>
      </c>
      <c r="H49" s="3" t="s">
        <v>624</v>
      </c>
      <c r="I49" s="4" t="s">
        <v>643</v>
      </c>
      <c r="J49" s="3">
        <v>1</v>
      </c>
      <c r="K49" s="3">
        <v>2</v>
      </c>
      <c r="L49" s="4" t="s">
        <v>536</v>
      </c>
      <c r="M49" s="3">
        <v>1</v>
      </c>
      <c r="N49" s="3">
        <v>1</v>
      </c>
      <c r="O49" s="3" t="s">
        <v>1241</v>
      </c>
      <c r="P49" s="3"/>
      <c r="Q49" s="3"/>
    </row>
    <row r="50" spans="1:17" ht="87.45" x14ac:dyDescent="0.4">
      <c r="A50" s="3" t="s">
        <v>224</v>
      </c>
      <c r="B50" s="3" t="s">
        <v>203</v>
      </c>
      <c r="C50" s="3" t="s">
        <v>572</v>
      </c>
      <c r="D50" s="3" t="s">
        <v>570</v>
      </c>
      <c r="E50" s="3" t="s">
        <v>565</v>
      </c>
      <c r="F50" s="3">
        <v>1.2</v>
      </c>
      <c r="G50" s="3" t="s">
        <v>824</v>
      </c>
      <c r="H50" s="3" t="s">
        <v>571</v>
      </c>
      <c r="I50" s="4" t="s">
        <v>506</v>
      </c>
      <c r="J50" s="3">
        <v>1</v>
      </c>
      <c r="K50" s="3">
        <v>1</v>
      </c>
      <c r="L50" s="4" t="s">
        <v>536</v>
      </c>
      <c r="M50" s="3">
        <v>0</v>
      </c>
      <c r="N50" s="3">
        <v>1</v>
      </c>
      <c r="O50" s="3" t="s">
        <v>1241</v>
      </c>
      <c r="P50" s="3"/>
      <c r="Q50" s="3"/>
    </row>
    <row r="51" spans="1:17" ht="72.900000000000006" x14ac:dyDescent="0.4">
      <c r="A51" s="3" t="s">
        <v>573</v>
      </c>
      <c r="B51" s="3" t="s">
        <v>203</v>
      </c>
      <c r="C51" s="3" t="s">
        <v>580</v>
      </c>
      <c r="D51" s="3" t="s">
        <v>576</v>
      </c>
      <c r="E51" s="3" t="s">
        <v>565</v>
      </c>
      <c r="F51" s="3">
        <v>0.95</v>
      </c>
      <c r="G51" s="3" t="s">
        <v>828</v>
      </c>
      <c r="H51" s="3" t="s">
        <v>579</v>
      </c>
      <c r="I51" s="4" t="s">
        <v>708</v>
      </c>
      <c r="J51" s="3">
        <v>1</v>
      </c>
      <c r="K51" s="3">
        <v>1</v>
      </c>
      <c r="L51" s="4" t="s">
        <v>536</v>
      </c>
      <c r="M51" s="3">
        <v>1</v>
      </c>
      <c r="N51" s="3">
        <v>1</v>
      </c>
      <c r="O51" s="3" t="s">
        <v>1241</v>
      </c>
      <c r="P51" s="3"/>
      <c r="Q51" s="3"/>
    </row>
    <row r="52" spans="1:17" ht="72.900000000000006" x14ac:dyDescent="0.4">
      <c r="A52" s="3" t="s">
        <v>574</v>
      </c>
      <c r="B52" s="3" t="s">
        <v>203</v>
      </c>
      <c r="C52" s="3" t="s">
        <v>575</v>
      </c>
      <c r="D52" s="3" t="s">
        <v>576</v>
      </c>
      <c r="E52" s="3" t="s">
        <v>565</v>
      </c>
      <c r="F52" s="3">
        <v>1.8</v>
      </c>
      <c r="G52" s="3" t="s">
        <v>829</v>
      </c>
      <c r="H52" s="3" t="s">
        <v>578</v>
      </c>
      <c r="I52" s="4" t="s">
        <v>577</v>
      </c>
      <c r="J52" s="3">
        <v>1</v>
      </c>
      <c r="K52" s="3">
        <v>1</v>
      </c>
      <c r="L52" s="4" t="s">
        <v>537</v>
      </c>
      <c r="M52" s="3">
        <v>1</v>
      </c>
      <c r="N52" s="3">
        <v>1</v>
      </c>
      <c r="O52" s="3" t="s">
        <v>1241</v>
      </c>
      <c r="P52" s="3"/>
      <c r="Q52" s="3"/>
    </row>
    <row r="53" spans="1:17" ht="87.45" x14ac:dyDescent="0.4">
      <c r="A53" s="3" t="s">
        <v>225</v>
      </c>
      <c r="B53" s="3" t="s">
        <v>203</v>
      </c>
      <c r="C53" s="3" t="s">
        <v>581</v>
      </c>
      <c r="D53" s="3" t="s">
        <v>568</v>
      </c>
      <c r="E53" s="3" t="s">
        <v>565</v>
      </c>
      <c r="F53" s="3">
        <v>0.7</v>
      </c>
      <c r="G53" s="3" t="s">
        <v>832</v>
      </c>
      <c r="H53" s="3" t="s">
        <v>587</v>
      </c>
      <c r="I53" s="4" t="s">
        <v>643</v>
      </c>
      <c r="J53" s="3">
        <v>1</v>
      </c>
      <c r="K53" s="3">
        <v>1</v>
      </c>
      <c r="L53" s="4" t="s">
        <v>536</v>
      </c>
      <c r="M53" s="3">
        <v>1</v>
      </c>
      <c r="N53" s="3">
        <v>1</v>
      </c>
      <c r="O53" s="3" t="s">
        <v>1241</v>
      </c>
      <c r="P53" s="3"/>
      <c r="Q53" s="3"/>
    </row>
    <row r="54" spans="1:17" ht="58.3" x14ac:dyDescent="0.4">
      <c r="A54" s="3" t="s">
        <v>227</v>
      </c>
      <c r="B54" s="3" t="s">
        <v>203</v>
      </c>
      <c r="C54" s="3" t="s">
        <v>588</v>
      </c>
      <c r="D54" s="3" t="s">
        <v>215</v>
      </c>
      <c r="E54" s="3" t="s">
        <v>565</v>
      </c>
      <c r="F54" s="3">
        <v>0.4</v>
      </c>
      <c r="G54" s="3" t="s">
        <v>833</v>
      </c>
      <c r="H54" s="3" t="s">
        <v>589</v>
      </c>
      <c r="I54" s="4" t="s">
        <v>708</v>
      </c>
      <c r="J54" s="3">
        <v>4</v>
      </c>
      <c r="K54" s="3">
        <v>1</v>
      </c>
      <c r="L54" s="4" t="s">
        <v>542</v>
      </c>
      <c r="M54" s="3">
        <v>0</v>
      </c>
      <c r="N54" s="3">
        <v>1</v>
      </c>
      <c r="O54" s="3" t="s">
        <v>1241</v>
      </c>
      <c r="P54" s="3"/>
      <c r="Q54" s="3"/>
    </row>
    <row r="55" spans="1:17" ht="102" x14ac:dyDescent="0.4">
      <c r="A55" s="3" t="s">
        <v>228</v>
      </c>
      <c r="B55" s="3" t="s">
        <v>203</v>
      </c>
      <c r="C55" s="3" t="s">
        <v>590</v>
      </c>
      <c r="D55" s="3" t="s">
        <v>568</v>
      </c>
      <c r="E55" s="3" t="s">
        <v>565</v>
      </c>
      <c r="F55" s="3">
        <v>0.8</v>
      </c>
      <c r="G55" s="3" t="s">
        <v>834</v>
      </c>
      <c r="H55" s="3" t="s">
        <v>591</v>
      </c>
      <c r="I55" s="4" t="s">
        <v>643</v>
      </c>
      <c r="J55" s="3">
        <v>1</v>
      </c>
      <c r="K55" s="3">
        <v>1</v>
      </c>
      <c r="L55" s="4" t="s">
        <v>537</v>
      </c>
      <c r="M55" s="3">
        <v>0</v>
      </c>
      <c r="N55" s="3">
        <v>1</v>
      </c>
      <c r="O55" s="3" t="s">
        <v>1241</v>
      </c>
      <c r="P55" s="3"/>
      <c r="Q55" s="3"/>
    </row>
    <row r="56" spans="1:17" ht="58.3" x14ac:dyDescent="0.4">
      <c r="A56" s="3" t="s">
        <v>229</v>
      </c>
      <c r="B56" s="3" t="s">
        <v>203</v>
      </c>
      <c r="C56" s="3" t="s">
        <v>593</v>
      </c>
      <c r="D56" s="3" t="s">
        <v>568</v>
      </c>
      <c r="E56" s="3" t="s">
        <v>565</v>
      </c>
      <c r="F56" s="3">
        <v>0.75</v>
      </c>
      <c r="G56" s="3" t="s">
        <v>835</v>
      </c>
      <c r="H56" s="3" t="s">
        <v>592</v>
      </c>
      <c r="I56" s="4" t="s">
        <v>577</v>
      </c>
      <c r="J56" s="3">
        <v>1</v>
      </c>
      <c r="K56" s="3">
        <v>1</v>
      </c>
      <c r="L56" s="4" t="s">
        <v>536</v>
      </c>
      <c r="M56" s="3">
        <v>0</v>
      </c>
      <c r="N56" s="3">
        <v>1</v>
      </c>
      <c r="O56" s="3" t="s">
        <v>1241</v>
      </c>
      <c r="P56" s="3"/>
      <c r="Q56" s="3"/>
    </row>
    <row r="57" spans="1:17" ht="72.900000000000006" x14ac:dyDescent="0.4">
      <c r="A57" s="3" t="s">
        <v>230</v>
      </c>
      <c r="B57" s="3" t="s">
        <v>203</v>
      </c>
      <c r="C57" s="3" t="s">
        <v>594</v>
      </c>
      <c r="D57" s="3" t="s">
        <v>568</v>
      </c>
      <c r="E57" s="3" t="s">
        <v>565</v>
      </c>
      <c r="F57" s="3">
        <v>0.9</v>
      </c>
      <c r="G57" s="3" t="s">
        <v>836</v>
      </c>
      <c r="H57" s="3" t="s">
        <v>595</v>
      </c>
      <c r="I57" s="4" t="s">
        <v>708</v>
      </c>
      <c r="J57" s="3">
        <v>1</v>
      </c>
      <c r="K57" s="3">
        <v>1</v>
      </c>
      <c r="L57" s="4" t="s">
        <v>537</v>
      </c>
      <c r="M57" s="3">
        <v>0</v>
      </c>
      <c r="N57" s="3">
        <v>1</v>
      </c>
      <c r="O57" s="3" t="s">
        <v>1241</v>
      </c>
      <c r="P57" s="3"/>
      <c r="Q57" s="3"/>
    </row>
    <row r="58" spans="1:17" ht="58.3" x14ac:dyDescent="0.4">
      <c r="A58" s="3" t="s">
        <v>231</v>
      </c>
      <c r="B58" s="3" t="s">
        <v>203</v>
      </c>
      <c r="C58" s="3" t="s">
        <v>598</v>
      </c>
      <c r="D58" s="3" t="s">
        <v>568</v>
      </c>
      <c r="E58" s="3" t="s">
        <v>565</v>
      </c>
      <c r="F58" s="3">
        <v>1.1000000000000001</v>
      </c>
      <c r="G58" s="3" t="s">
        <v>837</v>
      </c>
      <c r="H58" s="3" t="s">
        <v>597</v>
      </c>
      <c r="I58" s="4" t="s">
        <v>596</v>
      </c>
      <c r="J58" s="3">
        <v>1</v>
      </c>
      <c r="K58" s="3">
        <v>1</v>
      </c>
      <c r="L58" s="4" t="s">
        <v>537</v>
      </c>
      <c r="M58" s="3">
        <v>1</v>
      </c>
      <c r="N58" s="3">
        <v>1</v>
      </c>
      <c r="O58" s="3" t="s">
        <v>1241</v>
      </c>
      <c r="P58" s="3"/>
      <c r="Q58" s="3"/>
    </row>
    <row r="59" spans="1:17" ht="72.900000000000006" x14ac:dyDescent="0.4">
      <c r="A59" s="3" t="s">
        <v>232</v>
      </c>
      <c r="B59" s="3" t="s">
        <v>203</v>
      </c>
      <c r="C59" s="3" t="s">
        <v>600</v>
      </c>
      <c r="D59" s="3" t="s">
        <v>582</v>
      </c>
      <c r="E59" s="3" t="s">
        <v>565</v>
      </c>
      <c r="F59" s="3">
        <v>1.1000000000000001</v>
      </c>
      <c r="G59" s="3" t="s">
        <v>838</v>
      </c>
      <c r="H59" s="3" t="s">
        <v>601</v>
      </c>
      <c r="I59" s="4" t="s">
        <v>1246</v>
      </c>
      <c r="J59" s="3">
        <v>1</v>
      </c>
      <c r="K59" s="3">
        <v>1</v>
      </c>
      <c r="L59" s="4" t="s">
        <v>536</v>
      </c>
      <c r="M59" s="3">
        <v>0</v>
      </c>
      <c r="N59" s="3">
        <v>1</v>
      </c>
      <c r="O59" s="3" t="s">
        <v>1242</v>
      </c>
      <c r="P59" s="3"/>
      <c r="Q59" s="3"/>
    </row>
    <row r="60" spans="1:17" ht="116.6" x14ac:dyDescent="0.4">
      <c r="A60" s="3" t="s">
        <v>233</v>
      </c>
      <c r="B60" s="3" t="s">
        <v>203</v>
      </c>
      <c r="C60" s="3" t="s">
        <v>605</v>
      </c>
      <c r="D60" s="3" t="s">
        <v>604</v>
      </c>
      <c r="E60" s="3" t="s">
        <v>602</v>
      </c>
      <c r="F60" s="3">
        <v>0.85</v>
      </c>
      <c r="G60" s="3" t="s">
        <v>839</v>
      </c>
      <c r="H60" s="3" t="s">
        <v>603</v>
      </c>
      <c r="I60" s="4" t="s">
        <v>502</v>
      </c>
      <c r="J60" s="3">
        <v>1</v>
      </c>
      <c r="K60" s="3">
        <v>3</v>
      </c>
      <c r="L60" s="4" t="s">
        <v>536</v>
      </c>
      <c r="M60" s="3">
        <v>0</v>
      </c>
      <c r="N60" s="3">
        <v>0</v>
      </c>
      <c r="O60" s="3" t="s">
        <v>1243</v>
      </c>
      <c r="P60" s="3"/>
      <c r="Q60" s="3"/>
    </row>
    <row r="61" spans="1:17" ht="116.6" x14ac:dyDescent="0.4">
      <c r="A61" s="3" t="s">
        <v>234</v>
      </c>
      <c r="B61" s="3" t="s">
        <v>203</v>
      </c>
      <c r="C61" s="3" t="s">
        <v>607</v>
      </c>
      <c r="D61" s="3" t="s">
        <v>606</v>
      </c>
      <c r="E61" s="3" t="s">
        <v>602</v>
      </c>
      <c r="F61" s="3">
        <v>1.8</v>
      </c>
      <c r="G61" s="3" t="s">
        <v>840</v>
      </c>
      <c r="H61" s="3" t="s">
        <v>1244</v>
      </c>
      <c r="I61" s="4" t="s">
        <v>502</v>
      </c>
      <c r="J61" s="3">
        <v>1</v>
      </c>
      <c r="K61" s="3">
        <v>3</v>
      </c>
      <c r="L61" s="4" t="s">
        <v>536</v>
      </c>
      <c r="M61" s="3">
        <v>0</v>
      </c>
      <c r="N61" s="3">
        <v>0</v>
      </c>
      <c r="O61" s="3" t="s">
        <v>1243</v>
      </c>
      <c r="P61" s="3"/>
      <c r="Q61" s="3"/>
    </row>
    <row r="62" spans="1:17" ht="43.75" x14ac:dyDescent="0.4">
      <c r="A62" s="3" t="s">
        <v>830</v>
      </c>
      <c r="B62" s="3" t="s">
        <v>203</v>
      </c>
      <c r="C62" s="3" t="s">
        <v>1033</v>
      </c>
      <c r="D62" s="3" t="s">
        <v>680</v>
      </c>
      <c r="E62" s="3" t="s">
        <v>602</v>
      </c>
      <c r="F62" s="3">
        <v>1.05</v>
      </c>
      <c r="G62" s="3" t="s">
        <v>841</v>
      </c>
      <c r="H62" s="3" t="s">
        <v>1031</v>
      </c>
      <c r="I62" s="4" t="s">
        <v>502</v>
      </c>
      <c r="J62" s="3">
        <v>1</v>
      </c>
      <c r="K62" s="3">
        <v>1</v>
      </c>
      <c r="L62" s="4" t="s">
        <v>536</v>
      </c>
      <c r="M62" s="3">
        <v>0</v>
      </c>
      <c r="N62" s="3">
        <v>0</v>
      </c>
      <c r="O62" s="3" t="s">
        <v>1242</v>
      </c>
      <c r="P62" s="3"/>
      <c r="Q62" s="3"/>
    </row>
    <row r="63" spans="1:17" ht="58.3" x14ac:dyDescent="0.4">
      <c r="A63" s="3" t="s">
        <v>831</v>
      </c>
      <c r="B63" s="3" t="s">
        <v>203</v>
      </c>
      <c r="C63" s="3" t="s">
        <v>1033</v>
      </c>
      <c r="D63" s="3" t="s">
        <v>680</v>
      </c>
      <c r="E63" s="3" t="s">
        <v>602</v>
      </c>
      <c r="F63" s="3">
        <v>0.82</v>
      </c>
      <c r="G63" s="3" t="s">
        <v>842</v>
      </c>
      <c r="H63" s="3" t="s">
        <v>1032</v>
      </c>
      <c r="I63" s="4" t="s">
        <v>502</v>
      </c>
      <c r="J63" s="3">
        <v>1</v>
      </c>
      <c r="K63" s="3">
        <v>1</v>
      </c>
      <c r="L63" s="4" t="s">
        <v>542</v>
      </c>
      <c r="M63" s="3">
        <v>0</v>
      </c>
      <c r="N63" s="3">
        <v>0</v>
      </c>
      <c r="O63" s="3" t="s">
        <v>1242</v>
      </c>
      <c r="P63" s="3"/>
      <c r="Q63" s="3"/>
    </row>
    <row r="64" spans="1:17" ht="131.15" x14ac:dyDescent="0.4">
      <c r="A64" s="3" t="s">
        <v>235</v>
      </c>
      <c r="B64" s="3" t="s">
        <v>203</v>
      </c>
      <c r="C64" s="3" t="s">
        <v>635</v>
      </c>
      <c r="D64" s="3" t="s">
        <v>636</v>
      </c>
      <c r="E64" s="3" t="s">
        <v>608</v>
      </c>
      <c r="F64" s="3">
        <v>1.1200000000000001</v>
      </c>
      <c r="G64" s="3" t="s">
        <v>843</v>
      </c>
      <c r="H64" s="3" t="s">
        <v>634</v>
      </c>
      <c r="I64" s="4" t="s">
        <v>708</v>
      </c>
      <c r="J64" s="3">
        <v>1</v>
      </c>
      <c r="K64" s="3">
        <v>1</v>
      </c>
      <c r="L64" s="4" t="s">
        <v>537</v>
      </c>
      <c r="M64" s="3">
        <v>1</v>
      </c>
      <c r="N64" s="3">
        <v>0</v>
      </c>
      <c r="O64" s="3" t="s">
        <v>1241</v>
      </c>
      <c r="P64" s="3"/>
      <c r="Q64" s="3"/>
    </row>
    <row r="65" spans="1:17" ht="160.30000000000001" x14ac:dyDescent="0.4">
      <c r="A65" s="3" t="s">
        <v>236</v>
      </c>
      <c r="B65" s="3" t="s">
        <v>700</v>
      </c>
      <c r="C65" s="3" t="s">
        <v>637</v>
      </c>
      <c r="D65" s="3" t="s">
        <v>638</v>
      </c>
      <c r="E65" s="3" t="s">
        <v>609</v>
      </c>
      <c r="F65" s="3">
        <v>0.6</v>
      </c>
      <c r="G65" s="3" t="s">
        <v>844</v>
      </c>
      <c r="H65" s="3" t="s">
        <v>639</v>
      </c>
      <c r="I65" s="4" t="s">
        <v>643</v>
      </c>
      <c r="J65" s="3">
        <v>4</v>
      </c>
      <c r="K65" s="3">
        <v>1</v>
      </c>
      <c r="L65" s="4" t="s">
        <v>537</v>
      </c>
      <c r="M65" s="3">
        <v>0</v>
      </c>
      <c r="N65" s="3">
        <v>0</v>
      </c>
      <c r="O65" s="3" t="s">
        <v>1241</v>
      </c>
      <c r="P65" s="3"/>
      <c r="Q65" s="3"/>
    </row>
    <row r="66" spans="1:17" ht="87.45" x14ac:dyDescent="0.4">
      <c r="A66" s="3" t="s">
        <v>238</v>
      </c>
      <c r="B66" s="3" t="s">
        <v>203</v>
      </c>
      <c r="C66" s="3" t="s">
        <v>641</v>
      </c>
      <c r="D66" s="3" t="s">
        <v>640</v>
      </c>
      <c r="E66" s="3" t="s">
        <v>610</v>
      </c>
      <c r="F66" s="3">
        <v>1.45</v>
      </c>
      <c r="G66" s="3" t="s">
        <v>845</v>
      </c>
      <c r="H66" s="3" t="s">
        <v>642</v>
      </c>
      <c r="I66" s="4" t="s">
        <v>506</v>
      </c>
      <c r="J66" s="3">
        <v>4</v>
      </c>
      <c r="K66" s="3">
        <v>1</v>
      </c>
      <c r="L66" s="4" t="s">
        <v>537</v>
      </c>
      <c r="M66" s="3">
        <v>0</v>
      </c>
      <c r="N66" s="3">
        <v>1</v>
      </c>
      <c r="O66" s="3" t="s">
        <v>1241</v>
      </c>
      <c r="P66" s="3"/>
      <c r="Q66" s="3"/>
    </row>
    <row r="67" spans="1:17" ht="87.45" x14ac:dyDescent="0.4">
      <c r="A67" s="3" t="s">
        <v>644</v>
      </c>
      <c r="B67" s="3" t="s">
        <v>203</v>
      </c>
      <c r="C67" s="3" t="s">
        <v>650</v>
      </c>
      <c r="D67" s="3" t="s">
        <v>649</v>
      </c>
      <c r="E67" s="3" t="s">
        <v>611</v>
      </c>
      <c r="F67" s="3">
        <v>0.6</v>
      </c>
      <c r="G67" s="3" t="s">
        <v>846</v>
      </c>
      <c r="H67" s="3" t="s">
        <v>651</v>
      </c>
      <c r="I67" s="4" t="s">
        <v>648</v>
      </c>
      <c r="J67" s="3">
        <v>1</v>
      </c>
      <c r="K67" s="3">
        <v>1</v>
      </c>
      <c r="L67" s="4" t="s">
        <v>536</v>
      </c>
      <c r="M67" s="3">
        <v>0</v>
      </c>
      <c r="N67" s="3">
        <v>1</v>
      </c>
      <c r="O67" s="3" t="s">
        <v>1241</v>
      </c>
      <c r="P67" s="3"/>
      <c r="Q67" s="3"/>
    </row>
    <row r="68" spans="1:17" ht="174.9" x14ac:dyDescent="0.4">
      <c r="A68" s="3" t="s">
        <v>645</v>
      </c>
      <c r="B68" s="3" t="s">
        <v>203</v>
      </c>
      <c r="C68" s="3" t="s">
        <v>646</v>
      </c>
      <c r="D68" s="3" t="s">
        <v>547</v>
      </c>
      <c r="E68" s="3" t="s">
        <v>611</v>
      </c>
      <c r="F68" s="3">
        <v>0.6</v>
      </c>
      <c r="G68" s="3" t="s">
        <v>847</v>
      </c>
      <c r="H68" s="3" t="s">
        <v>647</v>
      </c>
      <c r="I68" s="4" t="s">
        <v>643</v>
      </c>
      <c r="J68" s="3">
        <v>1</v>
      </c>
      <c r="K68" s="3">
        <v>1</v>
      </c>
      <c r="L68" s="4" t="s">
        <v>536</v>
      </c>
      <c r="M68" s="3">
        <v>0</v>
      </c>
      <c r="N68" s="3">
        <v>1</v>
      </c>
      <c r="O68" s="3" t="s">
        <v>1241</v>
      </c>
      <c r="P68" s="3"/>
      <c r="Q68" s="3"/>
    </row>
    <row r="69" spans="1:17" ht="131.15" x14ac:dyDescent="0.4">
      <c r="A69" s="3" t="s">
        <v>239</v>
      </c>
      <c r="B69" s="3" t="s">
        <v>203</v>
      </c>
      <c r="C69" s="3" t="s">
        <v>652</v>
      </c>
      <c r="D69" s="3" t="s">
        <v>582</v>
      </c>
      <c r="E69" s="3" t="s">
        <v>612</v>
      </c>
      <c r="F69" s="3">
        <v>1.05</v>
      </c>
      <c r="G69" s="3" t="s">
        <v>848</v>
      </c>
      <c r="H69" s="3" t="s">
        <v>653</v>
      </c>
      <c r="I69" s="4" t="s">
        <v>504</v>
      </c>
      <c r="J69" s="3">
        <v>1</v>
      </c>
      <c r="K69" s="3">
        <v>1</v>
      </c>
      <c r="L69" s="4" t="s">
        <v>536</v>
      </c>
      <c r="M69" s="3">
        <v>0</v>
      </c>
      <c r="N69" s="3">
        <v>1</v>
      </c>
      <c r="O69" s="3" t="s">
        <v>1242</v>
      </c>
      <c r="P69" s="3"/>
      <c r="Q69" s="3"/>
    </row>
    <row r="70" spans="1:17" ht="116.6" x14ac:dyDescent="0.4">
      <c r="A70" s="3" t="s">
        <v>654</v>
      </c>
      <c r="B70" s="3" t="s">
        <v>700</v>
      </c>
      <c r="C70" s="3" t="s">
        <v>656</v>
      </c>
      <c r="D70" s="3" t="s">
        <v>667</v>
      </c>
      <c r="E70" s="3" t="s">
        <v>612</v>
      </c>
      <c r="F70" s="3">
        <v>0.72</v>
      </c>
      <c r="G70" s="3" t="s">
        <v>849</v>
      </c>
      <c r="H70" s="3" t="s">
        <v>655</v>
      </c>
      <c r="I70" s="4" t="s">
        <v>506</v>
      </c>
      <c r="J70" s="3">
        <v>2</v>
      </c>
      <c r="K70" s="3">
        <v>1</v>
      </c>
      <c r="L70" s="4" t="s">
        <v>537</v>
      </c>
      <c r="M70" s="3">
        <v>0</v>
      </c>
      <c r="N70" s="3">
        <v>0</v>
      </c>
      <c r="O70" s="3" t="s">
        <v>1241</v>
      </c>
      <c r="P70" s="3"/>
      <c r="Q70" s="3"/>
    </row>
    <row r="71" spans="1:17" ht="58.3" x14ac:dyDescent="0.4">
      <c r="A71" s="3" t="s">
        <v>660</v>
      </c>
      <c r="B71" s="3" t="s">
        <v>203</v>
      </c>
      <c r="C71" s="3" t="s">
        <v>669</v>
      </c>
      <c r="D71" s="3" t="s">
        <v>582</v>
      </c>
      <c r="E71" s="3" t="s">
        <v>613</v>
      </c>
      <c r="F71" s="3">
        <v>0.62</v>
      </c>
      <c r="G71" s="3" t="s">
        <v>850</v>
      </c>
      <c r="H71" s="3" t="s">
        <v>670</v>
      </c>
      <c r="I71" s="4" t="s">
        <v>504</v>
      </c>
      <c r="J71" s="3">
        <v>1</v>
      </c>
      <c r="K71" s="3">
        <v>2</v>
      </c>
      <c r="L71" s="4" t="s">
        <v>536</v>
      </c>
      <c r="M71" s="3">
        <v>0</v>
      </c>
      <c r="N71" s="3">
        <v>1</v>
      </c>
      <c r="O71" s="3" t="s">
        <v>1242</v>
      </c>
      <c r="P71" s="3"/>
      <c r="Q71" s="3"/>
    </row>
    <row r="72" spans="1:17" ht="116.6" x14ac:dyDescent="0.4">
      <c r="A72" s="3" t="s">
        <v>661</v>
      </c>
      <c r="B72" s="3" t="s">
        <v>701</v>
      </c>
      <c r="C72" s="3" t="s">
        <v>671</v>
      </c>
      <c r="D72" s="3" t="s">
        <v>671</v>
      </c>
      <c r="E72" s="3" t="s">
        <v>614</v>
      </c>
      <c r="F72" s="3">
        <v>0.7</v>
      </c>
      <c r="G72" s="3" t="s">
        <v>851</v>
      </c>
      <c r="H72" s="3" t="s">
        <v>672</v>
      </c>
      <c r="I72" s="4" t="s">
        <v>504</v>
      </c>
      <c r="J72" s="3">
        <v>1</v>
      </c>
      <c r="K72" s="3">
        <v>1</v>
      </c>
      <c r="L72" s="4" t="s">
        <v>536</v>
      </c>
      <c r="M72" s="3">
        <v>0</v>
      </c>
      <c r="N72" s="3">
        <v>1</v>
      </c>
      <c r="O72" s="3" t="s">
        <v>1242</v>
      </c>
      <c r="P72" s="3"/>
      <c r="Q72" s="3"/>
    </row>
    <row r="73" spans="1:17" ht="116.6" x14ac:dyDescent="0.4">
      <c r="A73" s="3" t="s">
        <v>662</v>
      </c>
      <c r="B73" s="3" t="s">
        <v>700</v>
      </c>
      <c r="C73" s="3" t="s">
        <v>677</v>
      </c>
      <c r="D73" s="3" t="s">
        <v>568</v>
      </c>
      <c r="E73" s="3" t="s">
        <v>615</v>
      </c>
      <c r="F73" s="3">
        <v>0.84</v>
      </c>
      <c r="G73" s="3" t="s">
        <v>852</v>
      </c>
      <c r="H73" s="3" t="s">
        <v>673</v>
      </c>
      <c r="I73" s="4" t="s">
        <v>504</v>
      </c>
      <c r="J73" s="3">
        <v>2</v>
      </c>
      <c r="K73" s="3">
        <v>1</v>
      </c>
      <c r="L73" s="4" t="s">
        <v>536</v>
      </c>
      <c r="M73" s="3">
        <v>1</v>
      </c>
      <c r="N73" s="3">
        <v>1</v>
      </c>
      <c r="O73" s="3" t="s">
        <v>1242</v>
      </c>
      <c r="P73" s="3"/>
      <c r="Q73" s="3"/>
    </row>
    <row r="74" spans="1:17" ht="87.45" x14ac:dyDescent="0.4">
      <c r="A74" s="3" t="s">
        <v>663</v>
      </c>
      <c r="B74" s="3" t="s">
        <v>664</v>
      </c>
      <c r="C74" s="3" t="s">
        <v>666</v>
      </c>
      <c r="D74" s="3" t="s">
        <v>667</v>
      </c>
      <c r="E74" s="3" t="s">
        <v>613</v>
      </c>
      <c r="F74" s="3">
        <v>0.7</v>
      </c>
      <c r="G74" s="3" t="s">
        <v>853</v>
      </c>
      <c r="H74" s="3" t="s">
        <v>668</v>
      </c>
      <c r="I74" s="4" t="s">
        <v>502</v>
      </c>
      <c r="J74" s="3">
        <v>2</v>
      </c>
      <c r="K74" s="3">
        <v>1</v>
      </c>
      <c r="L74" s="4" t="s">
        <v>537</v>
      </c>
      <c r="M74" s="3">
        <v>1</v>
      </c>
      <c r="N74" s="3">
        <v>1</v>
      </c>
      <c r="O74" s="3" t="s">
        <v>1243</v>
      </c>
      <c r="P74" s="3"/>
      <c r="Q74" s="3"/>
    </row>
    <row r="75" spans="1:17" ht="72.900000000000006" x14ac:dyDescent="0.4">
      <c r="A75" s="3" t="s">
        <v>675</v>
      </c>
      <c r="B75" s="3" t="s">
        <v>203</v>
      </c>
      <c r="C75" s="3" t="s">
        <v>678</v>
      </c>
      <c r="D75" s="3" t="s">
        <v>679</v>
      </c>
      <c r="E75" s="3" t="s">
        <v>614</v>
      </c>
      <c r="F75" s="3">
        <v>0.78</v>
      </c>
      <c r="G75" s="3" t="s">
        <v>854</v>
      </c>
      <c r="H75" s="3" t="s">
        <v>683</v>
      </c>
      <c r="I75" s="4" t="s">
        <v>708</v>
      </c>
      <c r="J75" s="3">
        <v>1</v>
      </c>
      <c r="K75" s="3">
        <v>1</v>
      </c>
      <c r="L75" s="4" t="s">
        <v>536</v>
      </c>
      <c r="M75" s="3">
        <v>0</v>
      </c>
      <c r="N75" s="3">
        <v>1</v>
      </c>
      <c r="O75" s="3" t="s">
        <v>1241</v>
      </c>
      <c r="P75" s="3"/>
      <c r="Q75" s="3"/>
    </row>
    <row r="76" spans="1:17" ht="102" x14ac:dyDescent="0.4">
      <c r="A76" s="3" t="s">
        <v>676</v>
      </c>
      <c r="B76" s="3" t="s">
        <v>203</v>
      </c>
      <c r="C76" s="3" t="s">
        <v>682</v>
      </c>
      <c r="D76" s="3" t="s">
        <v>568</v>
      </c>
      <c r="E76" s="3" t="s">
        <v>615</v>
      </c>
      <c r="F76" s="3">
        <v>0.81</v>
      </c>
      <c r="G76" s="3" t="s">
        <v>855</v>
      </c>
      <c r="H76" s="3" t="s">
        <v>681</v>
      </c>
      <c r="I76" s="4" t="s">
        <v>599</v>
      </c>
      <c r="J76" s="3">
        <v>1</v>
      </c>
      <c r="K76" s="3">
        <v>1</v>
      </c>
      <c r="L76" s="4" t="s">
        <v>536</v>
      </c>
      <c r="M76" s="3">
        <v>0</v>
      </c>
      <c r="N76" s="3">
        <v>1</v>
      </c>
      <c r="O76" s="3" t="s">
        <v>1243</v>
      </c>
      <c r="P76" s="3"/>
      <c r="Q76" s="3"/>
    </row>
    <row r="77" spans="1:17" ht="87.45" x14ac:dyDescent="0.4">
      <c r="A77" s="3" t="s">
        <v>856</v>
      </c>
      <c r="B77" s="3" t="s">
        <v>664</v>
      </c>
      <c r="C77" s="3" t="s">
        <v>686</v>
      </c>
      <c r="D77" s="3" t="s">
        <v>547</v>
      </c>
      <c r="E77" s="3" t="s">
        <v>615</v>
      </c>
      <c r="F77" s="3">
        <v>0.93</v>
      </c>
      <c r="G77" s="3" t="s">
        <v>858</v>
      </c>
      <c r="H77" s="3" t="s">
        <v>687</v>
      </c>
      <c r="I77" s="4" t="s">
        <v>643</v>
      </c>
      <c r="J77" s="3">
        <v>2</v>
      </c>
      <c r="K77" s="3">
        <v>1</v>
      </c>
      <c r="L77" s="4" t="s">
        <v>536</v>
      </c>
      <c r="M77" s="3">
        <v>1</v>
      </c>
      <c r="N77" s="3">
        <v>1</v>
      </c>
      <c r="O77" s="3" t="s">
        <v>1241</v>
      </c>
      <c r="P77" s="3"/>
      <c r="Q77" s="3"/>
    </row>
    <row r="78" spans="1:17" ht="72.900000000000006" x14ac:dyDescent="0.4">
      <c r="A78" s="3" t="s">
        <v>857</v>
      </c>
      <c r="B78" s="3" t="s">
        <v>664</v>
      </c>
      <c r="C78" s="3" t="s">
        <v>685</v>
      </c>
      <c r="D78" s="3" t="s">
        <v>547</v>
      </c>
      <c r="E78" s="3" t="s">
        <v>615</v>
      </c>
      <c r="F78" s="3">
        <v>0.3</v>
      </c>
      <c r="G78" s="3" t="s">
        <v>859</v>
      </c>
      <c r="H78" s="3" t="s">
        <v>684</v>
      </c>
      <c r="I78" s="4" t="s">
        <v>506</v>
      </c>
      <c r="J78" s="3">
        <v>2</v>
      </c>
      <c r="K78" s="3">
        <v>1</v>
      </c>
      <c r="L78" s="4" t="s">
        <v>538</v>
      </c>
      <c r="M78" s="3">
        <v>1</v>
      </c>
      <c r="N78" s="3">
        <v>1</v>
      </c>
      <c r="O78" s="3" t="s">
        <v>1241</v>
      </c>
      <c r="P78" s="3"/>
      <c r="Q78" s="3"/>
    </row>
    <row r="79" spans="1:17" ht="116.6" x14ac:dyDescent="0.4">
      <c r="A79" s="3" t="s">
        <v>241</v>
      </c>
      <c r="B79" s="3" t="s">
        <v>700</v>
      </c>
      <c r="C79" s="3" t="s">
        <v>689</v>
      </c>
      <c r="D79" s="3" t="s">
        <v>690</v>
      </c>
      <c r="E79" s="3" t="s">
        <v>616</v>
      </c>
      <c r="F79" s="3">
        <v>0.4</v>
      </c>
      <c r="G79" s="3" t="s">
        <v>861</v>
      </c>
      <c r="H79" s="3" t="s">
        <v>691</v>
      </c>
      <c r="I79" s="4" t="s">
        <v>643</v>
      </c>
      <c r="J79" s="3">
        <v>3</v>
      </c>
      <c r="K79" s="3">
        <v>1</v>
      </c>
      <c r="L79" s="4" t="s">
        <v>536</v>
      </c>
      <c r="M79" s="3">
        <v>1</v>
      </c>
      <c r="N79" s="3">
        <v>1</v>
      </c>
      <c r="O79" s="3" t="s">
        <v>1241</v>
      </c>
      <c r="P79" s="3"/>
      <c r="Q79" s="3"/>
    </row>
    <row r="80" spans="1:17" ht="72.900000000000006" x14ac:dyDescent="0.4">
      <c r="A80" s="3" t="s">
        <v>243</v>
      </c>
      <c r="B80" s="3" t="s">
        <v>203</v>
      </c>
      <c r="C80" s="3" t="s">
        <v>694</v>
      </c>
      <c r="D80" s="3" t="s">
        <v>692</v>
      </c>
      <c r="E80" s="3" t="s">
        <v>617</v>
      </c>
      <c r="F80" s="3">
        <v>0.82</v>
      </c>
      <c r="G80" s="3" t="s">
        <v>862</v>
      </c>
      <c r="H80" s="3" t="s">
        <v>693</v>
      </c>
      <c r="I80" s="4" t="s">
        <v>502</v>
      </c>
      <c r="J80" s="3">
        <v>1</v>
      </c>
      <c r="K80" s="3">
        <v>2</v>
      </c>
      <c r="L80" s="4" t="s">
        <v>536</v>
      </c>
      <c r="M80" s="3">
        <v>0</v>
      </c>
      <c r="N80" s="3">
        <v>1</v>
      </c>
      <c r="O80" s="3" t="s">
        <v>1242</v>
      </c>
      <c r="P80" s="3"/>
      <c r="Q80" s="3"/>
    </row>
    <row r="81" spans="1:36" ht="58.3" x14ac:dyDescent="0.4">
      <c r="A81" s="3" t="s">
        <v>697</v>
      </c>
      <c r="B81" s="3" t="s">
        <v>664</v>
      </c>
      <c r="C81" s="3" t="s">
        <v>696</v>
      </c>
      <c r="D81" s="3" t="s">
        <v>695</v>
      </c>
      <c r="E81" s="3" t="s">
        <v>618</v>
      </c>
      <c r="F81" s="3">
        <v>2.4</v>
      </c>
      <c r="G81" s="3" t="s">
        <v>863</v>
      </c>
      <c r="H81" s="3" t="s">
        <v>703</v>
      </c>
      <c r="I81" s="4" t="s">
        <v>708</v>
      </c>
      <c r="J81" s="3">
        <v>2</v>
      </c>
      <c r="K81" s="3">
        <v>1</v>
      </c>
      <c r="L81" s="4" t="s">
        <v>538</v>
      </c>
      <c r="M81" s="3">
        <v>0</v>
      </c>
      <c r="N81" s="3">
        <v>0</v>
      </c>
      <c r="O81" s="3" t="s">
        <v>1241</v>
      </c>
      <c r="P81" s="3"/>
      <c r="Q81" s="3"/>
    </row>
    <row r="82" spans="1:36" ht="58.3" x14ac:dyDescent="0.4">
      <c r="A82" s="3" t="s">
        <v>698</v>
      </c>
      <c r="B82" s="3" t="s">
        <v>664</v>
      </c>
      <c r="C82" s="3" t="s">
        <v>702</v>
      </c>
      <c r="D82" s="3" t="s">
        <v>640</v>
      </c>
      <c r="E82" s="3" t="s">
        <v>618</v>
      </c>
      <c r="F82" s="3">
        <v>1.03</v>
      </c>
      <c r="G82" s="3" t="s">
        <v>864</v>
      </c>
      <c r="H82" s="3" t="s">
        <v>703</v>
      </c>
      <c r="I82" s="4" t="s">
        <v>643</v>
      </c>
      <c r="J82" s="3">
        <v>2</v>
      </c>
      <c r="K82" s="3">
        <v>2</v>
      </c>
      <c r="L82" s="4" t="s">
        <v>538</v>
      </c>
      <c r="M82" s="3">
        <v>0</v>
      </c>
      <c r="N82" s="3">
        <v>0</v>
      </c>
      <c r="O82" s="3" t="s">
        <v>1241</v>
      </c>
      <c r="P82" s="3"/>
      <c r="Q82" s="3"/>
    </row>
    <row r="83" spans="1:36" ht="58.3" x14ac:dyDescent="0.4">
      <c r="A83" s="3" t="s">
        <v>699</v>
      </c>
      <c r="B83" s="3" t="s">
        <v>664</v>
      </c>
      <c r="C83" s="3" t="s">
        <v>706</v>
      </c>
      <c r="D83" s="3" t="s">
        <v>704</v>
      </c>
      <c r="E83" s="3" t="s">
        <v>618</v>
      </c>
      <c r="F83" s="3">
        <v>2.02</v>
      </c>
      <c r="G83" s="3" t="s">
        <v>865</v>
      </c>
      <c r="H83" s="3" t="s">
        <v>705</v>
      </c>
      <c r="I83" s="4" t="s">
        <v>707</v>
      </c>
      <c r="J83" s="3">
        <v>2</v>
      </c>
      <c r="K83" s="3">
        <v>1</v>
      </c>
      <c r="L83" s="4" t="s">
        <v>536</v>
      </c>
      <c r="M83" s="3">
        <v>1</v>
      </c>
      <c r="N83" s="3">
        <v>1</v>
      </c>
      <c r="O83" s="3" t="s">
        <v>1241</v>
      </c>
      <c r="P83" s="3"/>
      <c r="Q83" s="3"/>
    </row>
    <row r="84" spans="1:36" ht="87.45" x14ac:dyDescent="0.4">
      <c r="A84" s="3" t="s">
        <v>711</v>
      </c>
      <c r="B84" s="3" t="s">
        <v>203</v>
      </c>
      <c r="C84" s="3" t="s">
        <v>715</v>
      </c>
      <c r="D84" s="3" t="s">
        <v>709</v>
      </c>
      <c r="E84" s="3" t="s">
        <v>619</v>
      </c>
      <c r="F84" s="3">
        <v>3.05</v>
      </c>
      <c r="G84" s="3" t="s">
        <v>866</v>
      </c>
      <c r="H84" s="3" t="s">
        <v>716</v>
      </c>
      <c r="I84" s="4" t="s">
        <v>504</v>
      </c>
      <c r="J84" s="3">
        <v>1</v>
      </c>
      <c r="K84" s="3">
        <v>1</v>
      </c>
      <c r="L84" s="4" t="s">
        <v>536</v>
      </c>
      <c r="M84" s="3">
        <v>0</v>
      </c>
      <c r="N84" s="3">
        <v>1</v>
      </c>
      <c r="O84" s="3" t="s">
        <v>1242</v>
      </c>
      <c r="P84" s="3"/>
      <c r="Q84" s="3"/>
    </row>
    <row r="85" spans="1:36" ht="72.900000000000006" x14ac:dyDescent="0.4">
      <c r="A85" s="3" t="s">
        <v>714</v>
      </c>
      <c r="B85" s="3" t="s">
        <v>203</v>
      </c>
      <c r="C85" s="3" t="s">
        <v>710</v>
      </c>
      <c r="D85" s="3" t="s">
        <v>710</v>
      </c>
      <c r="E85" s="3" t="s">
        <v>619</v>
      </c>
      <c r="F85" s="3">
        <v>0.9</v>
      </c>
      <c r="G85" s="3" t="s">
        <v>867</v>
      </c>
      <c r="H85" s="3" t="s">
        <v>717</v>
      </c>
      <c r="I85" s="4" t="s">
        <v>1248</v>
      </c>
      <c r="J85" s="3">
        <v>1</v>
      </c>
      <c r="K85" s="3">
        <v>1</v>
      </c>
      <c r="L85" s="4" t="s">
        <v>536</v>
      </c>
      <c r="M85" s="3">
        <v>0</v>
      </c>
      <c r="N85" s="3">
        <v>0</v>
      </c>
      <c r="O85" s="3" t="s">
        <v>1241</v>
      </c>
      <c r="P85" s="3" t="s">
        <v>1247</v>
      </c>
      <c r="Q85" s="3"/>
    </row>
    <row r="86" spans="1:36" ht="87.45" x14ac:dyDescent="0.4">
      <c r="A86" s="3" t="s">
        <v>712</v>
      </c>
      <c r="B86" s="3" t="s">
        <v>203</v>
      </c>
      <c r="C86" s="3" t="s">
        <v>719</v>
      </c>
      <c r="D86" s="3" t="s">
        <v>709</v>
      </c>
      <c r="E86" s="3" t="s">
        <v>619</v>
      </c>
      <c r="F86" s="3">
        <v>1.2</v>
      </c>
      <c r="G86" s="3" t="s">
        <v>868</v>
      </c>
      <c r="H86" s="3" t="s">
        <v>718</v>
      </c>
      <c r="I86" s="4" t="s">
        <v>504</v>
      </c>
      <c r="J86" s="3">
        <v>1</v>
      </c>
      <c r="K86" s="3">
        <v>1</v>
      </c>
      <c r="L86" s="4" t="s">
        <v>536</v>
      </c>
      <c r="M86" s="3">
        <v>1</v>
      </c>
      <c r="N86" s="3">
        <v>1</v>
      </c>
      <c r="O86" s="3" t="s">
        <v>1241</v>
      </c>
      <c r="P86" s="3"/>
      <c r="Q86" s="3"/>
      <c r="AF86" s="3"/>
      <c r="AG86" s="3"/>
      <c r="AH86" s="4"/>
      <c r="AI86" s="3"/>
      <c r="AJ86" s="4"/>
    </row>
    <row r="87" spans="1:36" ht="116.6" x14ac:dyDescent="0.4">
      <c r="A87" s="3" t="s">
        <v>713</v>
      </c>
      <c r="B87" s="3" t="s">
        <v>203</v>
      </c>
      <c r="C87" s="3" t="s">
        <v>721</v>
      </c>
      <c r="D87" s="3" t="s">
        <v>720</v>
      </c>
      <c r="E87" s="3" t="s">
        <v>619</v>
      </c>
      <c r="F87" s="3">
        <v>0.4</v>
      </c>
      <c r="G87" s="3" t="s">
        <v>869</v>
      </c>
      <c r="H87" s="3" t="s">
        <v>722</v>
      </c>
      <c r="I87" s="4" t="s">
        <v>643</v>
      </c>
      <c r="J87" s="3">
        <v>1</v>
      </c>
      <c r="K87" s="3">
        <v>2</v>
      </c>
      <c r="L87" s="4" t="s">
        <v>536</v>
      </c>
      <c r="M87" s="3">
        <v>1</v>
      </c>
      <c r="N87" s="3">
        <v>1</v>
      </c>
      <c r="O87" s="3" t="s">
        <v>1241</v>
      </c>
      <c r="P87" s="3"/>
      <c r="Q87" s="3"/>
    </row>
    <row r="88" spans="1:36" ht="58.3" x14ac:dyDescent="0.4">
      <c r="A88" s="3" t="s">
        <v>723</v>
      </c>
      <c r="B88" s="3" t="s">
        <v>664</v>
      </c>
      <c r="C88" s="3" t="s">
        <v>749</v>
      </c>
      <c r="D88" s="3" t="s">
        <v>709</v>
      </c>
      <c r="E88" s="3" t="s">
        <v>620</v>
      </c>
      <c r="F88" s="3">
        <v>1.25</v>
      </c>
      <c r="G88" s="3" t="s">
        <v>870</v>
      </c>
      <c r="H88" s="3" t="s">
        <v>751</v>
      </c>
      <c r="I88" s="4" t="s">
        <v>643</v>
      </c>
      <c r="J88" s="3">
        <v>2</v>
      </c>
      <c r="K88" s="3">
        <v>1</v>
      </c>
      <c r="L88" s="4" t="s">
        <v>536</v>
      </c>
      <c r="M88" s="3">
        <v>0</v>
      </c>
      <c r="N88" s="3">
        <v>0</v>
      </c>
      <c r="O88" s="3" t="s">
        <v>1241</v>
      </c>
      <c r="P88" s="3"/>
      <c r="Q88" s="3"/>
    </row>
    <row r="89" spans="1:36" ht="87.45" x14ac:dyDescent="0.4">
      <c r="A89" s="3" t="s">
        <v>724</v>
      </c>
      <c r="B89" s="3" t="s">
        <v>664</v>
      </c>
      <c r="C89" s="3" t="s">
        <v>752</v>
      </c>
      <c r="D89" s="3" t="s">
        <v>709</v>
      </c>
      <c r="E89" s="3" t="s">
        <v>620</v>
      </c>
      <c r="F89" s="3">
        <v>1.3</v>
      </c>
      <c r="G89" s="3" t="s">
        <v>871</v>
      </c>
      <c r="H89" s="3" t="s">
        <v>753</v>
      </c>
      <c r="I89" s="4" t="s">
        <v>708</v>
      </c>
      <c r="J89" s="3">
        <v>2</v>
      </c>
      <c r="K89" s="3">
        <v>1</v>
      </c>
      <c r="L89" s="4" t="s">
        <v>536</v>
      </c>
      <c r="M89" s="3">
        <v>1</v>
      </c>
      <c r="N89" s="3">
        <v>1</v>
      </c>
      <c r="O89" s="3" t="s">
        <v>1241</v>
      </c>
      <c r="P89" s="3"/>
      <c r="Q89" s="3"/>
    </row>
    <row r="90" spans="1:36" ht="116.6" x14ac:dyDescent="0.4">
      <c r="A90" s="3" t="s">
        <v>725</v>
      </c>
      <c r="B90" s="3" t="s">
        <v>664</v>
      </c>
      <c r="C90" s="3" t="s">
        <v>755</v>
      </c>
      <c r="D90" s="3" t="s">
        <v>709</v>
      </c>
      <c r="E90" s="3" t="s">
        <v>620</v>
      </c>
      <c r="F90" s="3">
        <v>0.75</v>
      </c>
      <c r="G90" s="3" t="s">
        <v>872</v>
      </c>
      <c r="H90" s="3" t="s">
        <v>754</v>
      </c>
      <c r="I90" s="4" t="s">
        <v>506</v>
      </c>
      <c r="J90" s="3">
        <v>2</v>
      </c>
      <c r="K90" s="3">
        <v>1</v>
      </c>
      <c r="L90" s="4" t="s">
        <v>537</v>
      </c>
      <c r="M90" s="3">
        <v>0</v>
      </c>
      <c r="N90" s="3">
        <v>1</v>
      </c>
      <c r="O90" s="3" t="s">
        <v>1241</v>
      </c>
      <c r="P90" s="3"/>
      <c r="Q90" s="3"/>
    </row>
    <row r="91" spans="1:36" ht="72.900000000000006" x14ac:dyDescent="0.4">
      <c r="A91" s="3" t="s">
        <v>726</v>
      </c>
      <c r="B91" s="3" t="s">
        <v>664</v>
      </c>
      <c r="C91" s="3" t="s">
        <v>752</v>
      </c>
      <c r="D91" s="3" t="s">
        <v>709</v>
      </c>
      <c r="E91" s="3" t="s">
        <v>620</v>
      </c>
      <c r="F91" s="3">
        <v>0.75</v>
      </c>
      <c r="G91" s="3" t="s">
        <v>873</v>
      </c>
      <c r="H91" s="3" t="s">
        <v>756</v>
      </c>
      <c r="I91" s="4" t="s">
        <v>708</v>
      </c>
      <c r="J91" s="3">
        <v>2</v>
      </c>
      <c r="K91" s="3">
        <v>0</v>
      </c>
      <c r="L91" s="4" t="s">
        <v>536</v>
      </c>
      <c r="M91" s="3">
        <v>1</v>
      </c>
      <c r="N91" s="3">
        <v>1</v>
      </c>
      <c r="O91" s="3" t="s">
        <v>1241</v>
      </c>
      <c r="P91" s="3"/>
      <c r="Q91" s="3"/>
    </row>
    <row r="92" spans="1:36" ht="58.3" x14ac:dyDescent="0.4">
      <c r="A92" s="3" t="s">
        <v>727</v>
      </c>
      <c r="B92" s="3" t="s">
        <v>664</v>
      </c>
      <c r="C92" s="3" t="s">
        <v>752</v>
      </c>
      <c r="D92" s="3" t="s">
        <v>709</v>
      </c>
      <c r="E92" s="3" t="s">
        <v>620</v>
      </c>
      <c r="F92" s="3">
        <v>0.49</v>
      </c>
      <c r="G92" s="3" t="s">
        <v>874</v>
      </c>
      <c r="H92" s="3" t="s">
        <v>757</v>
      </c>
      <c r="I92" s="4" t="s">
        <v>708</v>
      </c>
      <c r="J92" s="3">
        <v>2</v>
      </c>
      <c r="K92" s="3">
        <v>0</v>
      </c>
      <c r="L92" s="4" t="s">
        <v>538</v>
      </c>
      <c r="M92" s="3">
        <v>1</v>
      </c>
      <c r="N92" s="3">
        <v>1</v>
      </c>
      <c r="O92" s="3" t="s">
        <v>1241</v>
      </c>
      <c r="P92" s="3"/>
      <c r="Q92" s="3"/>
    </row>
    <row r="93" spans="1:36" ht="58.3" x14ac:dyDescent="0.4">
      <c r="A93" s="3" t="s">
        <v>728</v>
      </c>
      <c r="B93" s="3" t="s">
        <v>664</v>
      </c>
      <c r="C93" s="3" t="s">
        <v>758</v>
      </c>
      <c r="D93" s="3" t="s">
        <v>709</v>
      </c>
      <c r="E93" s="3" t="s">
        <v>620</v>
      </c>
      <c r="F93" s="3">
        <v>0.62</v>
      </c>
      <c r="G93" s="3" t="s">
        <v>875</v>
      </c>
      <c r="H93" s="3" t="s">
        <v>759</v>
      </c>
      <c r="I93" s="4" t="s">
        <v>506</v>
      </c>
      <c r="J93" s="3">
        <v>2</v>
      </c>
      <c r="K93" s="3">
        <v>0</v>
      </c>
      <c r="L93" s="4" t="s">
        <v>545</v>
      </c>
      <c r="M93" s="3">
        <v>1</v>
      </c>
      <c r="N93" s="3">
        <v>1</v>
      </c>
      <c r="O93" s="3" t="s">
        <v>1241</v>
      </c>
      <c r="P93" s="3"/>
      <c r="Q93" s="3"/>
    </row>
    <row r="94" spans="1:36" ht="72.900000000000006" x14ac:dyDescent="0.4">
      <c r="A94" s="3" t="s">
        <v>729</v>
      </c>
      <c r="B94" s="3" t="s">
        <v>664</v>
      </c>
      <c r="C94" s="3" t="s">
        <v>760</v>
      </c>
      <c r="D94" s="3" t="s">
        <v>709</v>
      </c>
      <c r="E94" s="3" t="s">
        <v>620</v>
      </c>
      <c r="F94" s="3">
        <v>1.05</v>
      </c>
      <c r="G94" s="3" t="s">
        <v>876</v>
      </c>
      <c r="H94" s="3" t="s">
        <v>761</v>
      </c>
      <c r="I94" s="4" t="s">
        <v>643</v>
      </c>
      <c r="J94" s="3">
        <v>2</v>
      </c>
      <c r="K94" s="3">
        <v>1</v>
      </c>
      <c r="L94" s="4" t="s">
        <v>536</v>
      </c>
      <c r="M94" s="3">
        <v>1</v>
      </c>
      <c r="N94" s="3">
        <v>0</v>
      </c>
      <c r="O94" s="3" t="s">
        <v>1241</v>
      </c>
      <c r="P94" s="3"/>
      <c r="Q94" s="3"/>
    </row>
    <row r="95" spans="1:36" ht="58.3" x14ac:dyDescent="0.4">
      <c r="A95" s="3" t="s">
        <v>730</v>
      </c>
      <c r="B95" s="3" t="s">
        <v>664</v>
      </c>
      <c r="C95" s="3" t="s">
        <v>763</v>
      </c>
      <c r="D95" s="3" t="s">
        <v>709</v>
      </c>
      <c r="E95" s="3" t="s">
        <v>620</v>
      </c>
      <c r="F95" s="3">
        <v>0.39</v>
      </c>
      <c r="G95" s="3" t="s">
        <v>877</v>
      </c>
      <c r="H95" s="3" t="s">
        <v>766</v>
      </c>
      <c r="I95" s="4" t="s">
        <v>708</v>
      </c>
      <c r="J95" s="3">
        <v>2</v>
      </c>
      <c r="K95" s="3">
        <v>1</v>
      </c>
      <c r="L95" s="4" t="s">
        <v>538</v>
      </c>
      <c r="M95" s="3">
        <v>1</v>
      </c>
      <c r="N95" s="3">
        <v>1</v>
      </c>
      <c r="O95" s="3" t="s">
        <v>1241</v>
      </c>
      <c r="P95" s="3"/>
      <c r="Q95" s="3"/>
    </row>
    <row r="96" spans="1:36" ht="72.900000000000006" x14ac:dyDescent="0.4">
      <c r="A96" s="3" t="s">
        <v>731</v>
      </c>
      <c r="B96" s="3" t="s">
        <v>664</v>
      </c>
      <c r="C96" s="3" t="s">
        <v>762</v>
      </c>
      <c r="D96" s="3" t="s">
        <v>709</v>
      </c>
      <c r="E96" s="3" t="s">
        <v>620</v>
      </c>
      <c r="F96" s="3">
        <v>0.82</v>
      </c>
      <c r="G96" s="3" t="s">
        <v>878</v>
      </c>
      <c r="H96" s="3" t="s">
        <v>765</v>
      </c>
      <c r="I96" s="4" t="s">
        <v>504</v>
      </c>
      <c r="J96" s="3">
        <v>2</v>
      </c>
      <c r="K96" s="3">
        <v>1</v>
      </c>
      <c r="L96" s="4" t="s">
        <v>536</v>
      </c>
      <c r="M96" s="3">
        <v>0</v>
      </c>
      <c r="N96" s="3">
        <v>1</v>
      </c>
      <c r="O96" s="3" t="s">
        <v>1242</v>
      </c>
      <c r="P96" s="3"/>
      <c r="Q96" s="3"/>
    </row>
    <row r="97" spans="1:17" ht="72.900000000000006" x14ac:dyDescent="0.4">
      <c r="A97" s="3" t="s">
        <v>732</v>
      </c>
      <c r="B97" s="3" t="s">
        <v>664</v>
      </c>
      <c r="C97" s="3" t="s">
        <v>764</v>
      </c>
      <c r="D97" s="3" t="s">
        <v>709</v>
      </c>
      <c r="E97" s="3" t="s">
        <v>620</v>
      </c>
      <c r="F97" s="3">
        <v>1.4</v>
      </c>
      <c r="G97" s="3" t="s">
        <v>879</v>
      </c>
      <c r="H97" s="3" t="s">
        <v>767</v>
      </c>
      <c r="I97" s="4" t="s">
        <v>599</v>
      </c>
      <c r="J97" s="3">
        <v>2</v>
      </c>
      <c r="K97" s="3">
        <v>1</v>
      </c>
      <c r="L97" s="4" t="s">
        <v>536</v>
      </c>
      <c r="M97" s="3">
        <v>0</v>
      </c>
      <c r="N97" s="3">
        <v>1</v>
      </c>
      <c r="O97" s="3" t="s">
        <v>1243</v>
      </c>
      <c r="P97" s="3"/>
      <c r="Q97" s="3"/>
    </row>
    <row r="98" spans="1:17" ht="58.3" x14ac:dyDescent="0.4">
      <c r="A98" s="3" t="s">
        <v>733</v>
      </c>
      <c r="B98" s="3" t="s">
        <v>664</v>
      </c>
      <c r="C98" s="3" t="s">
        <v>769</v>
      </c>
      <c r="D98" s="3" t="s">
        <v>768</v>
      </c>
      <c r="E98" s="3" t="s">
        <v>621</v>
      </c>
      <c r="F98" s="3">
        <v>0.91</v>
      </c>
      <c r="G98" s="3" t="s">
        <v>880</v>
      </c>
      <c r="H98" s="3" t="s">
        <v>771</v>
      </c>
      <c r="I98" s="4" t="s">
        <v>506</v>
      </c>
      <c r="J98" s="3">
        <v>4</v>
      </c>
      <c r="K98" s="3">
        <v>1</v>
      </c>
      <c r="L98" s="4" t="s">
        <v>536</v>
      </c>
      <c r="M98" s="3">
        <v>0</v>
      </c>
      <c r="N98" s="3">
        <v>1</v>
      </c>
      <c r="O98" s="3" t="s">
        <v>1241</v>
      </c>
      <c r="P98" s="3"/>
      <c r="Q98" s="3"/>
    </row>
    <row r="99" spans="1:17" ht="87.45" x14ac:dyDescent="0.4">
      <c r="A99" s="3" t="s">
        <v>734</v>
      </c>
      <c r="B99" s="3" t="s">
        <v>664</v>
      </c>
      <c r="C99" s="3" t="s">
        <v>772</v>
      </c>
      <c r="D99" s="3" t="s">
        <v>768</v>
      </c>
      <c r="E99" s="3" t="s">
        <v>621</v>
      </c>
      <c r="F99" s="3">
        <v>0.78</v>
      </c>
      <c r="G99" s="3" t="s">
        <v>881</v>
      </c>
      <c r="H99" s="3" t="s">
        <v>770</v>
      </c>
      <c r="I99" s="4" t="s">
        <v>577</v>
      </c>
      <c r="J99" s="3">
        <v>4</v>
      </c>
      <c r="K99" s="3">
        <v>2</v>
      </c>
      <c r="L99" s="4" t="s">
        <v>536</v>
      </c>
      <c r="M99" s="3">
        <v>0</v>
      </c>
      <c r="N99" s="3">
        <v>1</v>
      </c>
      <c r="O99" s="3" t="s">
        <v>1241</v>
      </c>
      <c r="P99" s="3"/>
      <c r="Q99" s="3"/>
    </row>
    <row r="100" spans="1:17" ht="72.900000000000006" x14ac:dyDescent="0.4">
      <c r="A100" s="3" t="s">
        <v>735</v>
      </c>
      <c r="B100" s="3" t="s">
        <v>664</v>
      </c>
      <c r="C100" s="3" t="s">
        <v>774</v>
      </c>
      <c r="D100" s="3" t="s">
        <v>768</v>
      </c>
      <c r="E100" s="3" t="s">
        <v>621</v>
      </c>
      <c r="F100" s="3">
        <v>0.48</v>
      </c>
      <c r="G100" s="3" t="s">
        <v>882</v>
      </c>
      <c r="H100" s="3" t="s">
        <v>773</v>
      </c>
      <c r="I100" s="4" t="s">
        <v>708</v>
      </c>
      <c r="J100" s="3">
        <v>4</v>
      </c>
      <c r="K100" s="3">
        <v>1</v>
      </c>
      <c r="L100" s="4" t="s">
        <v>536</v>
      </c>
      <c r="M100" s="3">
        <v>1</v>
      </c>
      <c r="N100" s="3">
        <v>1</v>
      </c>
      <c r="O100" s="3" t="s">
        <v>1241</v>
      </c>
      <c r="P100" s="3"/>
      <c r="Q100" s="3"/>
    </row>
    <row r="101" spans="1:17" ht="72.900000000000006" x14ac:dyDescent="0.4">
      <c r="A101" s="3" t="s">
        <v>736</v>
      </c>
      <c r="B101" s="3" t="s">
        <v>664</v>
      </c>
      <c r="C101" s="3" t="s">
        <v>776</v>
      </c>
      <c r="D101" s="3" t="s">
        <v>768</v>
      </c>
      <c r="E101" s="3" t="s">
        <v>621</v>
      </c>
      <c r="F101" s="3">
        <v>0.51</v>
      </c>
      <c r="G101" s="3" t="s">
        <v>883</v>
      </c>
      <c r="H101" s="3" t="s">
        <v>775</v>
      </c>
      <c r="I101" s="4" t="s">
        <v>643</v>
      </c>
      <c r="J101" s="3">
        <v>4</v>
      </c>
      <c r="K101" s="3">
        <v>3</v>
      </c>
      <c r="L101" s="4" t="s">
        <v>536</v>
      </c>
      <c r="M101" s="3">
        <v>1</v>
      </c>
      <c r="N101" s="3">
        <v>1</v>
      </c>
      <c r="O101" s="3" t="s">
        <v>1241</v>
      </c>
      <c r="P101" s="3"/>
      <c r="Q101" s="3"/>
    </row>
    <row r="102" spans="1:17" ht="58.3" x14ac:dyDescent="0.4">
      <c r="A102" s="3" t="s">
        <v>737</v>
      </c>
      <c r="B102" s="3" t="s">
        <v>664</v>
      </c>
      <c r="C102" s="3" t="s">
        <v>776</v>
      </c>
      <c r="D102" s="3" t="s">
        <v>768</v>
      </c>
      <c r="E102" s="3" t="s">
        <v>621</v>
      </c>
      <c r="F102" s="3">
        <v>0.78</v>
      </c>
      <c r="G102" s="3" t="s">
        <v>884</v>
      </c>
      <c r="H102" s="3" t="s">
        <v>778</v>
      </c>
      <c r="I102" s="4" t="s">
        <v>506</v>
      </c>
      <c r="J102" s="3">
        <v>4</v>
      </c>
      <c r="K102" s="3">
        <v>1</v>
      </c>
      <c r="L102" s="4" t="s">
        <v>536</v>
      </c>
      <c r="M102" s="3">
        <v>1</v>
      </c>
      <c r="N102" s="3">
        <v>1</v>
      </c>
      <c r="O102" s="3" t="s">
        <v>1241</v>
      </c>
      <c r="P102" s="3"/>
      <c r="Q102" s="3"/>
    </row>
    <row r="103" spans="1:17" ht="87.45" x14ac:dyDescent="0.4">
      <c r="A103" s="3" t="s">
        <v>738</v>
      </c>
      <c r="B103" s="3" t="s">
        <v>664</v>
      </c>
      <c r="C103" s="3" t="s">
        <v>777</v>
      </c>
      <c r="D103" s="3" t="s">
        <v>709</v>
      </c>
      <c r="E103" s="3" t="s">
        <v>621</v>
      </c>
      <c r="F103" s="3">
        <v>0.37</v>
      </c>
      <c r="G103" s="3" t="s">
        <v>885</v>
      </c>
      <c r="H103" s="3" t="s">
        <v>779</v>
      </c>
      <c r="I103" s="4" t="s">
        <v>506</v>
      </c>
      <c r="J103" s="3">
        <v>4</v>
      </c>
      <c r="K103" s="3">
        <v>1</v>
      </c>
      <c r="L103" s="4" t="s">
        <v>538</v>
      </c>
      <c r="M103" s="3">
        <v>1</v>
      </c>
      <c r="N103" s="3">
        <v>1</v>
      </c>
      <c r="O103" s="3" t="s">
        <v>1241</v>
      </c>
      <c r="P103" s="3"/>
      <c r="Q103" s="3"/>
    </row>
    <row r="104" spans="1:17" ht="58.3" x14ac:dyDescent="0.4">
      <c r="A104" s="3" t="s">
        <v>739</v>
      </c>
      <c r="B104" s="3" t="s">
        <v>664</v>
      </c>
      <c r="C104" s="3" t="s">
        <v>776</v>
      </c>
      <c r="D104" s="3" t="s">
        <v>768</v>
      </c>
      <c r="E104" s="3" t="s">
        <v>621</v>
      </c>
      <c r="F104" s="3">
        <v>0.22</v>
      </c>
      <c r="G104" s="3" t="s">
        <v>886</v>
      </c>
      <c r="H104" s="3" t="s">
        <v>929</v>
      </c>
      <c r="I104" s="4" t="s">
        <v>648</v>
      </c>
      <c r="J104" s="3">
        <v>4</v>
      </c>
      <c r="K104" s="3">
        <v>1</v>
      </c>
      <c r="L104" s="4" t="s">
        <v>536</v>
      </c>
      <c r="M104" s="3">
        <v>1</v>
      </c>
      <c r="N104" s="3">
        <v>0</v>
      </c>
      <c r="O104" s="3" t="s">
        <v>1241</v>
      </c>
      <c r="P104" s="3"/>
      <c r="Q104" s="3"/>
    </row>
    <row r="105" spans="1:17" ht="58.3" x14ac:dyDescent="0.4">
      <c r="A105" s="3" t="s">
        <v>740</v>
      </c>
      <c r="B105" s="3" t="s">
        <v>664</v>
      </c>
      <c r="C105" s="3" t="s">
        <v>932</v>
      </c>
      <c r="D105" s="3" t="s">
        <v>679</v>
      </c>
      <c r="E105" s="3" t="s">
        <v>621</v>
      </c>
      <c r="F105" s="3">
        <v>0.38</v>
      </c>
      <c r="G105" s="3" t="s">
        <v>887</v>
      </c>
      <c r="H105" s="3" t="s">
        <v>933</v>
      </c>
      <c r="I105" s="4" t="s">
        <v>648</v>
      </c>
      <c r="J105" s="3">
        <v>3</v>
      </c>
      <c r="K105" s="3">
        <v>1</v>
      </c>
      <c r="L105" s="4" t="s">
        <v>536</v>
      </c>
      <c r="M105" s="3">
        <v>1</v>
      </c>
      <c r="N105" s="3">
        <v>1</v>
      </c>
      <c r="O105" s="3" t="s">
        <v>1241</v>
      </c>
      <c r="P105" s="3"/>
      <c r="Q105" s="3"/>
    </row>
    <row r="106" spans="1:17" ht="58.3" x14ac:dyDescent="0.4">
      <c r="A106" s="3" t="s">
        <v>741</v>
      </c>
      <c r="B106" s="3" t="s">
        <v>664</v>
      </c>
      <c r="C106" s="3" t="s">
        <v>931</v>
      </c>
      <c r="D106" s="3" t="s">
        <v>768</v>
      </c>
      <c r="E106" s="3" t="s">
        <v>621</v>
      </c>
      <c r="F106" s="3">
        <v>0.3</v>
      </c>
      <c r="G106" s="3" t="s">
        <v>888</v>
      </c>
      <c r="H106" s="3" t="s">
        <v>930</v>
      </c>
      <c r="I106" s="4" t="s">
        <v>648</v>
      </c>
      <c r="J106" s="3">
        <v>3</v>
      </c>
      <c r="K106" s="3">
        <v>1</v>
      </c>
      <c r="L106" s="4" t="s">
        <v>536</v>
      </c>
      <c r="M106" s="3">
        <v>1</v>
      </c>
      <c r="N106" s="3">
        <v>1</v>
      </c>
      <c r="O106" s="3" t="s">
        <v>1241</v>
      </c>
      <c r="P106" s="3"/>
      <c r="Q106" s="3"/>
    </row>
    <row r="107" spans="1:17" ht="58.3" x14ac:dyDescent="0.4">
      <c r="A107" s="3" t="s">
        <v>742</v>
      </c>
      <c r="B107" s="3" t="s">
        <v>664</v>
      </c>
      <c r="C107" s="3" t="s">
        <v>776</v>
      </c>
      <c r="D107" s="3" t="s">
        <v>768</v>
      </c>
      <c r="E107" s="3" t="s">
        <v>621</v>
      </c>
      <c r="F107" s="3">
        <v>0.17</v>
      </c>
      <c r="G107" s="3" t="s">
        <v>889</v>
      </c>
      <c r="H107" s="3" t="s">
        <v>938</v>
      </c>
      <c r="I107" s="4" t="s">
        <v>643</v>
      </c>
      <c r="J107" s="3">
        <v>4</v>
      </c>
      <c r="K107" s="3">
        <v>1</v>
      </c>
      <c r="L107" s="4" t="s">
        <v>536</v>
      </c>
      <c r="M107" s="3">
        <v>0</v>
      </c>
      <c r="N107" s="3">
        <v>0</v>
      </c>
      <c r="O107" s="3" t="s">
        <v>1238</v>
      </c>
      <c r="P107" s="3"/>
      <c r="Q107" s="3"/>
    </row>
    <row r="108" spans="1:17" ht="87.45" x14ac:dyDescent="0.4">
      <c r="A108" s="3" t="s">
        <v>743</v>
      </c>
      <c r="B108" s="3" t="s">
        <v>664</v>
      </c>
      <c r="C108" s="3" t="s">
        <v>939</v>
      </c>
      <c r="D108" s="3" t="s">
        <v>768</v>
      </c>
      <c r="E108" s="3" t="s">
        <v>621</v>
      </c>
      <c r="F108" s="3">
        <v>1.8</v>
      </c>
      <c r="G108" s="3" t="s">
        <v>890</v>
      </c>
      <c r="H108" s="3" t="s">
        <v>940</v>
      </c>
      <c r="I108" s="4" t="s">
        <v>934</v>
      </c>
      <c r="J108" s="3">
        <v>3</v>
      </c>
      <c r="K108" s="3">
        <v>1</v>
      </c>
      <c r="L108" s="4" t="s">
        <v>536</v>
      </c>
      <c r="M108" s="3">
        <v>0</v>
      </c>
      <c r="N108" s="3">
        <v>0</v>
      </c>
      <c r="O108" s="3" t="s">
        <v>1243</v>
      </c>
      <c r="P108" s="3"/>
      <c r="Q108" s="3"/>
    </row>
    <row r="109" spans="1:17" ht="72.900000000000006" x14ac:dyDescent="0.4">
      <c r="A109" s="3" t="s">
        <v>744</v>
      </c>
      <c r="B109" s="3" t="s">
        <v>664</v>
      </c>
      <c r="C109" s="3" t="s">
        <v>942</v>
      </c>
      <c r="D109" s="3" t="s">
        <v>768</v>
      </c>
      <c r="E109" s="3" t="s">
        <v>621</v>
      </c>
      <c r="F109" s="3">
        <v>0.9</v>
      </c>
      <c r="G109" s="3" t="s">
        <v>891</v>
      </c>
      <c r="H109" s="3" t="s">
        <v>941</v>
      </c>
      <c r="I109" s="4" t="s">
        <v>502</v>
      </c>
      <c r="J109" s="3">
        <v>4</v>
      </c>
      <c r="K109" s="3">
        <v>1</v>
      </c>
      <c r="L109" s="4" t="s">
        <v>536</v>
      </c>
      <c r="M109" s="3">
        <v>0</v>
      </c>
      <c r="N109" s="3">
        <v>0</v>
      </c>
      <c r="O109" s="3" t="s">
        <v>1243</v>
      </c>
      <c r="P109" s="3"/>
      <c r="Q109" s="3"/>
    </row>
    <row r="110" spans="1:17" ht="58.3" x14ac:dyDescent="0.4">
      <c r="A110" s="3" t="s">
        <v>745</v>
      </c>
      <c r="B110" s="3" t="s">
        <v>664</v>
      </c>
      <c r="C110" s="3" t="s">
        <v>943</v>
      </c>
      <c r="D110" s="3" t="s">
        <v>944</v>
      </c>
      <c r="E110" s="3" t="s">
        <v>621</v>
      </c>
      <c r="F110" s="3">
        <v>0.88</v>
      </c>
      <c r="G110" s="3" t="s">
        <v>892</v>
      </c>
      <c r="H110" s="3" t="s">
        <v>945</v>
      </c>
      <c r="I110" s="4" t="s">
        <v>504</v>
      </c>
      <c r="J110" s="3">
        <v>2</v>
      </c>
      <c r="K110" s="3">
        <v>2</v>
      </c>
      <c r="L110" s="4" t="s">
        <v>536</v>
      </c>
      <c r="M110" s="3">
        <v>0</v>
      </c>
      <c r="N110" s="3">
        <v>0</v>
      </c>
      <c r="O110" s="3" t="s">
        <v>1242</v>
      </c>
      <c r="P110" s="3"/>
      <c r="Q110" s="3"/>
    </row>
    <row r="111" spans="1:17" ht="72.900000000000006" x14ac:dyDescent="0.4">
      <c r="A111" s="3" t="s">
        <v>746</v>
      </c>
      <c r="B111" s="3" t="s">
        <v>664</v>
      </c>
      <c r="C111" s="3" t="s">
        <v>946</v>
      </c>
      <c r="D111" s="3" t="s">
        <v>768</v>
      </c>
      <c r="E111" s="3" t="s">
        <v>621</v>
      </c>
      <c r="F111" s="3">
        <v>0.54</v>
      </c>
      <c r="G111" s="3" t="s">
        <v>893</v>
      </c>
      <c r="H111" s="3" t="s">
        <v>947</v>
      </c>
      <c r="I111" s="4" t="s">
        <v>504</v>
      </c>
      <c r="J111" s="3">
        <v>4</v>
      </c>
      <c r="K111" s="3">
        <v>1</v>
      </c>
      <c r="L111" s="4" t="s">
        <v>538</v>
      </c>
      <c r="M111" s="3">
        <v>1</v>
      </c>
      <c r="N111" s="3">
        <v>0</v>
      </c>
      <c r="O111" s="3" t="s">
        <v>1242</v>
      </c>
      <c r="P111" s="3"/>
      <c r="Q111" s="3"/>
    </row>
    <row r="112" spans="1:17" ht="72.900000000000006" x14ac:dyDescent="0.4">
      <c r="A112" s="3" t="s">
        <v>747</v>
      </c>
      <c r="B112" s="3" t="s">
        <v>664</v>
      </c>
      <c r="C112" s="3" t="s">
        <v>949</v>
      </c>
      <c r="D112" s="3" t="s">
        <v>768</v>
      </c>
      <c r="E112" s="3" t="s">
        <v>621</v>
      </c>
      <c r="F112" s="3">
        <v>0.95</v>
      </c>
      <c r="G112" s="3" t="s">
        <v>894</v>
      </c>
      <c r="H112" s="3" t="s">
        <v>950</v>
      </c>
      <c r="I112" s="4" t="s">
        <v>599</v>
      </c>
      <c r="J112" s="3">
        <v>4</v>
      </c>
      <c r="K112" s="3">
        <v>1</v>
      </c>
      <c r="L112" s="4" t="s">
        <v>542</v>
      </c>
      <c r="M112" s="3">
        <v>1</v>
      </c>
      <c r="N112" s="3">
        <v>1</v>
      </c>
      <c r="O112" s="3" t="s">
        <v>1242</v>
      </c>
      <c r="P112" s="3"/>
      <c r="Q112" s="3"/>
    </row>
    <row r="113" spans="1:17" ht="72.900000000000006" x14ac:dyDescent="0.4">
      <c r="A113" s="3" t="s">
        <v>748</v>
      </c>
      <c r="B113" s="3" t="s">
        <v>664</v>
      </c>
      <c r="C113" s="3" t="s">
        <v>1039</v>
      </c>
      <c r="D113" s="3" t="s">
        <v>768</v>
      </c>
      <c r="E113" s="3" t="s">
        <v>621</v>
      </c>
      <c r="F113" s="3">
        <v>1.9</v>
      </c>
      <c r="G113" s="3" t="s">
        <v>895</v>
      </c>
      <c r="H113" s="3" t="s">
        <v>951</v>
      </c>
      <c r="I113" s="4" t="s">
        <v>504</v>
      </c>
      <c r="J113" s="3">
        <v>4</v>
      </c>
      <c r="K113" s="3">
        <v>1</v>
      </c>
      <c r="L113" s="4" t="s">
        <v>536</v>
      </c>
      <c r="M113" s="3">
        <v>0</v>
      </c>
      <c r="N113" s="3">
        <v>0</v>
      </c>
      <c r="O113" s="3" t="s">
        <v>1238</v>
      </c>
      <c r="P113" s="3"/>
      <c r="Q113" s="3"/>
    </row>
    <row r="114" spans="1:17" ht="102" x14ac:dyDescent="0.4">
      <c r="A114" s="3" t="s">
        <v>245</v>
      </c>
      <c r="B114" s="3" t="s">
        <v>954</v>
      </c>
      <c r="C114" s="3" t="s">
        <v>952</v>
      </c>
      <c r="D114" s="3" t="s">
        <v>953</v>
      </c>
      <c r="E114" s="3" t="s">
        <v>622</v>
      </c>
      <c r="F114" s="3">
        <v>5.0999999999999996</v>
      </c>
      <c r="G114" s="3" t="s">
        <v>896</v>
      </c>
      <c r="H114" s="3" t="s">
        <v>955</v>
      </c>
      <c r="I114" s="4" t="s">
        <v>1247</v>
      </c>
      <c r="J114" s="3">
        <v>4</v>
      </c>
      <c r="K114" s="3">
        <v>1</v>
      </c>
      <c r="L114" s="4" t="s">
        <v>537</v>
      </c>
      <c r="M114" s="3" t="s">
        <v>1238</v>
      </c>
      <c r="N114" s="3">
        <v>1</v>
      </c>
      <c r="O114" s="3" t="s">
        <v>1241</v>
      </c>
      <c r="P114" s="3"/>
      <c r="Q114" s="3"/>
    </row>
    <row r="115" spans="1:17" ht="102" x14ac:dyDescent="0.4">
      <c r="A115" s="3" t="s">
        <v>780</v>
      </c>
      <c r="B115" s="3" t="s">
        <v>203</v>
      </c>
      <c r="C115" s="3" t="s">
        <v>958</v>
      </c>
      <c r="D115" s="3" t="s">
        <v>709</v>
      </c>
      <c r="E115" s="3" t="s">
        <v>623</v>
      </c>
      <c r="F115" s="3">
        <v>0.75</v>
      </c>
      <c r="G115" s="3" t="s">
        <v>897</v>
      </c>
      <c r="H115" s="3" t="s">
        <v>957</v>
      </c>
      <c r="I115" s="4" t="s">
        <v>506</v>
      </c>
      <c r="J115" s="3">
        <v>1</v>
      </c>
      <c r="K115" s="3">
        <v>1</v>
      </c>
      <c r="L115" s="4" t="s">
        <v>536</v>
      </c>
      <c r="M115" s="3">
        <v>0</v>
      </c>
      <c r="N115" s="3">
        <v>1</v>
      </c>
      <c r="O115" s="3" t="s">
        <v>1241</v>
      </c>
      <c r="P115" s="3"/>
      <c r="Q115" s="3"/>
    </row>
    <row r="116" spans="1:17" ht="72.900000000000006" x14ac:dyDescent="0.4">
      <c r="A116" s="3" t="s">
        <v>781</v>
      </c>
      <c r="B116" s="3" t="s">
        <v>203</v>
      </c>
      <c r="C116" s="3" t="s">
        <v>960</v>
      </c>
      <c r="D116" s="3" t="s">
        <v>961</v>
      </c>
      <c r="E116" s="3" t="s">
        <v>623</v>
      </c>
      <c r="F116" s="3">
        <v>1.61</v>
      </c>
      <c r="G116" s="3" t="s">
        <v>898</v>
      </c>
      <c r="H116" s="3" t="s">
        <v>959</v>
      </c>
      <c r="I116" s="4" t="s">
        <v>599</v>
      </c>
      <c r="J116" s="3">
        <v>2</v>
      </c>
      <c r="K116" s="3">
        <v>3</v>
      </c>
      <c r="L116" s="4" t="s">
        <v>537</v>
      </c>
      <c r="M116" s="3">
        <v>0</v>
      </c>
      <c r="N116" s="3">
        <v>1</v>
      </c>
      <c r="O116" s="3" t="s">
        <v>1243</v>
      </c>
      <c r="P116" s="3"/>
      <c r="Q116" s="3"/>
    </row>
    <row r="117" spans="1:17" ht="72.900000000000006" x14ac:dyDescent="0.4">
      <c r="A117" s="3" t="s">
        <v>794</v>
      </c>
      <c r="B117" s="3" t="s">
        <v>965</v>
      </c>
      <c r="C117" s="3" t="s">
        <v>968</v>
      </c>
      <c r="D117" s="3" t="s">
        <v>967</v>
      </c>
      <c r="E117" s="3" t="s">
        <v>989</v>
      </c>
      <c r="F117" s="3">
        <v>1.47</v>
      </c>
      <c r="G117" s="3" t="s">
        <v>899</v>
      </c>
      <c r="H117" s="3" t="s">
        <v>966</v>
      </c>
      <c r="I117" s="4" t="s">
        <v>506</v>
      </c>
      <c r="J117" s="3">
        <v>1</v>
      </c>
      <c r="K117" s="3">
        <v>1</v>
      </c>
      <c r="L117" s="4" t="s">
        <v>536</v>
      </c>
      <c r="M117" s="3">
        <v>0</v>
      </c>
      <c r="N117" s="3">
        <v>1</v>
      </c>
      <c r="O117" s="3" t="s">
        <v>1241</v>
      </c>
      <c r="P117" s="3"/>
      <c r="Q117" s="3"/>
    </row>
    <row r="118" spans="1:17" ht="72.900000000000006" x14ac:dyDescent="0.4">
      <c r="A118" s="3" t="s">
        <v>795</v>
      </c>
      <c r="B118" s="3" t="s">
        <v>700</v>
      </c>
      <c r="C118" s="3" t="s">
        <v>969</v>
      </c>
      <c r="D118" s="3" t="s">
        <v>768</v>
      </c>
      <c r="E118" s="3" t="s">
        <v>989</v>
      </c>
      <c r="F118" s="3">
        <v>0.35</v>
      </c>
      <c r="G118" s="3" t="s">
        <v>900</v>
      </c>
      <c r="H118" s="3" t="s">
        <v>964</v>
      </c>
      <c r="I118" s="4" t="s">
        <v>504</v>
      </c>
      <c r="J118" s="3">
        <v>4</v>
      </c>
      <c r="K118" s="3">
        <v>1</v>
      </c>
      <c r="L118" s="4" t="s">
        <v>538</v>
      </c>
      <c r="M118" s="3">
        <v>0</v>
      </c>
      <c r="N118" s="3">
        <v>0</v>
      </c>
      <c r="O118" s="3" t="s">
        <v>1242</v>
      </c>
      <c r="P118" s="3"/>
      <c r="Q118" s="3"/>
    </row>
    <row r="119" spans="1:17" ht="58.3" x14ac:dyDescent="0.4">
      <c r="A119" s="3" t="s">
        <v>796</v>
      </c>
      <c r="B119" s="3" t="s">
        <v>972</v>
      </c>
      <c r="C119" s="3" t="s">
        <v>974</v>
      </c>
      <c r="D119" s="3" t="s">
        <v>709</v>
      </c>
      <c r="E119" s="3" t="s">
        <v>989</v>
      </c>
      <c r="F119" s="3">
        <v>1.32</v>
      </c>
      <c r="G119" s="3" t="s">
        <v>902</v>
      </c>
      <c r="H119" s="3" t="s">
        <v>973</v>
      </c>
      <c r="I119" s="4" t="s">
        <v>506</v>
      </c>
      <c r="J119" s="3">
        <v>1</v>
      </c>
      <c r="K119" s="3">
        <v>2</v>
      </c>
      <c r="L119" s="4" t="s">
        <v>536</v>
      </c>
      <c r="M119" s="3" t="s">
        <v>1238</v>
      </c>
      <c r="N119" s="3">
        <v>0</v>
      </c>
      <c r="O119" s="3" t="s">
        <v>1241</v>
      </c>
      <c r="P119" s="3"/>
      <c r="Q119" s="3"/>
    </row>
    <row r="120" spans="1:17" ht="87.45" x14ac:dyDescent="0.4">
      <c r="A120" s="3" t="s">
        <v>797</v>
      </c>
      <c r="B120" s="3" t="s">
        <v>972</v>
      </c>
      <c r="C120" s="3" t="s">
        <v>974</v>
      </c>
      <c r="D120" s="3" t="s">
        <v>709</v>
      </c>
      <c r="E120" s="3" t="s">
        <v>989</v>
      </c>
      <c r="F120" s="3">
        <v>1</v>
      </c>
      <c r="G120" s="3" t="s">
        <v>903</v>
      </c>
      <c r="H120" s="3" t="s">
        <v>975</v>
      </c>
      <c r="I120" s="4" t="s">
        <v>643</v>
      </c>
      <c r="J120" s="3">
        <v>1</v>
      </c>
      <c r="K120" s="3">
        <v>1</v>
      </c>
      <c r="L120" s="4" t="s">
        <v>537</v>
      </c>
      <c r="M120" s="3">
        <v>1</v>
      </c>
      <c r="N120" s="3">
        <v>1</v>
      </c>
      <c r="O120" s="3" t="s">
        <v>1241</v>
      </c>
      <c r="P120" s="3"/>
      <c r="Q120" s="3"/>
    </row>
    <row r="121" spans="1:17" ht="58.3" x14ac:dyDescent="0.4">
      <c r="A121" s="3" t="s">
        <v>802</v>
      </c>
      <c r="B121" s="3" t="s">
        <v>976</v>
      </c>
      <c r="C121" s="3" t="s">
        <v>978</v>
      </c>
      <c r="D121" s="3" t="s">
        <v>976</v>
      </c>
      <c r="E121" s="3" t="s">
        <v>989</v>
      </c>
      <c r="F121" s="3">
        <v>1.37</v>
      </c>
      <c r="G121" s="3" t="s">
        <v>904</v>
      </c>
      <c r="H121" s="3" t="s">
        <v>979</v>
      </c>
      <c r="I121" s="4" t="s">
        <v>643</v>
      </c>
      <c r="J121" s="3" t="s">
        <v>1238</v>
      </c>
      <c r="K121" s="3" t="s">
        <v>1238</v>
      </c>
      <c r="L121" s="3" t="s">
        <v>1238</v>
      </c>
      <c r="M121" s="3" t="s">
        <v>1238</v>
      </c>
      <c r="N121" s="3" t="s">
        <v>1238</v>
      </c>
      <c r="O121" s="3" t="s">
        <v>1241</v>
      </c>
      <c r="P121" s="3"/>
      <c r="Q121" s="3"/>
    </row>
    <row r="122" spans="1:17" ht="58.3" x14ac:dyDescent="0.4">
      <c r="A122" s="3" t="s">
        <v>803</v>
      </c>
      <c r="B122" s="3" t="s">
        <v>976</v>
      </c>
      <c r="C122" s="3" t="s">
        <v>977</v>
      </c>
      <c r="D122" s="3" t="s">
        <v>976</v>
      </c>
      <c r="E122" s="3" t="s">
        <v>989</v>
      </c>
      <c r="F122" s="3">
        <v>0.61</v>
      </c>
      <c r="G122" s="3" t="s">
        <v>905</v>
      </c>
      <c r="H122" s="3" t="s">
        <v>980</v>
      </c>
      <c r="I122" s="4" t="s">
        <v>506</v>
      </c>
      <c r="J122" s="3" t="s">
        <v>1238</v>
      </c>
      <c r="K122" s="3" t="s">
        <v>1238</v>
      </c>
      <c r="L122" s="3" t="s">
        <v>1238</v>
      </c>
      <c r="M122" s="3" t="s">
        <v>1238</v>
      </c>
      <c r="N122" s="3" t="s">
        <v>1238</v>
      </c>
      <c r="O122" s="3" t="s">
        <v>1241</v>
      </c>
      <c r="P122" s="3"/>
      <c r="Q122" s="3"/>
    </row>
    <row r="123" spans="1:17" ht="58.3" x14ac:dyDescent="0.4">
      <c r="A123" s="3" t="s">
        <v>804</v>
      </c>
      <c r="B123" s="3" t="s">
        <v>976</v>
      </c>
      <c r="C123" s="3" t="s">
        <v>977</v>
      </c>
      <c r="D123" s="3" t="s">
        <v>976</v>
      </c>
      <c r="E123" s="3" t="s">
        <v>989</v>
      </c>
      <c r="F123" s="3">
        <v>0.8</v>
      </c>
      <c r="G123" s="3" t="s">
        <v>906</v>
      </c>
      <c r="H123" s="3" t="s">
        <v>981</v>
      </c>
      <c r="I123" s="4" t="s">
        <v>506</v>
      </c>
      <c r="J123" s="3" t="s">
        <v>1238</v>
      </c>
      <c r="K123" s="3" t="s">
        <v>1238</v>
      </c>
      <c r="L123" s="3" t="s">
        <v>1238</v>
      </c>
      <c r="M123" s="3" t="s">
        <v>1238</v>
      </c>
      <c r="N123" s="3" t="s">
        <v>1238</v>
      </c>
      <c r="O123" s="3" t="s">
        <v>1241</v>
      </c>
      <c r="P123" s="3"/>
      <c r="Q123" s="3"/>
    </row>
    <row r="124" spans="1:17" ht="58.3" x14ac:dyDescent="0.4">
      <c r="A124" s="3" t="s">
        <v>805</v>
      </c>
      <c r="B124" s="3" t="s">
        <v>976</v>
      </c>
      <c r="C124" s="3" t="s">
        <v>982</v>
      </c>
      <c r="D124" s="3" t="s">
        <v>976</v>
      </c>
      <c r="E124" s="3" t="s">
        <v>989</v>
      </c>
      <c r="F124" s="3">
        <v>0.6</v>
      </c>
      <c r="G124" s="3" t="s">
        <v>907</v>
      </c>
      <c r="H124" s="3" t="s">
        <v>981</v>
      </c>
      <c r="I124" s="4" t="s">
        <v>577</v>
      </c>
      <c r="J124" s="3" t="s">
        <v>1238</v>
      </c>
      <c r="K124" s="3" t="s">
        <v>1238</v>
      </c>
      <c r="L124" s="3" t="s">
        <v>1238</v>
      </c>
      <c r="M124" s="3" t="s">
        <v>1238</v>
      </c>
      <c r="N124" s="3" t="s">
        <v>1238</v>
      </c>
      <c r="O124" s="3" t="s">
        <v>1241</v>
      </c>
      <c r="P124" s="3"/>
      <c r="Q124" s="3"/>
    </row>
    <row r="125" spans="1:17" ht="58.3" x14ac:dyDescent="0.4">
      <c r="A125" s="3" t="s">
        <v>806</v>
      </c>
      <c r="B125" s="3" t="s">
        <v>976</v>
      </c>
      <c r="C125" s="3" t="s">
        <v>808</v>
      </c>
      <c r="D125" s="3" t="s">
        <v>976</v>
      </c>
      <c r="E125" s="3" t="s">
        <v>989</v>
      </c>
      <c r="F125" s="3">
        <v>2.1</v>
      </c>
      <c r="G125" s="3" t="s">
        <v>908</v>
      </c>
      <c r="H125" s="3" t="s">
        <v>985</v>
      </c>
      <c r="I125" s="4" t="s">
        <v>504</v>
      </c>
      <c r="J125" s="3" t="s">
        <v>1238</v>
      </c>
      <c r="K125" s="3" t="s">
        <v>1238</v>
      </c>
      <c r="L125" s="3" t="s">
        <v>1238</v>
      </c>
      <c r="M125" s="3" t="s">
        <v>1238</v>
      </c>
      <c r="N125" s="3" t="s">
        <v>1238</v>
      </c>
      <c r="O125" s="3" t="s">
        <v>1242</v>
      </c>
      <c r="P125" s="3"/>
      <c r="Q125" s="3"/>
    </row>
    <row r="126" spans="1:17" ht="58.3" x14ac:dyDescent="0.4">
      <c r="A126" s="3" t="s">
        <v>807</v>
      </c>
      <c r="B126" s="3" t="s">
        <v>976</v>
      </c>
      <c r="C126" s="3" t="s">
        <v>984</v>
      </c>
      <c r="D126" s="3" t="s">
        <v>976</v>
      </c>
      <c r="E126" s="3" t="s">
        <v>989</v>
      </c>
      <c r="F126" s="3">
        <v>6.3</v>
      </c>
      <c r="G126" s="3" t="s">
        <v>909</v>
      </c>
      <c r="H126" s="3" t="s">
        <v>987</v>
      </c>
      <c r="I126" s="4" t="s">
        <v>986</v>
      </c>
      <c r="J126" s="3" t="s">
        <v>1238</v>
      </c>
      <c r="K126" s="3" t="s">
        <v>1238</v>
      </c>
      <c r="L126" s="3" t="s">
        <v>1238</v>
      </c>
      <c r="M126" s="3" t="s">
        <v>1238</v>
      </c>
      <c r="N126" s="3" t="s">
        <v>1238</v>
      </c>
      <c r="O126" s="3" t="s">
        <v>1241</v>
      </c>
      <c r="P126" s="3"/>
      <c r="Q126" s="3"/>
    </row>
    <row r="127" spans="1:17" ht="29.15" x14ac:dyDescent="0.4">
      <c r="A127" s="3" t="s">
        <v>249</v>
      </c>
      <c r="B127" s="3" t="s">
        <v>988</v>
      </c>
      <c r="C127" s="3" t="s">
        <v>250</v>
      </c>
      <c r="D127" s="3" t="s">
        <v>953</v>
      </c>
      <c r="E127" s="3" t="s">
        <v>990</v>
      </c>
      <c r="F127" s="3">
        <v>5.4</v>
      </c>
      <c r="G127" s="3" t="s">
        <v>910</v>
      </c>
      <c r="H127" s="3" t="s">
        <v>992</v>
      </c>
      <c r="I127" s="4" t="s">
        <v>504</v>
      </c>
      <c r="J127" s="3" t="s">
        <v>1238</v>
      </c>
      <c r="K127" s="3" t="s">
        <v>1238</v>
      </c>
      <c r="L127" s="3" t="s">
        <v>1238</v>
      </c>
      <c r="M127" s="3" t="s">
        <v>1238</v>
      </c>
      <c r="N127" s="3" t="s">
        <v>1238</v>
      </c>
      <c r="O127" s="3" t="s">
        <v>1242</v>
      </c>
      <c r="P127" s="3"/>
      <c r="Q127" s="3"/>
    </row>
    <row r="128" spans="1:17" ht="72.900000000000006" x14ac:dyDescent="0.4">
      <c r="A128" s="3" t="s">
        <v>251</v>
      </c>
      <c r="B128" s="3" t="s">
        <v>996</v>
      </c>
      <c r="C128" s="3" t="s">
        <v>252</v>
      </c>
      <c r="D128" s="3" t="s">
        <v>408</v>
      </c>
      <c r="E128" s="3" t="s">
        <v>623</v>
      </c>
      <c r="F128" s="3">
        <v>9.9</v>
      </c>
      <c r="G128" s="3" t="s">
        <v>911</v>
      </c>
      <c r="H128" s="3" t="s">
        <v>994</v>
      </c>
      <c r="I128" s="4" t="s">
        <v>995</v>
      </c>
      <c r="J128" s="3">
        <v>1</v>
      </c>
      <c r="K128" s="3">
        <v>1</v>
      </c>
      <c r="L128" s="4" t="s">
        <v>542</v>
      </c>
      <c r="M128" s="3" t="s">
        <v>1238</v>
      </c>
      <c r="N128" s="3">
        <v>1</v>
      </c>
      <c r="O128" s="3" t="s">
        <v>1243</v>
      </c>
      <c r="P128" s="3"/>
      <c r="Q128" s="3"/>
    </row>
    <row r="129" spans="1:17" ht="72.900000000000006" x14ac:dyDescent="0.4">
      <c r="A129" s="3" t="s">
        <v>253</v>
      </c>
      <c r="B129" s="3" t="s">
        <v>254</v>
      </c>
      <c r="C129" s="3" t="s">
        <v>998</v>
      </c>
      <c r="D129" s="3" t="s">
        <v>709</v>
      </c>
      <c r="E129" s="3" t="s">
        <v>991</v>
      </c>
      <c r="F129" s="3">
        <v>1.8</v>
      </c>
      <c r="G129" s="3" t="s">
        <v>912</v>
      </c>
      <c r="H129" s="3" t="s">
        <v>997</v>
      </c>
      <c r="I129" s="4" t="s">
        <v>506</v>
      </c>
      <c r="J129" s="3">
        <v>1</v>
      </c>
      <c r="K129" s="3">
        <v>3</v>
      </c>
      <c r="L129" s="4" t="s">
        <v>537</v>
      </c>
      <c r="M129" s="3" t="s">
        <v>1238</v>
      </c>
      <c r="N129" s="3">
        <v>0</v>
      </c>
      <c r="O129" s="3" t="s">
        <v>1241</v>
      </c>
      <c r="P129" s="3"/>
      <c r="Q129" s="3"/>
    </row>
    <row r="130" spans="1:17" ht="72.900000000000006" x14ac:dyDescent="0.4">
      <c r="A130" s="3" t="s">
        <v>799</v>
      </c>
      <c r="B130" s="3" t="s">
        <v>255</v>
      </c>
      <c r="C130" s="3" t="s">
        <v>1000</v>
      </c>
      <c r="D130" s="3" t="s">
        <v>961</v>
      </c>
      <c r="E130" s="3" t="s">
        <v>991</v>
      </c>
      <c r="F130" s="3">
        <v>1.05</v>
      </c>
      <c r="G130" s="3" t="s">
        <v>913</v>
      </c>
      <c r="H130" s="3" t="s">
        <v>1003</v>
      </c>
      <c r="I130" s="4" t="s">
        <v>708</v>
      </c>
      <c r="J130" s="3">
        <v>2</v>
      </c>
      <c r="K130" s="3">
        <v>1</v>
      </c>
      <c r="L130" s="4" t="s">
        <v>538</v>
      </c>
      <c r="M130" s="3">
        <v>1</v>
      </c>
      <c r="N130" s="3">
        <v>1</v>
      </c>
      <c r="O130" s="3" t="s">
        <v>1241</v>
      </c>
      <c r="P130" s="3"/>
      <c r="Q130" s="3"/>
    </row>
    <row r="131" spans="1:17" ht="58.3" x14ac:dyDescent="0.4">
      <c r="A131" s="3" t="s">
        <v>800</v>
      </c>
      <c r="B131" s="3" t="s">
        <v>255</v>
      </c>
      <c r="C131" s="3" t="s">
        <v>999</v>
      </c>
      <c r="D131" s="3" t="s">
        <v>408</v>
      </c>
      <c r="E131" s="3" t="s">
        <v>991</v>
      </c>
      <c r="F131" s="3">
        <v>0.65</v>
      </c>
      <c r="G131" s="3" t="s">
        <v>914</v>
      </c>
      <c r="H131" s="3" t="s">
        <v>1002</v>
      </c>
      <c r="I131" s="4" t="s">
        <v>643</v>
      </c>
      <c r="J131" s="3">
        <v>2</v>
      </c>
      <c r="K131" s="3">
        <v>1</v>
      </c>
      <c r="L131" s="4" t="s">
        <v>538</v>
      </c>
      <c r="M131" s="3">
        <v>0</v>
      </c>
      <c r="N131" s="3">
        <v>1</v>
      </c>
      <c r="O131" s="3" t="s">
        <v>1241</v>
      </c>
      <c r="P131" s="3"/>
      <c r="Q131" s="3"/>
    </row>
    <row r="132" spans="1:17" ht="58.3" x14ac:dyDescent="0.4">
      <c r="A132" s="3" t="s">
        <v>801</v>
      </c>
      <c r="B132" s="3" t="s">
        <v>255</v>
      </c>
      <c r="C132" s="3" t="s">
        <v>1001</v>
      </c>
      <c r="D132" s="3" t="s">
        <v>408</v>
      </c>
      <c r="E132" s="3" t="s">
        <v>991</v>
      </c>
      <c r="F132" s="3">
        <v>0.48</v>
      </c>
      <c r="G132" s="3" t="s">
        <v>915</v>
      </c>
      <c r="H132" s="3" t="s">
        <v>1002</v>
      </c>
      <c r="I132" s="4" t="s">
        <v>506</v>
      </c>
      <c r="J132" s="3">
        <v>2</v>
      </c>
      <c r="K132" s="3">
        <v>1</v>
      </c>
      <c r="L132" s="4" t="s">
        <v>538</v>
      </c>
      <c r="M132" s="3">
        <v>0</v>
      </c>
      <c r="N132" s="3">
        <v>1</v>
      </c>
      <c r="O132" s="3" t="s">
        <v>1241</v>
      </c>
      <c r="P132" s="3"/>
      <c r="Q132" s="3"/>
    </row>
    <row r="133" spans="1:17" ht="58.3" x14ac:dyDescent="0.4">
      <c r="A133" s="3" t="s">
        <v>256</v>
      </c>
      <c r="B133" s="3" t="s">
        <v>257</v>
      </c>
      <c r="C133" s="3" t="s">
        <v>1004</v>
      </c>
      <c r="D133" s="3" t="s">
        <v>1005</v>
      </c>
      <c r="E133" s="3" t="s">
        <v>991</v>
      </c>
      <c r="F133" s="3">
        <v>13.38</v>
      </c>
      <c r="G133" s="3" t="s">
        <v>916</v>
      </c>
      <c r="H133" s="3" t="s">
        <v>1006</v>
      </c>
      <c r="I133" s="4" t="s">
        <v>643</v>
      </c>
      <c r="J133" s="3">
        <v>1</v>
      </c>
      <c r="K133" s="3">
        <v>1</v>
      </c>
      <c r="L133" s="4" t="s">
        <v>538</v>
      </c>
      <c r="M133" s="3">
        <v>0</v>
      </c>
      <c r="N133" s="3">
        <v>0</v>
      </c>
      <c r="O133" s="3" t="s">
        <v>1241</v>
      </c>
      <c r="P133" s="3"/>
      <c r="Q133" s="3"/>
    </row>
    <row r="134" spans="1:17" ht="58.3" x14ac:dyDescent="0.4">
      <c r="A134" s="3" t="s">
        <v>306</v>
      </c>
      <c r="B134" s="3" t="s">
        <v>203</v>
      </c>
      <c r="C134" s="3" t="s">
        <v>1014</v>
      </c>
      <c r="D134" s="3" t="s">
        <v>1010</v>
      </c>
      <c r="E134" s="3" t="s">
        <v>307</v>
      </c>
      <c r="F134" s="3">
        <v>0.9</v>
      </c>
      <c r="G134" s="3" t="s">
        <v>860</v>
      </c>
      <c r="H134" s="3" t="s">
        <v>1015</v>
      </c>
      <c r="I134" s="4" t="s">
        <v>505</v>
      </c>
      <c r="J134" s="3">
        <v>1</v>
      </c>
      <c r="K134" s="3">
        <v>1</v>
      </c>
      <c r="L134" s="4" t="s">
        <v>536</v>
      </c>
      <c r="M134" s="3">
        <v>0</v>
      </c>
      <c r="N134" s="3">
        <v>1</v>
      </c>
      <c r="O134" s="3" t="s">
        <v>1242</v>
      </c>
      <c r="P134" s="3"/>
      <c r="Q134" s="3"/>
    </row>
    <row r="135" spans="1:17" ht="58.3" x14ac:dyDescent="0.4">
      <c r="A135" s="3" t="s">
        <v>312</v>
      </c>
      <c r="B135" s="3" t="s">
        <v>203</v>
      </c>
      <c r="C135" s="3" t="s">
        <v>1009</v>
      </c>
      <c r="D135" s="3" t="s">
        <v>1010</v>
      </c>
      <c r="E135" s="3" t="s">
        <v>307</v>
      </c>
      <c r="F135" s="3">
        <v>1.27</v>
      </c>
      <c r="G135" s="3" t="s">
        <v>918</v>
      </c>
      <c r="H135" s="3" t="s">
        <v>1013</v>
      </c>
      <c r="I135" s="4" t="s">
        <v>502</v>
      </c>
      <c r="J135" s="3">
        <v>2</v>
      </c>
      <c r="K135" s="3">
        <v>1</v>
      </c>
      <c r="L135" s="4" t="s">
        <v>537</v>
      </c>
      <c r="M135" s="3">
        <v>0</v>
      </c>
      <c r="N135" s="3">
        <v>1</v>
      </c>
      <c r="O135" s="3" t="s">
        <v>1242</v>
      </c>
      <c r="P135" s="3"/>
      <c r="Q135" s="3"/>
    </row>
    <row r="136" spans="1:17" ht="43.75" x14ac:dyDescent="0.4">
      <c r="A136" s="3" t="s">
        <v>314</v>
      </c>
      <c r="B136" s="3" t="s">
        <v>203</v>
      </c>
      <c r="C136" s="3" t="s">
        <v>220</v>
      </c>
      <c r="D136" s="3" t="s">
        <v>209</v>
      </c>
      <c r="E136" s="3" t="s">
        <v>307</v>
      </c>
      <c r="F136" s="3">
        <v>0.95</v>
      </c>
      <c r="G136" s="3" t="s">
        <v>919</v>
      </c>
      <c r="H136" s="3" t="s">
        <v>1016</v>
      </c>
      <c r="I136" s="4" t="s">
        <v>1247</v>
      </c>
      <c r="J136" s="3">
        <v>1</v>
      </c>
      <c r="K136" s="3">
        <v>2</v>
      </c>
      <c r="L136" s="4" t="s">
        <v>536</v>
      </c>
      <c r="M136" s="3">
        <v>0</v>
      </c>
      <c r="N136" s="3">
        <v>1</v>
      </c>
      <c r="O136" s="3" t="s">
        <v>1241</v>
      </c>
      <c r="P136" s="3" t="s">
        <v>1247</v>
      </c>
      <c r="Q136" s="3"/>
    </row>
    <row r="137" spans="1:17" ht="43.75" x14ac:dyDescent="0.4">
      <c r="A137" s="3" t="s">
        <v>315</v>
      </c>
      <c r="B137" s="3" t="s">
        <v>203</v>
      </c>
      <c r="C137" s="3" t="s">
        <v>1011</v>
      </c>
      <c r="D137" s="3" t="s">
        <v>1012</v>
      </c>
      <c r="E137" s="3" t="s">
        <v>307</v>
      </c>
      <c r="F137" s="3">
        <v>0.55000000000000004</v>
      </c>
      <c r="G137" s="3" t="s">
        <v>920</v>
      </c>
      <c r="H137" s="3" t="s">
        <v>1017</v>
      </c>
      <c r="I137" s="4" t="s">
        <v>708</v>
      </c>
      <c r="J137" s="3">
        <v>1</v>
      </c>
      <c r="K137" s="3">
        <v>1</v>
      </c>
      <c r="L137" s="4" t="s">
        <v>542</v>
      </c>
      <c r="M137" s="3">
        <v>0</v>
      </c>
      <c r="N137" s="3">
        <v>0</v>
      </c>
      <c r="O137" s="3" t="s">
        <v>1241</v>
      </c>
      <c r="P137" s="3" t="s">
        <v>1249</v>
      </c>
      <c r="Q137" s="3"/>
    </row>
    <row r="138" spans="1:17" ht="87.45" x14ac:dyDescent="0.4">
      <c r="A138" s="3" t="s">
        <v>316</v>
      </c>
      <c r="B138" s="3" t="s">
        <v>203</v>
      </c>
      <c r="C138" s="3" t="s">
        <v>1023</v>
      </c>
      <c r="D138" s="3" t="s">
        <v>1020</v>
      </c>
      <c r="E138" s="3" t="s">
        <v>307</v>
      </c>
      <c r="F138" s="3">
        <v>1.02</v>
      </c>
      <c r="G138" s="3" t="s">
        <v>921</v>
      </c>
      <c r="H138" s="3" t="s">
        <v>1025</v>
      </c>
      <c r="I138" s="4" t="s">
        <v>506</v>
      </c>
      <c r="J138" s="3">
        <v>1</v>
      </c>
      <c r="K138" s="3">
        <v>1</v>
      </c>
      <c r="L138" s="4" t="s">
        <v>536</v>
      </c>
      <c r="M138" s="3">
        <v>0</v>
      </c>
      <c r="N138" s="3">
        <v>1</v>
      </c>
      <c r="O138" s="3" t="s">
        <v>1241</v>
      </c>
      <c r="P138" s="3"/>
      <c r="Q138" s="3"/>
    </row>
    <row r="139" spans="1:17" ht="87.45" x14ac:dyDescent="0.4">
      <c r="A139" s="3" t="s">
        <v>317</v>
      </c>
      <c r="B139" s="3" t="s">
        <v>203</v>
      </c>
      <c r="C139" s="3" t="s">
        <v>1021</v>
      </c>
      <c r="D139" s="3" t="s">
        <v>1021</v>
      </c>
      <c r="E139" s="3" t="s">
        <v>307</v>
      </c>
      <c r="F139" s="3">
        <v>0.38</v>
      </c>
      <c r="G139" s="3" t="s">
        <v>922</v>
      </c>
      <c r="H139" s="3" t="s">
        <v>1022</v>
      </c>
      <c r="I139" s="4" t="s">
        <v>643</v>
      </c>
      <c r="J139" s="3">
        <v>1</v>
      </c>
      <c r="K139" s="3">
        <v>1</v>
      </c>
      <c r="L139" s="4" t="s">
        <v>536</v>
      </c>
      <c r="M139" s="3">
        <v>0</v>
      </c>
      <c r="N139" s="3">
        <v>1</v>
      </c>
      <c r="O139" s="3" t="s">
        <v>1241</v>
      </c>
      <c r="P139" s="3"/>
      <c r="Q139" s="3"/>
    </row>
    <row r="140" spans="1:17" ht="58.3" x14ac:dyDescent="0.4">
      <c r="A140" s="3" t="s">
        <v>318</v>
      </c>
      <c r="B140" s="3" t="s">
        <v>319</v>
      </c>
      <c r="C140" s="3" t="s">
        <v>313</v>
      </c>
      <c r="D140" s="3" t="s">
        <v>1010</v>
      </c>
      <c r="E140" s="3" t="s">
        <v>307</v>
      </c>
      <c r="F140" s="3">
        <v>1.19</v>
      </c>
      <c r="G140" s="3" t="s">
        <v>923</v>
      </c>
      <c r="H140" s="3" t="s">
        <v>1024</v>
      </c>
      <c r="I140" s="4" t="s">
        <v>986</v>
      </c>
      <c r="J140" s="3">
        <v>2</v>
      </c>
      <c r="K140" s="3">
        <v>1</v>
      </c>
      <c r="L140" s="4" t="s">
        <v>536</v>
      </c>
      <c r="M140" s="3">
        <v>0</v>
      </c>
      <c r="N140" s="3">
        <v>1</v>
      </c>
      <c r="O140" s="3" t="s">
        <v>1241</v>
      </c>
      <c r="P140" s="3"/>
      <c r="Q140" s="3"/>
    </row>
  </sheetData>
  <autoFilter ref="A1:Q1" xr:uid="{AACF3FA7-A9DD-4388-93DA-83A4CF3B1DC9}">
    <sortState xmlns:xlrd2="http://schemas.microsoft.com/office/spreadsheetml/2017/richdata2" ref="A2:Q140">
      <sortCondition ref="A1"/>
    </sortState>
  </autoFilter>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
  <sheetViews>
    <sheetView workbookViewId="0">
      <selection activeCell="G24" sqref="G24"/>
    </sheetView>
  </sheetViews>
  <sheetFormatPr defaultRowHeight="14.6" x14ac:dyDescent="0.4"/>
  <cols>
    <col min="6" max="6" width="19.53515625" customWidth="1"/>
    <col min="7" max="7" width="128.3828125" customWidth="1"/>
  </cols>
  <sheetData>
    <row r="1" spans="1:12" s="1" customFormat="1" x14ac:dyDescent="0.4">
      <c r="A1" s="1" t="s">
        <v>0</v>
      </c>
      <c r="B1" s="1" t="s">
        <v>1</v>
      </c>
      <c r="C1" s="1" t="s">
        <v>2</v>
      </c>
      <c r="D1" s="1" t="s">
        <v>3</v>
      </c>
      <c r="E1" s="1" t="s">
        <v>4</v>
      </c>
      <c r="F1" s="1" t="s">
        <v>5</v>
      </c>
      <c r="G1" s="1" t="s">
        <v>6</v>
      </c>
      <c r="H1" s="1" t="s">
        <v>7</v>
      </c>
      <c r="I1" s="1" t="s">
        <v>8</v>
      </c>
      <c r="J1" s="1" t="s">
        <v>9</v>
      </c>
      <c r="K1" s="1" t="s">
        <v>10</v>
      </c>
      <c r="L1" s="1" t="s">
        <v>11</v>
      </c>
    </row>
    <row r="2" spans="1:12" x14ac:dyDescent="0.4">
      <c r="A2">
        <v>51047</v>
      </c>
      <c r="C2" t="s">
        <v>12</v>
      </c>
      <c r="D2">
        <v>835</v>
      </c>
      <c r="E2" t="s">
        <v>19</v>
      </c>
      <c r="F2" t="s">
        <v>36</v>
      </c>
      <c r="G2" t="s">
        <v>308</v>
      </c>
      <c r="I2" t="s">
        <v>37</v>
      </c>
      <c r="J2" t="s">
        <v>309</v>
      </c>
      <c r="K2" t="s">
        <v>310</v>
      </c>
      <c r="L2" t="s">
        <v>311</v>
      </c>
    </row>
    <row r="3" spans="1:12" x14ac:dyDescent="0.4">
      <c r="A3">
        <v>43948</v>
      </c>
      <c r="C3" t="s">
        <v>12</v>
      </c>
      <c r="D3">
        <v>835</v>
      </c>
      <c r="E3" t="s">
        <v>19</v>
      </c>
      <c r="F3" t="s">
        <v>126</v>
      </c>
      <c r="G3" t="s">
        <v>127</v>
      </c>
      <c r="I3" t="s">
        <v>37</v>
      </c>
      <c r="J3" t="s">
        <v>128</v>
      </c>
      <c r="L3" t="s">
        <v>129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LA 835</vt:lpstr>
      <vt:lpstr>Tesuque</vt:lpstr>
      <vt:lpstr>Tesuque data manipulation</vt:lpstr>
      <vt:lpstr>LA835 data manipul.</vt:lpstr>
      <vt:lpstr>HRnotes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 Clifton</dc:creator>
  <cp:lastModifiedBy>Connor Ball</cp:lastModifiedBy>
  <dcterms:created xsi:type="dcterms:W3CDTF">2018-05-07T20:48:30Z</dcterms:created>
  <dcterms:modified xsi:type="dcterms:W3CDTF">2023-02-13T02:58:24Z</dcterms:modified>
</cp:coreProperties>
</file>