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acion\metodos\Metodos\Ejercicios\"/>
    </mc:Choice>
  </mc:AlternateContent>
  <xr:revisionPtr revIDLastSave="0" documentId="13_ncr:1_{1B22A9E9-6516-4295-9C63-437068DDF63C}" xr6:coauthVersionLast="47" xr6:coauthVersionMax="47" xr10:uidLastSave="{00000000-0000-0000-0000-000000000000}"/>
  <bookViews>
    <workbookView xWindow="-120" yWindow="-120" windowWidth="29040" windowHeight="15840" xr2:uid="{CF4C8049-84CA-4910-BBF7-1E28CED19A1E}"/>
  </bookViews>
  <sheets>
    <sheet name="Sheet3" sheetId="3" r:id="rId1"/>
  </sheets>
  <definedNames>
    <definedName name="solver_adj" localSheetId="0" hidden="1">Sheet3!$O$2:$P$2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Sheet3!$N$3:$N$5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Sheet3!$N$2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Sheet3!$O$3:$O$5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3" l="1"/>
  <c r="J3" i="3"/>
  <c r="J4" i="3"/>
  <c r="J2" i="3"/>
  <c r="N4" i="3"/>
  <c r="N5" i="3"/>
  <c r="N3" i="3"/>
  <c r="E8" i="3"/>
  <c r="D8" i="3"/>
  <c r="E7" i="3"/>
  <c r="D7" i="3"/>
  <c r="E6" i="3"/>
  <c r="D6" i="3"/>
  <c r="N2" i="3" l="1"/>
</calcChain>
</file>

<file path=xl/sharedStrings.xml><?xml version="1.0" encoding="utf-8"?>
<sst xmlns="http://schemas.openxmlformats.org/spreadsheetml/2006/main" count="29" uniqueCount="25">
  <si>
    <t>Factor de escala</t>
  </si>
  <si>
    <t>Km</t>
  </si>
  <si>
    <t>cm</t>
  </si>
  <si>
    <t>Referencia</t>
  </si>
  <si>
    <t>x(cm)</t>
  </si>
  <si>
    <t>y(cm)</t>
  </si>
  <si>
    <t>E(km)</t>
  </si>
  <si>
    <t>1. Mexicali</t>
  </si>
  <si>
    <t>2. Mérida</t>
  </si>
  <si>
    <t>3. La Paz</t>
  </si>
  <si>
    <t>N(km)</t>
  </si>
  <si>
    <t>Distancia (cm)</t>
  </si>
  <si>
    <t xml:space="preserve">Referencia </t>
  </si>
  <si>
    <t>Distancia al punto en km</t>
  </si>
  <si>
    <t>Distancia en cm escalada del plano</t>
  </si>
  <si>
    <t>Z</t>
  </si>
  <si>
    <t>E</t>
  </si>
  <si>
    <t>N</t>
  </si>
  <si>
    <t>r1</t>
  </si>
  <si>
    <t>r2</t>
  </si>
  <si>
    <t>r3</t>
  </si>
  <si>
    <t>x (cm)</t>
  </si>
  <si>
    <t>y (cm)</t>
  </si>
  <si>
    <t xml:space="preserve">error 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</si>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</sst>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0000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0" borderId="0" xfId="0" applyNumberFormat="1"/>
    <xf numFmtId="0" fontId="0" fillId="2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6" xfId="0" applyNumberFormat="1" applyFill="1" applyBorder="1"/>
    <xf numFmtId="0" fontId="0" fillId="2" borderId="8" xfId="0" applyFill="1" applyBorder="1"/>
    <xf numFmtId="0" fontId="0" fillId="4" borderId="8" xfId="0" applyFill="1" applyBorder="1"/>
    <xf numFmtId="0" fontId="0" fillId="2" borderId="8" xfId="0" applyNumberFormat="1" applyFill="1" applyBorder="1"/>
    <xf numFmtId="0" fontId="0" fillId="4" borderId="9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9" xfId="0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8" xfId="0" applyFill="1" applyBorder="1"/>
    <xf numFmtId="175" fontId="0" fillId="0" borderId="1" xfId="0" applyNumberFormat="1" applyBorder="1"/>
    <xf numFmtId="175" fontId="0" fillId="0" borderId="8" xfId="0" applyNumberFormat="1" applyBorder="1"/>
    <xf numFmtId="175" fontId="0" fillId="0" borderId="6" xfId="0" applyNumberFormat="1" applyBorder="1"/>
    <xf numFmtId="175" fontId="0" fillId="0" borderId="9" xfId="0" applyNumberFormat="1" applyBorder="1"/>
    <xf numFmtId="0" fontId="0" fillId="0" borderId="1" xfId="0" applyNumberFormat="1" applyBorder="1"/>
    <xf numFmtId="0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3677-53A8-41B5-B3F6-E850B84ACA2C}">
  <dimension ref="A1:U9"/>
  <sheetViews>
    <sheetView tabSelected="1" workbookViewId="0">
      <selection activeCell="E6" sqref="E6"/>
    </sheetView>
  </sheetViews>
  <sheetFormatPr defaultRowHeight="15" x14ac:dyDescent="0.25"/>
  <cols>
    <col min="1" max="1" width="10.5703125" bestFit="1" customWidth="1"/>
    <col min="2" max="3" width="6" bestFit="1" customWidth="1"/>
    <col min="4" max="5" width="12" bestFit="1" customWidth="1"/>
    <col min="6" max="6" width="13.5703125" customWidth="1"/>
    <col min="8" max="8" width="11" bestFit="1" customWidth="1"/>
    <col min="9" max="9" width="23" bestFit="1" customWidth="1"/>
    <col min="10" max="10" width="32.140625" bestFit="1" customWidth="1"/>
    <col min="11" max="11" width="13.5703125" bestFit="1" customWidth="1"/>
    <col min="19" max="19" width="12" bestFit="1" customWidth="1"/>
    <col min="20" max="20" width="16.7109375" bestFit="1" customWidth="1"/>
    <col min="21" max="21" width="17.85546875" bestFit="1" customWidth="1"/>
  </cols>
  <sheetData>
    <row r="1" spans="1:21" x14ac:dyDescent="0.25">
      <c r="A1" s="1" t="s">
        <v>0</v>
      </c>
      <c r="B1" s="1"/>
      <c r="C1" s="2"/>
      <c r="H1" s="8" t="s">
        <v>12</v>
      </c>
      <c r="I1" s="9" t="s">
        <v>13</v>
      </c>
      <c r="J1" s="10" t="s">
        <v>14</v>
      </c>
      <c r="N1" s="24" t="s">
        <v>15</v>
      </c>
      <c r="O1" s="25" t="s">
        <v>16</v>
      </c>
      <c r="P1" s="26" t="s">
        <v>17</v>
      </c>
      <c r="R1" s="8" t="s">
        <v>23</v>
      </c>
      <c r="S1" s="9" t="s">
        <v>15</v>
      </c>
      <c r="T1" s="9" t="s">
        <v>16</v>
      </c>
      <c r="U1" s="10" t="s">
        <v>17</v>
      </c>
    </row>
    <row r="2" spans="1:21" ht="15.75" thickBot="1" x14ac:dyDescent="0.3">
      <c r="A2" t="s">
        <v>1</v>
      </c>
      <c r="B2" t="s">
        <v>2</v>
      </c>
      <c r="H2" s="11">
        <v>1</v>
      </c>
      <c r="I2" s="3">
        <v>1085.1063799999999</v>
      </c>
      <c r="J2" s="12">
        <f>(I2*$B$3)/$A$3</f>
        <v>10.199999971999999</v>
      </c>
      <c r="N2" s="27">
        <f>N3^2+N4^2+N5^2</f>
        <v>7.9586998686965851</v>
      </c>
      <c r="O2" s="20">
        <v>9.3661924222589583</v>
      </c>
      <c r="P2" s="28">
        <v>10.826874512800851</v>
      </c>
      <c r="R2" s="11">
        <v>0.1</v>
      </c>
      <c r="S2" s="37">
        <v>7.9543228046223069</v>
      </c>
      <c r="T2" s="33">
        <v>9.365502153990521</v>
      </c>
      <c r="U2" s="35">
        <v>10.822298675534304</v>
      </c>
    </row>
    <row r="3" spans="1:21" x14ac:dyDescent="0.25">
      <c r="A3" s="6">
        <v>500</v>
      </c>
      <c r="B3">
        <v>4.7</v>
      </c>
      <c r="H3" s="11">
        <v>2</v>
      </c>
      <c r="I3" s="3">
        <v>1574.4680900000001</v>
      </c>
      <c r="J3" s="12">
        <f t="shared" ref="J3:J4" si="0">(I3*$B$3)/$A$3</f>
        <v>14.800000046000001</v>
      </c>
      <c r="M3" t="s">
        <v>18</v>
      </c>
      <c r="N3">
        <f>($O$2-I7)^2+($P$2-J7)^2-K7^2</f>
        <v>5.7917564419085465E-5</v>
      </c>
      <c r="O3">
        <v>1.0000000000000001E-5</v>
      </c>
      <c r="R3" s="11">
        <v>1</v>
      </c>
      <c r="S3" s="37">
        <v>7.9644681402803803</v>
      </c>
      <c r="T3" s="33">
        <v>9.3615389707345251</v>
      </c>
      <c r="U3" s="35">
        <v>10.817251984246763</v>
      </c>
    </row>
    <row r="4" spans="1:21" ht="15.75" thickBot="1" x14ac:dyDescent="0.3">
      <c r="H4" s="13">
        <v>3</v>
      </c>
      <c r="I4" s="14">
        <v>287.23404299999999</v>
      </c>
      <c r="J4" s="12">
        <f t="shared" si="0"/>
        <v>2.7000000042000001</v>
      </c>
      <c r="M4" t="s">
        <v>19</v>
      </c>
      <c r="N4">
        <f t="shared" ref="N4:N5" si="1">($O$2-I8)^2+($P$2-J8)^2-K8^2</f>
        <v>-0.36808194604702749</v>
      </c>
      <c r="O4">
        <v>1.0000000000000001E-5</v>
      </c>
      <c r="R4" s="11">
        <v>10</v>
      </c>
      <c r="S4" s="37">
        <v>7.9543242561389977</v>
      </c>
      <c r="T4" s="33">
        <v>9.3655500033267156</v>
      </c>
      <c r="U4" s="35">
        <v>10.822368422566631</v>
      </c>
    </row>
    <row r="5" spans="1:21" ht="15.75" thickBot="1" x14ac:dyDescent="0.3">
      <c r="A5" s="16" t="s">
        <v>3</v>
      </c>
      <c r="B5" s="17" t="s">
        <v>4</v>
      </c>
      <c r="C5" s="17" t="s">
        <v>5</v>
      </c>
      <c r="D5" s="17" t="s">
        <v>6</v>
      </c>
      <c r="E5" s="18" t="s">
        <v>10</v>
      </c>
      <c r="M5" t="s">
        <v>20</v>
      </c>
      <c r="N5">
        <f t="shared" si="1"/>
        <v>-2.7970011702422246</v>
      </c>
      <c r="O5">
        <v>1.0000000000000001E-5</v>
      </c>
      <c r="R5" s="11">
        <v>100</v>
      </c>
      <c r="S5" s="37">
        <v>7.9543227183649048</v>
      </c>
      <c r="T5" s="33">
        <v>9.3654893778852202</v>
      </c>
      <c r="U5" s="35">
        <v>10.822307280781605</v>
      </c>
    </row>
    <row r="6" spans="1:21" ht="15.75" thickBot="1" x14ac:dyDescent="0.3">
      <c r="A6" s="11" t="s">
        <v>7</v>
      </c>
      <c r="B6" s="4">
        <v>3.4</v>
      </c>
      <c r="C6" s="5">
        <v>19.100000000000001</v>
      </c>
      <c r="D6" s="7">
        <f>(B6*$A$3)/$B$3</f>
        <v>361.70212765957444</v>
      </c>
      <c r="E6" s="19">
        <f>(C6*$A$3)/$B$3</f>
        <v>2031.9148936170211</v>
      </c>
      <c r="H6" s="24" t="s">
        <v>3</v>
      </c>
      <c r="I6" s="25" t="s">
        <v>21</v>
      </c>
      <c r="J6" s="25" t="s">
        <v>22</v>
      </c>
      <c r="K6" s="26" t="s">
        <v>11</v>
      </c>
      <c r="L6" s="30"/>
      <c r="R6" s="13">
        <v>1.0000000000000001E-5</v>
      </c>
      <c r="S6" s="38">
        <v>7.9586998686965851</v>
      </c>
      <c r="T6" s="34">
        <v>9.3661924222589583</v>
      </c>
      <c r="U6" s="36">
        <v>10.826874512800851</v>
      </c>
    </row>
    <row r="7" spans="1:21" x14ac:dyDescent="0.25">
      <c r="A7" s="11" t="s">
        <v>8</v>
      </c>
      <c r="B7" s="4">
        <v>24</v>
      </c>
      <c r="C7" s="5">
        <v>8.6999999999999993</v>
      </c>
      <c r="D7" s="7">
        <f t="shared" ref="D7:E8" si="2">(B7*$A$3)/$B$3</f>
        <v>2553.1914893617022</v>
      </c>
      <c r="E7" s="19">
        <f t="shared" si="2"/>
        <v>925.531914893617</v>
      </c>
      <c r="H7" s="11">
        <v>1</v>
      </c>
      <c r="I7" s="31">
        <v>3.4</v>
      </c>
      <c r="J7" s="31">
        <v>19.100000000000001</v>
      </c>
      <c r="K7" s="12">
        <v>10.199999971999999</v>
      </c>
      <c r="L7" s="29"/>
    </row>
    <row r="8" spans="1:21" ht="15.75" thickBot="1" x14ac:dyDescent="0.3">
      <c r="A8" s="13" t="s">
        <v>9</v>
      </c>
      <c r="B8" s="20">
        <v>7.3</v>
      </c>
      <c r="C8" s="21">
        <v>11.3</v>
      </c>
      <c r="D8" s="22">
        <f t="shared" si="2"/>
        <v>776.595744680851</v>
      </c>
      <c r="E8" s="23">
        <f t="shared" si="2"/>
        <v>1202.127659574468</v>
      </c>
      <c r="H8" s="11">
        <v>2</v>
      </c>
      <c r="I8" s="31">
        <v>24</v>
      </c>
      <c r="J8" s="31">
        <v>8.6999999999999993</v>
      </c>
      <c r="K8" s="12">
        <v>14.800000046000001</v>
      </c>
      <c r="L8" s="29"/>
      <c r="R8" t="s">
        <v>24</v>
      </c>
      <c r="S8">
        <f>MIN(S2:S6)</f>
        <v>7.9543227183649048</v>
      </c>
    </row>
    <row r="9" spans="1:21" ht="15.75" thickBot="1" x14ac:dyDescent="0.3">
      <c r="H9" s="13">
        <v>3</v>
      </c>
      <c r="I9" s="32">
        <v>7.3</v>
      </c>
      <c r="J9" s="32">
        <v>11.3</v>
      </c>
      <c r="K9" s="15">
        <v>2.7000000042000001</v>
      </c>
      <c r="L9" s="2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Sinai Farrera Mendez</dc:creator>
  <cp:lastModifiedBy>Emmanuel Sinai Farrera Mendez</cp:lastModifiedBy>
  <dcterms:created xsi:type="dcterms:W3CDTF">2023-10-25T05:01:26Z</dcterms:created>
  <dcterms:modified xsi:type="dcterms:W3CDTF">2023-10-25T05:44:33Z</dcterms:modified>
</cp:coreProperties>
</file>