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kim/Desktop/📚/🧑‍💻/github/stock_report/report/"/>
    </mc:Choice>
  </mc:AlternateContent>
  <xr:revisionPtr revIDLastSave="0" documentId="13_ncr:1_{A890FBE6-1E81-6949-B496-43FF1ECCCB58}" xr6:coauthVersionLast="47" xr6:coauthVersionMax="47" xr10:uidLastSave="{00000000-0000-0000-0000-000000000000}"/>
  <bookViews>
    <workbookView xWindow="0" yWindow="500" windowWidth="14400" windowHeight="17500" tabRatio="61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F23" i="1"/>
  <c r="D23" i="1"/>
  <c r="G22" i="1"/>
  <c r="F22" i="1"/>
  <c r="D22" i="1"/>
  <c r="G21" i="1"/>
  <c r="F21" i="1"/>
  <c r="D21" i="1"/>
  <c r="G20" i="1"/>
  <c r="F20" i="1"/>
  <c r="D20" i="1"/>
  <c r="G19" i="1"/>
  <c r="F19" i="1"/>
  <c r="D19" i="1"/>
  <c r="G18" i="1"/>
  <c r="F18" i="1"/>
  <c r="D18" i="1"/>
  <c r="G17" i="1"/>
  <c r="F17" i="1"/>
  <c r="D17" i="1"/>
  <c r="F16" i="1"/>
  <c r="G16" i="1" s="1"/>
  <c r="D16" i="1"/>
  <c r="G15" i="1"/>
  <c r="F15" i="1"/>
  <c r="D15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C4" i="1"/>
  <c r="G3" i="1"/>
  <c r="F3" i="1"/>
  <c r="E3" i="1"/>
  <c r="D3" i="1"/>
</calcChain>
</file>

<file path=xl/sharedStrings.xml><?xml version="1.0" encoding="utf-8"?>
<sst xmlns="http://schemas.openxmlformats.org/spreadsheetml/2006/main" count="52" uniqueCount="34">
  <si>
    <t>12월</t>
  </si>
  <si>
    <t>52주 최고</t>
  </si>
  <si>
    <t>Index</t>
  </si>
  <si>
    <t>contents</t>
  </si>
  <si>
    <t>comments</t>
  </si>
  <si>
    <t>애플</t>
  </si>
  <si>
    <t>종목별 특정 마디 
도달 시 매수</t>
  </si>
  <si>
    <t>일간 등락률</t>
  </si>
  <si>
    <t>특이사항 발생 시 알림(5% 이상) or 특이사항 없음.</t>
  </si>
  <si>
    <t>알파벳</t>
  </si>
  <si>
    <t>하락 마디</t>
  </si>
  <si>
    <t>신규 하락마디 도달 시 알림.</t>
  </si>
  <si>
    <t>엔비디아</t>
  </si>
  <si>
    <t>금리 관련</t>
  </si>
  <si>
    <t>기준금리 발표 일주일 전부터 카운트 다운.</t>
  </si>
  <si>
    <t>테슬라</t>
  </si>
  <si>
    <t>경기 관련</t>
  </si>
  <si>
    <t>CPI지수 발표 일주일 전부터 카운트 다운.</t>
  </si>
  <si>
    <t>코카콜라</t>
  </si>
  <si>
    <t>펩시</t>
  </si>
  <si>
    <t>ASML</t>
  </si>
  <si>
    <t>QQQ</t>
  </si>
  <si>
    <t>SPY</t>
  </si>
  <si>
    <t>시작가</t>
  </si>
  <si>
    <t>하락률</t>
  </si>
  <si>
    <t>현재가</t>
  </si>
  <si>
    <t>월간 변동</t>
  </si>
  <si>
    <t>%</t>
  </si>
  <si>
    <t>돈복사가능</t>
  </si>
  <si>
    <t>감사하다</t>
  </si>
  <si>
    <t>인생역전</t>
  </si>
  <si>
    <t>기회</t>
  </si>
  <si>
    <t>할인찬스</t>
  </si>
  <si>
    <t>매도추천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</si>
</sst>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>
      <alignment vertical="center"/>
    </xf>
  </cellStyleXfs>
  <cellXfs count="30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/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/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0" fillId="0" borderId="0" xfId="0" applyFill="1" applyAlignment="1"/>
    <xf numFmtId="0" fontId="5" fillId="0" borderId="0" xfId="0" applyFont="1" applyFill="1" applyAlignment="1">
      <alignment horizontal="left" vertical="center"/>
    </xf>
    <xf numFmtId="0" fontId="1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M24"/>
  <sheetViews>
    <sheetView showGridLines="0" tabSelected="1" zoomScale="117" zoomScaleNormal="110" workbookViewId="0">
      <selection activeCell="G12" sqref="G12"/>
    </sheetView>
  </sheetViews>
  <sheetFormatPr baseColWidth="10" defaultColWidth="8.83203125" defaultRowHeight="17"/>
  <cols>
    <col min="1" max="1" width="3.5" style="25" customWidth="1"/>
    <col min="2" max="2" width="10.6640625" style="4" customWidth="1"/>
    <col min="3" max="4" width="11.1640625" style="4" bestFit="1" customWidth="1"/>
    <col min="5" max="7" width="10.83203125" style="4" bestFit="1" customWidth="1"/>
    <col min="8" max="8" width="9.1640625" style="18" bestFit="1" customWidth="1"/>
    <col min="9" max="9" width="10.6640625" style="18" customWidth="1"/>
    <col min="10" max="10" width="8.83203125" style="18" customWidth="1"/>
    <col min="12" max="12" width="11.83203125" style="18" bestFit="1" customWidth="1"/>
    <col min="13" max="13" width="47.1640625" style="18" bestFit="1" customWidth="1"/>
  </cols>
  <sheetData>
    <row r="1" spans="1:13" s="29" customFormat="1">
      <c r="A1" s="25"/>
      <c r="B1" s="27"/>
      <c r="C1" s="28"/>
      <c r="D1" s="28"/>
      <c r="E1" s="28"/>
      <c r="F1" s="28"/>
      <c r="G1" s="28"/>
      <c r="H1" s="25"/>
      <c r="I1" s="25"/>
      <c r="J1" s="25"/>
      <c r="L1" s="25"/>
      <c r="M1" s="25"/>
    </row>
    <row r="2" spans="1:13">
      <c r="B2" s="5" t="s">
        <v>0</v>
      </c>
      <c r="C2" s="1" t="s">
        <v>1</v>
      </c>
      <c r="D2" s="2">
        <v>-0.1</v>
      </c>
      <c r="E2" s="2">
        <v>-0.2</v>
      </c>
      <c r="F2" s="2">
        <v>-0.3</v>
      </c>
      <c r="G2" s="2">
        <v>-0.4</v>
      </c>
      <c r="I2" s="19" t="s">
        <v>2</v>
      </c>
      <c r="J2" s="20"/>
      <c r="L2" s="5" t="s">
        <v>3</v>
      </c>
      <c r="M2" s="5" t="s">
        <v>4</v>
      </c>
    </row>
    <row r="3" spans="1:13">
      <c r="B3" s="14" t="s">
        <v>5</v>
      </c>
      <c r="C3" s="3">
        <v>182.94</v>
      </c>
      <c r="D3" s="3">
        <f t="shared" ref="D3:D11" si="0">C3*0.9</f>
        <v>164.64600000000002</v>
      </c>
      <c r="E3" s="3">
        <f t="shared" ref="E3:E11" si="1">C3*0.8</f>
        <v>146.352</v>
      </c>
      <c r="F3" s="3">
        <f t="shared" ref="F3:F11" si="2">C3*0.7</f>
        <v>128.05799999999999</v>
      </c>
      <c r="G3" s="3">
        <f t="shared" ref="G3:G11" si="3">C3*0.6</f>
        <v>109.764</v>
      </c>
      <c r="I3" s="21" t="s">
        <v>6</v>
      </c>
      <c r="J3" s="22"/>
      <c r="L3" s="6" t="s">
        <v>7</v>
      </c>
      <c r="M3" s="17" t="s">
        <v>8</v>
      </c>
    </row>
    <row r="4" spans="1:13">
      <c r="B4" s="14" t="s">
        <v>9</v>
      </c>
      <c r="C4" s="3">
        <f>3030.93/20</f>
        <v>151.54649999999998</v>
      </c>
      <c r="D4" s="3">
        <f t="shared" si="0"/>
        <v>136.39184999999998</v>
      </c>
      <c r="E4" s="3">
        <f t="shared" si="1"/>
        <v>121.23719999999999</v>
      </c>
      <c r="F4" s="3">
        <f t="shared" si="2"/>
        <v>106.08254999999998</v>
      </c>
      <c r="G4" s="3">
        <f t="shared" si="3"/>
        <v>90.92789999999998</v>
      </c>
      <c r="I4" s="23"/>
      <c r="J4" s="24"/>
      <c r="L4" s="6" t="s">
        <v>10</v>
      </c>
      <c r="M4" s="17" t="s">
        <v>11</v>
      </c>
    </row>
    <row r="5" spans="1:13">
      <c r="B5" s="11" t="s">
        <v>12</v>
      </c>
      <c r="C5" s="3">
        <v>346.47</v>
      </c>
      <c r="D5" s="3">
        <f t="shared" si="0"/>
        <v>311.82300000000004</v>
      </c>
      <c r="E5" s="3">
        <f t="shared" si="1"/>
        <v>277.17600000000004</v>
      </c>
      <c r="F5" s="3">
        <f t="shared" si="2"/>
        <v>242.529</v>
      </c>
      <c r="G5" s="3">
        <f t="shared" si="3"/>
        <v>207.88200000000001</v>
      </c>
      <c r="L5" s="6" t="s">
        <v>13</v>
      </c>
      <c r="M5" s="17" t="s">
        <v>14</v>
      </c>
    </row>
    <row r="6" spans="1:13">
      <c r="B6" s="11" t="s">
        <v>15</v>
      </c>
      <c r="C6" s="3">
        <v>414.5</v>
      </c>
      <c r="D6" s="3">
        <f t="shared" si="0"/>
        <v>373.05</v>
      </c>
      <c r="E6" s="3">
        <f t="shared" si="1"/>
        <v>331.6</v>
      </c>
      <c r="F6" s="3">
        <f t="shared" si="2"/>
        <v>290.14999999999998</v>
      </c>
      <c r="G6" s="3">
        <f t="shared" si="3"/>
        <v>248.7</v>
      </c>
      <c r="L6" s="6" t="s">
        <v>16</v>
      </c>
      <c r="M6" s="17" t="s">
        <v>17</v>
      </c>
    </row>
    <row r="7" spans="1:13">
      <c r="B7" s="13" t="s">
        <v>18</v>
      </c>
      <c r="C7" s="3">
        <v>67.2</v>
      </c>
      <c r="D7" s="3">
        <f t="shared" si="0"/>
        <v>60.480000000000004</v>
      </c>
      <c r="E7" s="3">
        <f t="shared" si="1"/>
        <v>53.760000000000005</v>
      </c>
      <c r="F7" s="3">
        <f t="shared" si="2"/>
        <v>47.04</v>
      </c>
      <c r="G7" s="3">
        <f t="shared" si="3"/>
        <v>40.32</v>
      </c>
    </row>
    <row r="8" spans="1:13">
      <c r="B8" s="15" t="s">
        <v>19</v>
      </c>
      <c r="C8" s="3">
        <v>181.07</v>
      </c>
      <c r="D8" s="3">
        <f t="shared" si="0"/>
        <v>162.96299999999999</v>
      </c>
      <c r="E8" s="3">
        <f t="shared" si="1"/>
        <v>144.85599999999999</v>
      </c>
      <c r="F8" s="3">
        <f t="shared" si="2"/>
        <v>126.74899999999998</v>
      </c>
      <c r="G8" s="3">
        <f t="shared" si="3"/>
        <v>108.642</v>
      </c>
    </row>
    <row r="9" spans="1:13">
      <c r="B9" s="16" t="s">
        <v>20</v>
      </c>
      <c r="C9" s="3">
        <v>895.93</v>
      </c>
      <c r="D9" s="3">
        <f t="shared" si="0"/>
        <v>806.33699999999999</v>
      </c>
      <c r="E9" s="3">
        <f t="shared" si="1"/>
        <v>716.74400000000003</v>
      </c>
      <c r="F9" s="3">
        <f t="shared" si="2"/>
        <v>627.15099999999995</v>
      </c>
      <c r="G9" s="3">
        <f t="shared" si="3"/>
        <v>537.55799999999999</v>
      </c>
    </row>
    <row r="10" spans="1:13">
      <c r="B10" s="8" t="s">
        <v>21</v>
      </c>
      <c r="C10" s="3">
        <v>895.93</v>
      </c>
      <c r="D10" s="3">
        <f t="shared" si="0"/>
        <v>806.33699999999999</v>
      </c>
      <c r="E10" s="3">
        <f t="shared" si="1"/>
        <v>716.74400000000003</v>
      </c>
      <c r="F10" s="3">
        <f t="shared" si="2"/>
        <v>627.15099999999995</v>
      </c>
      <c r="G10" s="3">
        <f t="shared" si="3"/>
        <v>537.55799999999999</v>
      </c>
    </row>
    <row r="11" spans="1:13">
      <c r="B11" s="8" t="s">
        <v>22</v>
      </c>
      <c r="C11" s="3">
        <v>895.93</v>
      </c>
      <c r="D11" s="3">
        <f t="shared" si="0"/>
        <v>806.33699999999999</v>
      </c>
      <c r="E11" s="3">
        <f t="shared" si="1"/>
        <v>716.74400000000003</v>
      </c>
      <c r="F11" s="3">
        <f t="shared" si="2"/>
        <v>627.15099999999995</v>
      </c>
      <c r="G11" s="3">
        <f t="shared" si="3"/>
        <v>537.55799999999999</v>
      </c>
    </row>
    <row r="13" spans="1:13" s="29" customFormat="1">
      <c r="A13" s="25"/>
      <c r="B13" s="27"/>
      <c r="C13" s="28"/>
      <c r="D13" s="28"/>
      <c r="E13" s="28"/>
      <c r="F13" s="28"/>
      <c r="G13" s="28"/>
      <c r="H13" s="25"/>
      <c r="I13" s="25"/>
      <c r="J13" s="25"/>
      <c r="L13" s="25"/>
      <c r="M13" s="25"/>
    </row>
    <row r="14" spans="1:13">
      <c r="B14" s="5" t="s">
        <v>0</v>
      </c>
      <c r="C14" s="9" t="s">
        <v>23</v>
      </c>
      <c r="D14" s="9" t="s">
        <v>24</v>
      </c>
      <c r="E14" s="9" t="s">
        <v>25</v>
      </c>
      <c r="F14" s="9" t="s">
        <v>24</v>
      </c>
      <c r="G14" s="9" t="s">
        <v>26</v>
      </c>
      <c r="I14" s="5" t="s">
        <v>2</v>
      </c>
      <c r="J14" s="5" t="s">
        <v>27</v>
      </c>
      <c r="L14" s="5" t="s">
        <v>3</v>
      </c>
      <c r="M14" s="5" t="s">
        <v>4</v>
      </c>
    </row>
    <row r="15" spans="1:13">
      <c r="B15" s="14" t="s">
        <v>5</v>
      </c>
      <c r="C15" s="3">
        <v>148.21</v>
      </c>
      <c r="D15" s="10">
        <f t="shared" ref="D15:D21" si="4">(C15-C3)/C3</f>
        <v>-0.18984366458948285</v>
      </c>
      <c r="E15" s="3">
        <v>149.35</v>
      </c>
      <c r="F15" s="10">
        <f t="shared" ref="F15:F21" si="5">(E15-C3)/C3</f>
        <v>-0.18361211326117854</v>
      </c>
      <c r="G15" s="10">
        <f t="shared" ref="G15:G23" si="6">F15-D15</f>
        <v>6.2315513283043023E-3</v>
      </c>
      <c r="I15" s="6" t="s">
        <v>28</v>
      </c>
      <c r="J15" s="7">
        <v>-0.5</v>
      </c>
      <c r="L15" s="6" t="s">
        <v>7</v>
      </c>
      <c r="M15" s="17"/>
    </row>
    <row r="16" spans="1:13">
      <c r="B16" s="14" t="s">
        <v>9</v>
      </c>
      <c r="C16" s="3">
        <v>101.02</v>
      </c>
      <c r="D16" s="10">
        <f t="shared" si="4"/>
        <v>-0.33340591831550048</v>
      </c>
      <c r="E16" s="3">
        <v>94.93</v>
      </c>
      <c r="F16" s="10">
        <f t="shared" si="5"/>
        <v>-0.37359160389715357</v>
      </c>
      <c r="G16" s="10">
        <f t="shared" si="6"/>
        <v>-4.0185685581653086E-2</v>
      </c>
      <c r="I16" s="6" t="s">
        <v>29</v>
      </c>
      <c r="J16" s="7">
        <v>-0.4</v>
      </c>
      <c r="L16" s="6" t="s">
        <v>10</v>
      </c>
      <c r="M16" s="17"/>
    </row>
    <row r="17" spans="1:13">
      <c r="B17" s="11" t="s">
        <v>12</v>
      </c>
      <c r="C17" s="3">
        <v>169.99</v>
      </c>
      <c r="D17" s="10">
        <f t="shared" si="4"/>
        <v>-0.50936589026466939</v>
      </c>
      <c r="E17" s="12">
        <v>128.96</v>
      </c>
      <c r="F17" s="10">
        <f t="shared" si="5"/>
        <v>-0.6277888417467602</v>
      </c>
      <c r="G17" s="10">
        <f t="shared" si="6"/>
        <v>-0.11842295148209081</v>
      </c>
      <c r="I17" s="6" t="s">
        <v>30</v>
      </c>
      <c r="J17" s="7">
        <v>-0.3</v>
      </c>
      <c r="L17" s="6" t="s">
        <v>13</v>
      </c>
      <c r="M17" s="17"/>
    </row>
    <row r="18" spans="1:13">
      <c r="B18" s="11" t="s">
        <v>15</v>
      </c>
      <c r="C18" s="3">
        <v>197.08</v>
      </c>
      <c r="D18" s="10">
        <f t="shared" si="4"/>
        <v>-0.52453558504221953</v>
      </c>
      <c r="E18" s="3">
        <v>224.64</v>
      </c>
      <c r="F18" s="10">
        <f t="shared" si="5"/>
        <v>-0.45804583835946927</v>
      </c>
      <c r="G18" s="10">
        <f t="shared" si="6"/>
        <v>6.6489746682750261E-2</v>
      </c>
      <c r="I18" s="6" t="s">
        <v>31</v>
      </c>
      <c r="J18" s="7">
        <v>-0.2</v>
      </c>
      <c r="L18" s="6" t="s">
        <v>16</v>
      </c>
      <c r="M18" s="17"/>
    </row>
    <row r="19" spans="1:13">
      <c r="B19" s="13" t="s">
        <v>18</v>
      </c>
      <c r="C19" s="3">
        <v>63.61</v>
      </c>
      <c r="D19" s="10">
        <f t="shared" si="4"/>
        <v>-5.3422619047619094E-2</v>
      </c>
      <c r="E19" s="3">
        <v>59.39</v>
      </c>
      <c r="F19" s="10">
        <f t="shared" si="5"/>
        <v>-0.11622023809523813</v>
      </c>
      <c r="G19" s="10">
        <f t="shared" si="6"/>
        <v>-6.2797619047619033E-2</v>
      </c>
      <c r="I19" s="6" t="s">
        <v>32</v>
      </c>
      <c r="J19" s="7">
        <v>-0.1</v>
      </c>
    </row>
    <row r="20" spans="1:13">
      <c r="B20" s="15" t="s">
        <v>19</v>
      </c>
      <c r="C20" s="3">
        <v>185.48</v>
      </c>
      <c r="D20" s="10">
        <f t="shared" si="4"/>
        <v>2.4355221737449587E-2</v>
      </c>
      <c r="E20" s="3">
        <v>179.07</v>
      </c>
      <c r="F20" s="10">
        <f t="shared" si="5"/>
        <v>-1.1045452035124538E-2</v>
      </c>
      <c r="G20" s="10">
        <f t="shared" si="6"/>
        <v>-3.5400673772574123E-2</v>
      </c>
      <c r="I20" s="6" t="s">
        <v>33</v>
      </c>
      <c r="J20" s="7">
        <v>0</v>
      </c>
    </row>
    <row r="21" spans="1:13">
      <c r="B21" s="16" t="s">
        <v>20</v>
      </c>
      <c r="C21" s="3">
        <v>611.71</v>
      </c>
      <c r="D21" s="10">
        <f t="shared" si="4"/>
        <v>-0.31723460538211684</v>
      </c>
      <c r="E21" s="3">
        <v>484.09</v>
      </c>
      <c r="F21" s="10">
        <f t="shared" si="5"/>
        <v>-0.45967876954672798</v>
      </c>
      <c r="G21" s="10">
        <f t="shared" si="6"/>
        <v>-0.14244416416461114</v>
      </c>
    </row>
    <row r="22" spans="1:13">
      <c r="A22" s="26">
        <v>408.71</v>
      </c>
      <c r="B22" s="8" t="s">
        <v>21</v>
      </c>
      <c r="C22" s="3">
        <v>293.69</v>
      </c>
      <c r="D22" s="10">
        <f>(C22-$A$22)/$A$22</f>
        <v>-0.28142203518387116</v>
      </c>
      <c r="E22" s="3">
        <v>277.93</v>
      </c>
      <c r="F22" s="10">
        <f>(E22-$A$22)/$A$22</f>
        <v>-0.31998238359717152</v>
      </c>
      <c r="G22" s="10">
        <f t="shared" si="6"/>
        <v>-3.856034841330036E-2</v>
      </c>
    </row>
    <row r="23" spans="1:13">
      <c r="A23" s="26">
        <v>94.54</v>
      </c>
      <c r="B23" s="8" t="s">
        <v>22</v>
      </c>
      <c r="C23" s="3">
        <v>408.77</v>
      </c>
      <c r="D23" s="10">
        <f>(C23-$A$24)/$A$24</f>
        <v>-0.14836034834784789</v>
      </c>
      <c r="E23" s="3">
        <v>382.02</v>
      </c>
      <c r="F23" s="10">
        <f>(E23-$A$24)/$A$24</f>
        <v>-0.20409183715988172</v>
      </c>
      <c r="G23" s="10">
        <f t="shared" si="6"/>
        <v>-5.5731488812033825E-2</v>
      </c>
    </row>
    <row r="24" spans="1:13">
      <c r="A24" s="26">
        <v>479.98</v>
      </c>
    </row>
  </sheetData>
  <mergeCells count="2">
    <mergeCell ref="I2:J2"/>
    <mergeCell ref="I3:J4"/>
  </mergeCells>
  <phoneticPr fontId="1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rkfka6677@naver.com</dc:creator>
  <cp:lastModifiedBy>Microsoft Office User</cp:lastModifiedBy>
  <dcterms:created xsi:type="dcterms:W3CDTF">2021-09-12T14:45:50Z</dcterms:created>
  <dcterms:modified xsi:type="dcterms:W3CDTF">2022-12-29T04:09:52Z</dcterms:modified>
</cp:coreProperties>
</file>