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im/Desktop/📚/🧑‍💻/github/stock_report/"/>
    </mc:Choice>
  </mc:AlternateContent>
  <xr:revisionPtr revIDLastSave="0" documentId="13_ncr:1_{796FBD45-342E-F045-9A52-D2DC3445DFB4}" xr6:coauthVersionLast="47" xr6:coauthVersionMax="47" xr10:uidLastSave="{00000000-0000-0000-0000-000000000000}"/>
  <bookViews>
    <workbookView xWindow="28800" yWindow="500" windowWidth="11800" windowHeight="15900" tabRatio="61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G11" i="1"/>
  <c r="F11" i="1"/>
  <c r="E11" i="1"/>
  <c r="D11" i="1"/>
  <c r="G10" i="1"/>
  <c r="F10" i="1"/>
  <c r="E10" i="1"/>
  <c r="D10" i="1"/>
  <c r="G22" i="1"/>
  <c r="C4" i="1" l="1"/>
  <c r="F24" i="1" l="1"/>
  <c r="D24" i="1"/>
  <c r="D6" i="1" l="1"/>
  <c r="E6" i="1"/>
  <c r="F6" i="1"/>
  <c r="G6" i="1"/>
  <c r="D18" i="1"/>
  <c r="F18" i="1"/>
  <c r="F23" i="1" l="1"/>
  <c r="D23" i="1"/>
  <c r="F22" i="1" l="1"/>
  <c r="D22" i="1"/>
  <c r="F16" i="1"/>
  <c r="F20" i="1"/>
  <c r="F19" i="1"/>
  <c r="F17" i="1"/>
  <c r="F21" i="1"/>
  <c r="F15" i="1"/>
  <c r="D16" i="1"/>
  <c r="D20" i="1"/>
  <c r="D19" i="1"/>
  <c r="D17" i="1"/>
  <c r="D21" i="1"/>
  <c r="D15" i="1"/>
  <c r="G8" i="1" l="1"/>
  <c r="F8" i="1"/>
  <c r="E8" i="1"/>
  <c r="D8" i="1"/>
  <c r="G4" i="1" l="1"/>
  <c r="F4" i="1"/>
  <c r="E4" i="1"/>
  <c r="D4" i="1"/>
  <c r="G5" i="1"/>
  <c r="F5" i="1"/>
  <c r="E5" i="1"/>
  <c r="D5" i="1"/>
  <c r="G9" i="1"/>
  <c r="F9" i="1"/>
  <c r="E9" i="1"/>
  <c r="D9" i="1"/>
  <c r="G7" i="1"/>
  <c r="F7" i="1"/>
  <c r="E7" i="1"/>
  <c r="D7" i="1"/>
  <c r="G3" i="1"/>
  <c r="F3" i="1"/>
  <c r="E3" i="1"/>
  <c r="D3" i="1"/>
</calcChain>
</file>

<file path=xl/sharedStrings.xml><?xml version="1.0" encoding="utf-8"?>
<sst xmlns="http://schemas.openxmlformats.org/spreadsheetml/2006/main" count="45" uniqueCount="36">
  <si>
    <t>애플</t>
    <phoneticPr fontId="1" type="noConversion"/>
  </si>
  <si>
    <t>52주 최고</t>
    <phoneticPr fontId="1" type="noConversion"/>
  </si>
  <si>
    <t>엔비디아</t>
    <phoneticPr fontId="1" type="noConversion"/>
  </si>
  <si>
    <t>SPY</t>
    <phoneticPr fontId="1" type="noConversion"/>
  </si>
  <si>
    <t>QQQ</t>
    <phoneticPr fontId="1" type="noConversion"/>
  </si>
  <si>
    <t>ASML</t>
    <phoneticPr fontId="1" type="noConversion"/>
  </si>
  <si>
    <t>-</t>
    <phoneticPr fontId="1" type="noConversion"/>
  </si>
  <si>
    <t>시작가</t>
    <phoneticPr fontId="1" type="noConversion"/>
  </si>
  <si>
    <t>현재가</t>
    <phoneticPr fontId="1" type="noConversion"/>
  </si>
  <si>
    <t>매도추천</t>
    <phoneticPr fontId="1" type="noConversion"/>
  </si>
  <si>
    <t>Index</t>
    <phoneticPr fontId="1" type="noConversion"/>
  </si>
  <si>
    <t>감사하다</t>
    <phoneticPr fontId="1" type="noConversion"/>
  </si>
  <si>
    <t>할인찬스</t>
    <phoneticPr fontId="1" type="noConversion"/>
  </si>
  <si>
    <t>인생역전</t>
    <phoneticPr fontId="1" type="noConversion"/>
  </si>
  <si>
    <t>기회</t>
    <phoneticPr fontId="1" type="noConversion"/>
  </si>
  <si>
    <t>QQQ</t>
    <phoneticPr fontId="1" type="noConversion"/>
  </si>
  <si>
    <t>하락률</t>
    <phoneticPr fontId="1" type="noConversion"/>
  </si>
  <si>
    <t>종목별 특정 마디 
도달 시 매수</t>
    <phoneticPr fontId="1" type="noConversion"/>
  </si>
  <si>
    <t>테슬라</t>
    <phoneticPr fontId="1" type="noConversion"/>
  </si>
  <si>
    <t>코카콜라</t>
    <phoneticPr fontId="1" type="noConversion"/>
  </si>
  <si>
    <t>돈복사가능</t>
    <phoneticPr fontId="1" type="noConversion"/>
  </si>
  <si>
    <t>펩시</t>
    <phoneticPr fontId="1" type="noConversion"/>
  </si>
  <si>
    <t>2016 금리인상 : -19%(현시점 327달러) 까지 갔음, 2회의 급락과 2회의 조정, 제자리로 돌아오는데 1년 걸림</t>
    <phoneticPr fontId="1" type="noConversion"/>
  </si>
  <si>
    <t>펩시</t>
    <phoneticPr fontId="1" type="noConversion"/>
  </si>
  <si>
    <t>내수익률</t>
    <phoneticPr fontId="1" type="noConversion"/>
  </si>
  <si>
    <t>QLD</t>
    <phoneticPr fontId="1" type="noConversion"/>
  </si>
  <si>
    <t>-</t>
    <phoneticPr fontId="1" type="noConversion"/>
  </si>
  <si>
    <t>알파벳</t>
    <phoneticPr fontId="1" type="noConversion"/>
  </si>
  <si>
    <t>%</t>
    <phoneticPr fontId="1" type="noConversion"/>
  </si>
  <si>
    <t>알파벳</t>
    <phoneticPr fontId="1" type="noConversion"/>
  </si>
  <si>
    <t>ASML</t>
    <phoneticPr fontId="1" type="noConversion"/>
  </si>
  <si>
    <t>-</t>
    <phoneticPr fontId="1" type="noConversion"/>
  </si>
  <si>
    <t>9월</t>
    <phoneticPr fontId="1" type="noConversion"/>
  </si>
  <si>
    <t>2022 금리인상 : 1월1일 시작됨. (1회 급락 완료 / 1회 조정 완료 / 2회 급락 진행중)</t>
    <phoneticPr fontId="1" type="noConversion"/>
  </si>
  <si>
    <t xml:space="preserve"> -&gt; 레버리지는 10% 2단계로 1000씩 꾸준히 하되, 분기별로 회복되면 계속 빼줘야함</t>
    <phoneticPr fontId="1" type="noConversion"/>
  </si>
  <si>
    <t xml:space="preserve"> -&gt; 11월 금리 인상이 마지막이고, 12월은 유지로 예상됨. 11월에 레버리지 ㄱㄱ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</si>
</sst>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\$* #,##0.00_ ;_-\$* \-#,##0.00\ ;_-\$* &quot;-&quot;??_ ;_-@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FF"/>
      <color rgb="FFFAA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2:R25"/>
  <sheetViews>
    <sheetView showGridLines="0" tabSelected="1" zoomScale="117" zoomScaleNormal="110" workbookViewId="0">
      <selection activeCell="G13" sqref="G13"/>
    </sheetView>
  </sheetViews>
  <sheetFormatPr baseColWidth="10" defaultColWidth="8.83203125" defaultRowHeight="17"/>
  <cols>
    <col min="1" max="1" width="3.5" customWidth="1"/>
    <col min="2" max="2" width="10.6640625" style="4" customWidth="1"/>
    <col min="3" max="4" width="11.1640625" style="4" bestFit="1" customWidth="1"/>
    <col min="5" max="7" width="10.83203125" style="4" bestFit="1" customWidth="1"/>
    <col min="8" max="8" width="9.1640625" bestFit="1" customWidth="1"/>
    <col min="9" max="9" width="10.6640625" customWidth="1"/>
    <col min="10" max="10" width="8.83203125" customWidth="1"/>
  </cols>
  <sheetData>
    <row r="2" spans="2:10">
      <c r="B2" s="5" t="s">
        <v>32</v>
      </c>
      <c r="C2" s="1" t="s">
        <v>1</v>
      </c>
      <c r="D2" s="2">
        <v>-0.1</v>
      </c>
      <c r="E2" s="2">
        <v>-0.2</v>
      </c>
      <c r="F2" s="2">
        <v>-0.3</v>
      </c>
      <c r="G2" s="2">
        <v>-0.4</v>
      </c>
      <c r="I2" s="20" t="s">
        <v>10</v>
      </c>
      <c r="J2" s="20"/>
    </row>
    <row r="3" spans="2:10">
      <c r="B3" s="17" t="s">
        <v>0</v>
      </c>
      <c r="C3" s="3">
        <v>182.94</v>
      </c>
      <c r="D3" s="3">
        <f t="shared" ref="D3" si="0">C3*0.9</f>
        <v>164.64600000000002</v>
      </c>
      <c r="E3" s="3">
        <f t="shared" ref="E3" si="1">C3*0.8</f>
        <v>146.352</v>
      </c>
      <c r="F3" s="3">
        <f t="shared" ref="F3" si="2">C3*0.7</f>
        <v>128.05799999999999</v>
      </c>
      <c r="G3" s="3">
        <f t="shared" ref="G3" si="3">C3*0.6</f>
        <v>109.764</v>
      </c>
      <c r="I3" s="21" t="s">
        <v>17</v>
      </c>
      <c r="J3" s="22"/>
    </row>
    <row r="4" spans="2:10">
      <c r="B4" s="17" t="s">
        <v>27</v>
      </c>
      <c r="C4" s="3">
        <f>3030.93/20</f>
        <v>151.54649999999998</v>
      </c>
      <c r="D4" s="3">
        <f>C4*0.9</f>
        <v>136.39184999999998</v>
      </c>
      <c r="E4" s="3">
        <f>C4*0.8</f>
        <v>121.23719999999999</v>
      </c>
      <c r="F4" s="3">
        <f>C4*0.7</f>
        <v>106.08254999999998</v>
      </c>
      <c r="G4" s="3">
        <f>C4*0.6</f>
        <v>90.92789999999998</v>
      </c>
      <c r="I4" s="23"/>
      <c r="J4" s="24"/>
    </row>
    <row r="5" spans="2:10">
      <c r="B5" s="13" t="s">
        <v>2</v>
      </c>
      <c r="C5" s="3">
        <v>346.47</v>
      </c>
      <c r="D5" s="3">
        <f>C5*0.9</f>
        <v>311.82300000000004</v>
      </c>
      <c r="E5" s="3">
        <f>C5*0.8</f>
        <v>277.17600000000004</v>
      </c>
      <c r="F5" s="3">
        <f>C5*0.7</f>
        <v>242.529</v>
      </c>
      <c r="G5" s="3">
        <f>C5*0.6</f>
        <v>207.88200000000001</v>
      </c>
    </row>
    <row r="6" spans="2:10">
      <c r="B6" s="13" t="s">
        <v>18</v>
      </c>
      <c r="C6" s="3">
        <v>414.5</v>
      </c>
      <c r="D6" s="3">
        <f>C6*0.9</f>
        <v>373.05</v>
      </c>
      <c r="E6" s="3">
        <f>C6*0.8</f>
        <v>331.6</v>
      </c>
      <c r="F6" s="3">
        <f>C6*0.7</f>
        <v>290.14999999999998</v>
      </c>
      <c r="G6" s="3">
        <f>C6*0.6</f>
        <v>248.7</v>
      </c>
    </row>
    <row r="7" spans="2:10">
      <c r="B7" s="16" t="s">
        <v>19</v>
      </c>
      <c r="C7" s="3">
        <v>67.2</v>
      </c>
      <c r="D7" s="3">
        <f>C7*0.9</f>
        <v>60.480000000000004</v>
      </c>
      <c r="E7" s="3">
        <f>C7*0.8</f>
        <v>53.760000000000005</v>
      </c>
      <c r="F7" s="3">
        <f>C7*0.7</f>
        <v>47.04</v>
      </c>
      <c r="G7" s="3">
        <f>C7*0.6</f>
        <v>40.32</v>
      </c>
    </row>
    <row r="8" spans="2:10">
      <c r="B8" s="18" t="s">
        <v>21</v>
      </c>
      <c r="C8" s="3">
        <v>181.07</v>
      </c>
      <c r="D8" s="3">
        <f t="shared" ref="D8" si="4">C8*0.9</f>
        <v>162.96299999999999</v>
      </c>
      <c r="E8" s="3">
        <f t="shared" ref="E8" si="5">C8*0.8</f>
        <v>144.85599999999999</v>
      </c>
      <c r="F8" s="3">
        <f t="shared" ref="F8" si="6">C8*0.7</f>
        <v>126.74899999999998</v>
      </c>
      <c r="G8" s="3">
        <f t="shared" ref="G8" si="7">C8*0.6</f>
        <v>108.642</v>
      </c>
    </row>
    <row r="9" spans="2:10">
      <c r="B9" s="19" t="s">
        <v>30</v>
      </c>
      <c r="C9" s="3">
        <v>895.93</v>
      </c>
      <c r="D9" s="3">
        <f>C9*0.9</f>
        <v>806.33699999999999</v>
      </c>
      <c r="E9" s="3">
        <f>C9*0.8</f>
        <v>716.74400000000003</v>
      </c>
      <c r="F9" s="3">
        <f>C9*0.7</f>
        <v>627.15099999999995</v>
      </c>
      <c r="G9" s="3">
        <f>C9*0.6</f>
        <v>537.55799999999999</v>
      </c>
    </row>
    <row r="10" spans="2:10">
      <c r="B10" s="8" t="s">
        <v>4</v>
      </c>
      <c r="C10" s="3">
        <v>895.93</v>
      </c>
      <c r="D10" s="3">
        <f t="shared" ref="D10:D12" si="8">C10*0.9</f>
        <v>806.33699999999999</v>
      </c>
      <c r="E10" s="3">
        <f t="shared" ref="E10:E12" si="9">C10*0.8</f>
        <v>716.74400000000003</v>
      </c>
      <c r="F10" s="3">
        <f t="shared" ref="F10:F12" si="10">C10*0.7</f>
        <v>627.15099999999995</v>
      </c>
      <c r="G10" s="3">
        <f t="shared" ref="G10:G12" si="11">C10*0.6</f>
        <v>537.55799999999999</v>
      </c>
    </row>
    <row r="11" spans="2:10">
      <c r="B11" s="8" t="s">
        <v>25</v>
      </c>
      <c r="C11" s="3">
        <v>895.93</v>
      </c>
      <c r="D11" s="3">
        <f t="shared" si="8"/>
        <v>806.33699999999999</v>
      </c>
      <c r="E11" s="3">
        <f t="shared" si="9"/>
        <v>716.74400000000003</v>
      </c>
      <c r="F11" s="3">
        <f t="shared" si="10"/>
        <v>627.15099999999995</v>
      </c>
      <c r="G11" s="3">
        <f t="shared" si="11"/>
        <v>537.55799999999999</v>
      </c>
    </row>
    <row r="12" spans="2:10">
      <c r="B12" s="8" t="s">
        <v>3</v>
      </c>
      <c r="C12" s="3">
        <v>895.93</v>
      </c>
      <c r="D12" s="3">
        <f t="shared" si="8"/>
        <v>806.33699999999999</v>
      </c>
      <c r="E12" s="3">
        <f t="shared" si="9"/>
        <v>716.74400000000003</v>
      </c>
      <c r="F12" s="3">
        <f t="shared" si="10"/>
        <v>627.15099999999995</v>
      </c>
      <c r="G12" s="3">
        <f t="shared" si="11"/>
        <v>537.55799999999999</v>
      </c>
    </row>
    <row r="14" spans="2:10">
      <c r="B14" s="5" t="s">
        <v>32</v>
      </c>
      <c r="C14" s="9" t="s">
        <v>7</v>
      </c>
      <c r="D14" s="9" t="s">
        <v>16</v>
      </c>
      <c r="E14" s="9" t="s">
        <v>8</v>
      </c>
      <c r="F14" s="9" t="s">
        <v>16</v>
      </c>
      <c r="G14" s="9" t="s">
        <v>24</v>
      </c>
      <c r="I14" s="5" t="s">
        <v>10</v>
      </c>
      <c r="J14" s="5" t="s">
        <v>28</v>
      </c>
    </row>
    <row r="15" spans="2:10">
      <c r="B15" s="17" t="s">
        <v>0</v>
      </c>
      <c r="C15" s="3">
        <v>157.96</v>
      </c>
      <c r="D15" s="10">
        <f>(C15-C3)/C3</f>
        <v>-0.13654750191319553</v>
      </c>
      <c r="E15" s="3">
        <v>149.35</v>
      </c>
      <c r="F15" s="10">
        <f>(E15-C3)/C3</f>
        <v>-0.18361211326117854</v>
      </c>
      <c r="G15" s="10">
        <v>-0.16</v>
      </c>
      <c r="I15" s="6" t="s">
        <v>20</v>
      </c>
      <c r="J15" s="7">
        <v>-0.5</v>
      </c>
    </row>
    <row r="16" spans="2:10">
      <c r="B16" s="17" t="s">
        <v>29</v>
      </c>
      <c r="C16" s="3">
        <v>109.74</v>
      </c>
      <c r="D16" s="10">
        <f>(C16-C4)/C4</f>
        <v>-0.27586582336114651</v>
      </c>
      <c r="E16" s="3">
        <v>94.93</v>
      </c>
      <c r="F16" s="10">
        <f>(E16-C4)/C4</f>
        <v>-0.37359160389715357</v>
      </c>
      <c r="G16" s="7">
        <v>-0.12</v>
      </c>
      <c r="I16" s="6" t="s">
        <v>11</v>
      </c>
      <c r="J16" s="7">
        <v>-0.4</v>
      </c>
    </row>
    <row r="17" spans="1:18">
      <c r="B17" s="13" t="s">
        <v>2</v>
      </c>
      <c r="C17" s="3">
        <v>139.37</v>
      </c>
      <c r="D17" s="10">
        <f>(C17-C5)/C5</f>
        <v>-0.59774295032758973</v>
      </c>
      <c r="E17" s="15">
        <v>128.96</v>
      </c>
      <c r="F17" s="10">
        <f>(E17-C5)/C5</f>
        <v>-0.6277888417467602</v>
      </c>
      <c r="G17" s="7">
        <v>-0.49</v>
      </c>
      <c r="I17" s="6" t="s">
        <v>13</v>
      </c>
      <c r="J17" s="7">
        <v>-0.3</v>
      </c>
    </row>
    <row r="18" spans="1:18">
      <c r="B18" s="13" t="s">
        <v>18</v>
      </c>
      <c r="C18" s="3">
        <v>277.16000000000003</v>
      </c>
      <c r="D18" s="10">
        <f>(C18-C6)/C6</f>
        <v>-0.33133896260554879</v>
      </c>
      <c r="E18" s="3">
        <v>224.64</v>
      </c>
      <c r="F18" s="10">
        <f>(E18-C6)/C6</f>
        <v>-0.45804583835946927</v>
      </c>
      <c r="G18" s="7">
        <v>-0.25</v>
      </c>
      <c r="I18" s="6" t="s">
        <v>14</v>
      </c>
      <c r="J18" s="7">
        <v>-0.2</v>
      </c>
    </row>
    <row r="19" spans="1:18">
      <c r="B19" s="16" t="s">
        <v>19</v>
      </c>
      <c r="C19" s="3">
        <v>62</v>
      </c>
      <c r="D19" s="10">
        <f>(C19-C7)/C7</f>
        <v>-7.7380952380952425E-2</v>
      </c>
      <c r="E19" s="3">
        <v>59.39</v>
      </c>
      <c r="F19" s="10">
        <f>(E19-C7)/C7</f>
        <v>-0.11622023809523813</v>
      </c>
      <c r="G19" s="7">
        <v>-0.1</v>
      </c>
      <c r="I19" s="6" t="s">
        <v>12</v>
      </c>
      <c r="J19" s="7">
        <v>-0.1</v>
      </c>
    </row>
    <row r="20" spans="1:18">
      <c r="B20" s="18" t="s">
        <v>23</v>
      </c>
      <c r="C20" s="3">
        <v>172.85</v>
      </c>
      <c r="D20" s="10">
        <f>(C20-C8)/C8</f>
        <v>-4.5396807864361843E-2</v>
      </c>
      <c r="E20" s="3">
        <v>179.07</v>
      </c>
      <c r="F20" s="10">
        <f>(E20-C8)/C8</f>
        <v>-1.1045452035124538E-2</v>
      </c>
      <c r="G20" s="6" t="s">
        <v>26</v>
      </c>
      <c r="I20" s="6" t="s">
        <v>9</v>
      </c>
      <c r="J20" s="7">
        <v>0</v>
      </c>
    </row>
    <row r="21" spans="1:18">
      <c r="B21" s="19" t="s">
        <v>5</v>
      </c>
      <c r="C21" s="3">
        <v>469.92</v>
      </c>
      <c r="D21" s="10">
        <f>(C21-C9)/C9</f>
        <v>-0.47549473731206676</v>
      </c>
      <c r="E21" s="3">
        <v>484.09</v>
      </c>
      <c r="F21" s="10">
        <f>(E21-C9)/C9</f>
        <v>-0.45967876954672798</v>
      </c>
      <c r="G21" s="7" t="s">
        <v>31</v>
      </c>
    </row>
    <row r="22" spans="1:18">
      <c r="A22" s="11">
        <v>408.71</v>
      </c>
      <c r="B22" s="8" t="s">
        <v>15</v>
      </c>
      <c r="C22" s="3">
        <v>299.39999999999998</v>
      </c>
      <c r="D22" s="10">
        <f>(C22-$A$22)/$A$22</f>
        <v>-0.26745124905189499</v>
      </c>
      <c r="E22" s="3">
        <v>277.93</v>
      </c>
      <c r="F22" s="10">
        <f>(E22-$A$22)/$A$22</f>
        <v>-0.31998238359717152</v>
      </c>
      <c r="G22" s="7">
        <f>(4895-5000)/5000</f>
        <v>-2.1000000000000001E-2</v>
      </c>
      <c r="I22" s="14" t="s">
        <v>33</v>
      </c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1">
        <v>94.54</v>
      </c>
      <c r="B23" s="8" t="s">
        <v>25</v>
      </c>
      <c r="C23" s="3">
        <v>46.4</v>
      </c>
      <c r="D23" s="10">
        <f>(C23-$A$23)/$A$23</f>
        <v>-0.50920245398773012</v>
      </c>
      <c r="E23" s="3">
        <v>39.18</v>
      </c>
      <c r="F23" s="10">
        <f>(E23-$A$23)/$A$23</f>
        <v>-0.5855722445525704</v>
      </c>
      <c r="G23" s="7">
        <v>-0.41</v>
      </c>
      <c r="I23" s="12" t="s">
        <v>35</v>
      </c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1">
        <v>479.98</v>
      </c>
      <c r="B24" s="8" t="s">
        <v>3</v>
      </c>
      <c r="C24" s="3">
        <v>396.42</v>
      </c>
      <c r="D24" s="10">
        <f>(C24-$A$24)/$A$24</f>
        <v>-0.17409058710779615</v>
      </c>
      <c r="E24" s="3">
        <v>382.02</v>
      </c>
      <c r="F24" s="10">
        <f>(E24-$A$24)/$A$24</f>
        <v>-0.20409183715988172</v>
      </c>
      <c r="G24" s="7" t="s">
        <v>6</v>
      </c>
      <c r="I24" s="14" t="s">
        <v>22</v>
      </c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I25" s="12" t="s">
        <v>34</v>
      </c>
      <c r="J25" s="12"/>
      <c r="K25" s="12"/>
      <c r="L25" s="12"/>
      <c r="M25" s="12"/>
      <c r="N25" s="12"/>
      <c r="O25" s="12"/>
      <c r="P25" s="12"/>
      <c r="Q25" s="12"/>
      <c r="R25" s="12"/>
    </row>
  </sheetData>
  <mergeCells count="2">
    <mergeCell ref="I2:J2"/>
    <mergeCell ref="I3:J4"/>
  </mergeCells>
  <phoneticPr fontId="1" type="noConversion"/>
  <conditionalFormatting sqref="F15:G15 G21:G24 D15:D24 F16:F24 G16:G19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{81412866-F66F-42E2-95DC-064646E28864}</x14:id>
        </ext>
      </extLst>
    </cfRule>
  </conditionalFormatting>
  <conditionalFormatting sqref="J15:J20 D15:D23 F15:F23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{6C595971-EB68-4D55-906D-DCD13F6E97FB}</x14:id>
        </ext>
      </extLst>
    </cfRule>
  </conditionalFormatting>
  <conditionalFormatting sqref="D15:D24 F15:F24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{9A397ACB-E89B-46B0-A03D-783EAC942BDB}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412866-F66F-42E2-95DC-064646E28864}">
            <x14:dataBar minLength="0" maxLength="100" border="1" direction="rightToLeft" negativeBarColorSameAsPositive="1">
              <x14:cfvo type="autoMin"/>
              <x14:cfvo type="autoMax"/>
              <x14:borderColor rgb="FFFF555A"/>
              <x14:axisColor rgb="FF000000"/>
            </x14:dataBar>
          </x14:cfRule>
          <xm:sqref>F15:G15 G21:G24 D15:D24 F16:F24 G16:G19</xm:sqref>
        </x14:conditionalFormatting>
        <x14:conditionalFormatting xmlns:xm="http://schemas.microsoft.com/office/excel/2006/main">
          <x14:cfRule type="dataBar" id="{6C595971-EB68-4D55-906D-DCD13F6E97FB}">
            <x14:dataBar minLength="0" maxLength="100" border="1" direction="rightToLeft" negativeBarColorSameAsPositive="1">
              <x14:cfvo type="autoMin"/>
              <x14:cfvo type="autoMax"/>
              <x14:borderColor rgb="FFFF555A"/>
              <x14:axisColor rgb="FF000000"/>
            </x14:dataBar>
          </x14:cfRule>
          <xm:sqref>J15:J20 D15:D23 F15:F23</xm:sqref>
        </x14:conditionalFormatting>
        <x14:conditionalFormatting xmlns:xm="http://schemas.microsoft.com/office/excel/2006/main">
          <x14:cfRule type="dataBar" id="{9A397ACB-E89B-46B0-A03D-783EAC942BDB}">
            <x14:dataBar minLength="0" maxLength="100" border="1" direction="rightToLeft" negativeBarColorSameAsPositive="1">
              <x14:cfvo type="autoMin"/>
              <x14:cfvo type="autoMax"/>
              <x14:borderColor rgb="FFFF555A"/>
              <x14:axisColor rgb="FF000000"/>
            </x14:dataBar>
          </x14:cfRule>
          <xm:sqref>D15:D24 F15:F24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rkfka6677@naver.com</dc:creator>
  <cp:lastModifiedBy>Microsoft Office User</cp:lastModifiedBy>
  <dcterms:created xsi:type="dcterms:W3CDTF">2021-09-12T14:45:50Z</dcterms:created>
  <dcterms:modified xsi:type="dcterms:W3CDTF">2022-12-11T14:39:00Z</dcterms:modified>
</cp:coreProperties>
</file>