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kim/Desktop/📚/🧑‍💻/github/stock_report/report/"/>
    </mc:Choice>
  </mc:AlternateContent>
  <xr:revisionPtr revIDLastSave="0" documentId="13_ncr:1_{3256B572-3140-994B-BF3E-288D906F8360}" xr6:coauthVersionLast="47" xr6:coauthVersionMax="47" xr10:uidLastSave="{00000000-0000-0000-0000-000000000000}"/>
  <bookViews>
    <workbookView xWindow="0" yWindow="500" windowWidth="14400" windowHeight="17500" tabRatio="6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D23" i="1"/>
  <c r="F22" i="1"/>
  <c r="D22" i="1"/>
  <c r="F21" i="1"/>
  <c r="D21" i="1"/>
  <c r="F20" i="1"/>
  <c r="G20" i="1" s="1"/>
  <c r="D20" i="1"/>
  <c r="F19" i="1"/>
  <c r="G19" i="1" s="1"/>
  <c r="D19" i="1"/>
  <c r="G18" i="1"/>
  <c r="F18" i="1"/>
  <c r="D18" i="1"/>
  <c r="F17" i="1"/>
  <c r="G17" i="1" s="1"/>
  <c r="D17" i="1"/>
  <c r="F16" i="1"/>
  <c r="G16" i="1" s="1"/>
  <c r="D16" i="1"/>
  <c r="F15" i="1"/>
  <c r="D15" i="1"/>
  <c r="G15" i="1" s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2" i="1" l="1"/>
  <c r="G23" i="1"/>
  <c r="G21" i="1"/>
</calcChain>
</file>

<file path=xl/sharedStrings.xml><?xml version="1.0" encoding="utf-8"?>
<sst xmlns="http://schemas.openxmlformats.org/spreadsheetml/2006/main" count="46" uniqueCount="34">
  <si>
    <t>12월</t>
  </si>
  <si>
    <t>52주 최고</t>
  </si>
  <si>
    <t>Index</t>
  </si>
  <si>
    <t>contents</t>
  </si>
  <si>
    <t>comments</t>
  </si>
  <si>
    <t>애플</t>
  </si>
  <si>
    <t>종목별 특정 마디 
도달 시 매수</t>
  </si>
  <si>
    <t>일간 등락률</t>
  </si>
  <si>
    <t>특이사항 발생 시 알림(5% 이상) or 특이사항 없음.</t>
  </si>
  <si>
    <t>알파벳</t>
  </si>
  <si>
    <t>하락 마디</t>
  </si>
  <si>
    <t>신규 하락마디 도달 시 알림.</t>
  </si>
  <si>
    <t>엔비디아</t>
  </si>
  <si>
    <t>금리 관련</t>
  </si>
  <si>
    <t>기준금리 발표 일주일 전부터 카운트 다운.</t>
  </si>
  <si>
    <t>테슬라</t>
  </si>
  <si>
    <t>경기 관련</t>
  </si>
  <si>
    <t>CPI지수 발표 일주일 전부터 카운트 다운.</t>
  </si>
  <si>
    <t>코카콜라</t>
  </si>
  <si>
    <t>펩시</t>
  </si>
  <si>
    <t>ASML</t>
  </si>
  <si>
    <t>QQQ</t>
  </si>
  <si>
    <t>SPY</t>
  </si>
  <si>
    <t>시작가</t>
  </si>
  <si>
    <t>하락률</t>
  </si>
  <si>
    <t>현재가</t>
  </si>
  <si>
    <t>%</t>
  </si>
  <si>
    <t>돈복사가능</t>
  </si>
  <si>
    <t>감사하다</t>
  </si>
  <si>
    <t>인생역전</t>
  </si>
  <si>
    <t>기회</t>
  </si>
  <si>
    <t>할인찬스</t>
  </si>
  <si>
    <t>매도추천</t>
  </si>
  <si>
    <t>월간 변동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</si>
</sst>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2:M24"/>
  <sheetViews>
    <sheetView showGridLines="0" tabSelected="1" zoomScale="117" zoomScaleNormal="110" workbookViewId="0">
      <selection activeCell="I24" sqref="I24"/>
    </sheetView>
  </sheetViews>
  <sheetFormatPr baseColWidth="10" defaultColWidth="8.83203125" defaultRowHeight="17"/>
  <cols>
    <col min="1" max="1" width="3.5" style="19" customWidth="1"/>
    <col min="2" max="2" width="10.6640625" style="4" customWidth="1"/>
    <col min="3" max="4" width="11.1640625" style="4" bestFit="1" customWidth="1"/>
    <col min="5" max="7" width="10.83203125" style="4" bestFit="1" customWidth="1"/>
    <col min="8" max="8" width="9.1640625" style="19" bestFit="1" customWidth="1"/>
    <col min="9" max="9" width="10.6640625" style="19" customWidth="1"/>
    <col min="10" max="10" width="8.83203125" style="19" customWidth="1"/>
    <col min="12" max="12" width="11.83203125" style="19" bestFit="1" customWidth="1"/>
    <col min="13" max="13" width="47.1640625" style="19" bestFit="1" customWidth="1"/>
  </cols>
  <sheetData>
    <row r="2" spans="2:13">
      <c r="B2" s="5" t="s">
        <v>0</v>
      </c>
      <c r="C2" s="1" t="s">
        <v>1</v>
      </c>
      <c r="D2" s="2">
        <v>-0.1</v>
      </c>
      <c r="E2" s="2">
        <v>-0.2</v>
      </c>
      <c r="F2" s="2">
        <v>-0.3</v>
      </c>
      <c r="G2" s="2">
        <v>-0.4</v>
      </c>
      <c r="I2" s="20" t="s">
        <v>2</v>
      </c>
      <c r="J2" s="21"/>
      <c r="L2" s="5" t="s">
        <v>3</v>
      </c>
      <c r="M2" s="5" t="s">
        <v>4</v>
      </c>
    </row>
    <row r="3" spans="2:13">
      <c r="B3" s="15" t="s">
        <v>5</v>
      </c>
      <c r="C3" s="3">
        <v>182.94</v>
      </c>
      <c r="D3" s="3">
        <f t="shared" ref="D3:D11" si="0">C3*0.9</f>
        <v>164.64600000000002</v>
      </c>
      <c r="E3" s="3">
        <f t="shared" ref="E3:E11" si="1">C3*0.8</f>
        <v>146.352</v>
      </c>
      <c r="F3" s="3">
        <f t="shared" ref="F3:F11" si="2">C3*0.7</f>
        <v>128.05799999999999</v>
      </c>
      <c r="G3" s="3">
        <f t="shared" ref="G3:G11" si="3">C3*0.6</f>
        <v>109.764</v>
      </c>
      <c r="I3" s="22" t="s">
        <v>6</v>
      </c>
      <c r="J3" s="23"/>
      <c r="L3" s="6" t="s">
        <v>7</v>
      </c>
      <c r="M3" s="18" t="s">
        <v>8</v>
      </c>
    </row>
    <row r="4" spans="2:13">
      <c r="B4" s="15" t="s">
        <v>9</v>
      </c>
      <c r="C4" s="3">
        <v>151.55000000000001</v>
      </c>
      <c r="D4" s="3">
        <f t="shared" si="0"/>
        <v>136.39500000000001</v>
      </c>
      <c r="E4" s="3">
        <f t="shared" si="1"/>
        <v>121.24000000000001</v>
      </c>
      <c r="F4" s="3">
        <f t="shared" si="2"/>
        <v>106.08500000000001</v>
      </c>
      <c r="G4" s="3">
        <f t="shared" si="3"/>
        <v>90.93</v>
      </c>
      <c r="I4" s="24"/>
      <c r="J4" s="25"/>
      <c r="L4" s="6" t="s">
        <v>10</v>
      </c>
      <c r="M4" s="18" t="s">
        <v>11</v>
      </c>
    </row>
    <row r="5" spans="2:13">
      <c r="B5" s="12" t="s">
        <v>12</v>
      </c>
      <c r="C5" s="3">
        <v>313.3</v>
      </c>
      <c r="D5" s="3">
        <f t="shared" si="0"/>
        <v>281.97000000000003</v>
      </c>
      <c r="E5" s="3">
        <f t="shared" si="1"/>
        <v>250.64000000000001</v>
      </c>
      <c r="F5" s="3">
        <f t="shared" si="2"/>
        <v>219.31</v>
      </c>
      <c r="G5" s="3">
        <f t="shared" si="3"/>
        <v>187.98</v>
      </c>
      <c r="L5" s="6" t="s">
        <v>13</v>
      </c>
      <c r="M5" s="18" t="s">
        <v>14</v>
      </c>
    </row>
    <row r="6" spans="2:13">
      <c r="B6" s="12" t="s">
        <v>15</v>
      </c>
      <c r="C6" s="3">
        <v>402.67</v>
      </c>
      <c r="D6" s="3">
        <f t="shared" si="0"/>
        <v>362.40300000000002</v>
      </c>
      <c r="E6" s="3">
        <f t="shared" si="1"/>
        <v>322.13600000000002</v>
      </c>
      <c r="F6" s="3">
        <f t="shared" si="2"/>
        <v>281.86899999999997</v>
      </c>
      <c r="G6" s="3">
        <f t="shared" si="3"/>
        <v>241.602</v>
      </c>
      <c r="L6" s="6" t="s">
        <v>16</v>
      </c>
      <c r="M6" s="18" t="s">
        <v>17</v>
      </c>
    </row>
    <row r="7" spans="2:13">
      <c r="B7" s="14" t="s">
        <v>18</v>
      </c>
      <c r="C7" s="3">
        <v>67.2</v>
      </c>
      <c r="D7" s="3">
        <f t="shared" si="0"/>
        <v>60.480000000000004</v>
      </c>
      <c r="E7" s="3">
        <f t="shared" si="1"/>
        <v>53.760000000000005</v>
      </c>
      <c r="F7" s="3">
        <f t="shared" si="2"/>
        <v>47.04</v>
      </c>
      <c r="G7" s="3">
        <f t="shared" si="3"/>
        <v>40.32</v>
      </c>
    </row>
    <row r="8" spans="2:13">
      <c r="B8" s="16" t="s">
        <v>19</v>
      </c>
      <c r="C8" s="3">
        <v>186.84</v>
      </c>
      <c r="D8" s="3">
        <f t="shared" si="0"/>
        <v>168.15600000000001</v>
      </c>
      <c r="E8" s="3">
        <f t="shared" si="1"/>
        <v>149.47200000000001</v>
      </c>
      <c r="F8" s="3">
        <f t="shared" si="2"/>
        <v>130.78799999999998</v>
      </c>
      <c r="G8" s="3">
        <f t="shared" si="3"/>
        <v>112.104</v>
      </c>
    </row>
    <row r="9" spans="2:13">
      <c r="B9" s="17" t="s">
        <v>20</v>
      </c>
      <c r="C9" s="3">
        <v>724.5</v>
      </c>
      <c r="D9" s="3">
        <f t="shared" si="0"/>
        <v>652.05000000000007</v>
      </c>
      <c r="E9" s="3">
        <f t="shared" si="1"/>
        <v>579.6</v>
      </c>
      <c r="F9" s="3">
        <f t="shared" si="2"/>
        <v>507.15</v>
      </c>
      <c r="G9" s="3">
        <f t="shared" si="3"/>
        <v>434.7</v>
      </c>
    </row>
    <row r="10" spans="2:13">
      <c r="B10" s="8" t="s">
        <v>21</v>
      </c>
      <c r="C10" s="3">
        <v>404.58</v>
      </c>
      <c r="D10" s="3">
        <f t="shared" si="0"/>
        <v>364.12200000000001</v>
      </c>
      <c r="E10" s="3">
        <f t="shared" si="1"/>
        <v>323.66399999999999</v>
      </c>
      <c r="F10" s="3">
        <f t="shared" si="2"/>
        <v>283.20599999999996</v>
      </c>
      <c r="G10" s="3">
        <f t="shared" si="3"/>
        <v>242.74799999999999</v>
      </c>
    </row>
    <row r="11" spans="2:13">
      <c r="B11" s="8" t="s">
        <v>22</v>
      </c>
      <c r="C11" s="3">
        <v>479.98</v>
      </c>
      <c r="D11" s="3">
        <f t="shared" si="0"/>
        <v>431.98200000000003</v>
      </c>
      <c r="E11" s="3">
        <f t="shared" si="1"/>
        <v>383.98400000000004</v>
      </c>
      <c r="F11" s="3">
        <f t="shared" si="2"/>
        <v>335.98599999999999</v>
      </c>
      <c r="G11" s="3">
        <f t="shared" si="3"/>
        <v>287.988</v>
      </c>
    </row>
    <row r="14" spans="2:13">
      <c r="B14" s="5" t="s">
        <v>0</v>
      </c>
      <c r="C14" s="9" t="s">
        <v>23</v>
      </c>
      <c r="D14" s="9" t="s">
        <v>24</v>
      </c>
      <c r="E14" s="9" t="s">
        <v>25</v>
      </c>
      <c r="F14" s="9" t="s">
        <v>24</v>
      </c>
      <c r="G14" s="9" t="s">
        <v>33</v>
      </c>
      <c r="I14" s="5" t="s">
        <v>2</v>
      </c>
      <c r="J14" s="5" t="s">
        <v>26</v>
      </c>
    </row>
    <row r="15" spans="2:13">
      <c r="B15" s="15" t="s">
        <v>5</v>
      </c>
      <c r="C15" s="3">
        <v>148.31</v>
      </c>
      <c r="D15" s="10">
        <f t="shared" ref="D15:D21" si="4">(C15-C3)/C3</f>
        <v>-0.18929703727998248</v>
      </c>
      <c r="E15" s="3">
        <v>135.44999999999999</v>
      </c>
      <c r="F15" s="10">
        <f t="shared" ref="F15:F21" si="5">(E15-C3)/C3</f>
        <v>-0.25959330928173174</v>
      </c>
      <c r="G15" s="10">
        <f t="shared" ref="G15:G23" si="6">F15-D15</f>
        <v>-7.029627200174926E-2</v>
      </c>
      <c r="I15" s="6" t="s">
        <v>27</v>
      </c>
      <c r="J15" s="7">
        <v>-0.5</v>
      </c>
    </row>
    <row r="16" spans="2:13">
      <c r="B16" s="15" t="s">
        <v>9</v>
      </c>
      <c r="C16" s="3">
        <v>100.99</v>
      </c>
      <c r="D16" s="10">
        <f t="shared" si="4"/>
        <v>-0.33361926756845933</v>
      </c>
      <c r="E16" s="3">
        <v>89.58</v>
      </c>
      <c r="F16" s="10">
        <f t="shared" si="5"/>
        <v>-0.40890795117123069</v>
      </c>
      <c r="G16" s="10">
        <f t="shared" si="6"/>
        <v>-7.5288683602771356E-2</v>
      </c>
      <c r="I16" s="6" t="s">
        <v>28</v>
      </c>
      <c r="J16" s="7">
        <v>-0.4</v>
      </c>
    </row>
    <row r="17" spans="1:10">
      <c r="B17" s="12" t="s">
        <v>12</v>
      </c>
      <c r="C17" s="3">
        <v>171.35</v>
      </c>
      <c r="D17" s="10">
        <f t="shared" si="4"/>
        <v>-0.4530801149058411</v>
      </c>
      <c r="E17" s="13">
        <v>165.01</v>
      </c>
      <c r="F17" s="10">
        <f t="shared" si="5"/>
        <v>-0.47331631024577087</v>
      </c>
      <c r="G17" s="10">
        <f t="shared" si="6"/>
        <v>-2.0236195339929763E-2</v>
      </c>
      <c r="I17" s="6" t="s">
        <v>29</v>
      </c>
      <c r="J17" s="7">
        <v>-0.3</v>
      </c>
    </row>
    <row r="18" spans="1:10">
      <c r="B18" s="12" t="s">
        <v>15</v>
      </c>
      <c r="C18" s="3">
        <v>194.7</v>
      </c>
      <c r="D18" s="10">
        <f t="shared" si="4"/>
        <v>-0.51647751260337249</v>
      </c>
      <c r="E18" s="3">
        <v>137.57</v>
      </c>
      <c r="F18" s="10">
        <f t="shared" si="5"/>
        <v>-0.6583554771897584</v>
      </c>
      <c r="G18" s="10">
        <f t="shared" si="6"/>
        <v>-0.14187796458638591</v>
      </c>
      <c r="I18" s="6" t="s">
        <v>30</v>
      </c>
      <c r="J18" s="7">
        <v>-0.2</v>
      </c>
    </row>
    <row r="19" spans="1:10">
      <c r="B19" s="14" t="s">
        <v>18</v>
      </c>
      <c r="C19" s="3">
        <v>63.79</v>
      </c>
      <c r="D19" s="10">
        <f t="shared" si="4"/>
        <v>-5.0744047619047675E-2</v>
      </c>
      <c r="E19" s="3">
        <v>63.8</v>
      </c>
      <c r="F19" s="10">
        <f t="shared" si="5"/>
        <v>-5.0595238095238179E-2</v>
      </c>
      <c r="G19" s="10">
        <f t="shared" si="6"/>
        <v>1.4880952380949553E-4</v>
      </c>
      <c r="I19" s="6" t="s">
        <v>31</v>
      </c>
      <c r="J19" s="7">
        <v>-0.1</v>
      </c>
    </row>
    <row r="20" spans="1:10">
      <c r="B20" s="16" t="s">
        <v>19</v>
      </c>
      <c r="C20" s="3">
        <v>185.9</v>
      </c>
      <c r="D20" s="10">
        <f t="shared" si="4"/>
        <v>-5.0310426032969266E-3</v>
      </c>
      <c r="E20" s="3">
        <v>182.5</v>
      </c>
      <c r="F20" s="10">
        <f t="shared" si="5"/>
        <v>-2.3228430742881629E-2</v>
      </c>
      <c r="G20" s="10">
        <f t="shared" si="6"/>
        <v>-1.8197388139584703E-2</v>
      </c>
      <c r="I20" s="6" t="s">
        <v>32</v>
      </c>
      <c r="J20" s="7">
        <v>0</v>
      </c>
    </row>
    <row r="21" spans="1:10">
      <c r="B21" s="17" t="s">
        <v>20</v>
      </c>
      <c r="C21" s="3">
        <v>611.26</v>
      </c>
      <c r="D21" s="10">
        <f t="shared" si="4"/>
        <v>-0.15630089717046239</v>
      </c>
      <c r="E21" s="3">
        <v>542.29999999999995</v>
      </c>
      <c r="F21" s="10">
        <f t="shared" si="5"/>
        <v>-0.25148378191856458</v>
      </c>
      <c r="G21" s="10">
        <f t="shared" si="6"/>
        <v>-9.5182884748102187E-2</v>
      </c>
    </row>
    <row r="22" spans="1:10">
      <c r="A22" s="11">
        <v>408.71</v>
      </c>
      <c r="B22" s="8" t="s">
        <v>21</v>
      </c>
      <c r="C22" s="3">
        <v>293.72000000000003</v>
      </c>
      <c r="D22" s="10">
        <f>(C22-$A$22)/$A$22</f>
        <v>-0.28134863350541939</v>
      </c>
      <c r="E22" s="3">
        <v>273.45</v>
      </c>
      <c r="F22" s="10">
        <f>(E22-$A$22)/$A$22</f>
        <v>-0.33094370091262754</v>
      </c>
      <c r="G22" s="10">
        <f t="shared" si="6"/>
        <v>-4.9595067407208149E-2</v>
      </c>
    </row>
    <row r="23" spans="1:10">
      <c r="A23" s="11">
        <v>94.54</v>
      </c>
      <c r="B23" s="8" t="s">
        <v>22</v>
      </c>
      <c r="C23" s="3">
        <v>407.38</v>
      </c>
      <c r="D23" s="10">
        <f>(C23-$A$24)/$A$24</f>
        <v>-0.15125630234593113</v>
      </c>
      <c r="E23" s="3">
        <v>386.23</v>
      </c>
      <c r="F23" s="10">
        <f>(E23-$A$24)/$A$24</f>
        <v>-0.19532063835993166</v>
      </c>
      <c r="G23" s="10">
        <f t="shared" si="6"/>
        <v>-4.4064336014000532E-2</v>
      </c>
    </row>
    <row r="24" spans="1:10">
      <c r="A24" s="11">
        <v>479.98</v>
      </c>
    </row>
  </sheetData>
  <mergeCells count="2">
    <mergeCell ref="I2:J2"/>
    <mergeCell ref="I3:J4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rkfka6677@naver.com</dc:creator>
  <cp:lastModifiedBy>Microsoft Office User</cp:lastModifiedBy>
  <dcterms:created xsi:type="dcterms:W3CDTF">2021-09-12T14:45:50Z</dcterms:created>
  <dcterms:modified xsi:type="dcterms:W3CDTF">2022-12-22T08:28:30Z</dcterms:modified>
</cp:coreProperties>
</file>