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PycharmProjects/pythonProject/auto_stock_report/report/"/>
    </mc:Choice>
  </mc:AlternateContent>
  <xr:revisionPtr revIDLastSave="0" documentId="13_ncr:1_{31E1722D-D709-2F46-969E-EB22F287297B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D23" i="1"/>
  <c r="F22" i="1"/>
  <c r="D22" i="1"/>
  <c r="F21" i="1"/>
  <c r="D21" i="1"/>
  <c r="F20" i="1"/>
  <c r="D20" i="1"/>
  <c r="F16" i="1"/>
  <c r="G16" i="1" s="1"/>
  <c r="D16" i="1"/>
  <c r="F18" i="1"/>
  <c r="D18" i="1"/>
  <c r="F17" i="1"/>
  <c r="D17" i="1"/>
  <c r="F15" i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4" i="1"/>
  <c r="F4" i="1"/>
  <c r="E4" i="1"/>
  <c r="D4" i="1"/>
  <c r="G6" i="1"/>
  <c r="F6" i="1"/>
  <c r="E6" i="1"/>
  <c r="D6" i="1"/>
  <c r="G5" i="1"/>
  <c r="F5" i="1"/>
  <c r="E5" i="1"/>
  <c r="D5" i="1"/>
  <c r="C7" i="1"/>
  <c r="F7" i="1" s="1"/>
  <c r="G3" i="1"/>
  <c r="F3" i="1"/>
  <c r="E3" i="1"/>
  <c r="D3" i="1"/>
  <c r="F19" i="1" l="1"/>
  <c r="G7" i="1"/>
  <c r="G18" i="1"/>
  <c r="G20" i="1"/>
  <c r="G17" i="1"/>
  <c r="G22" i="1"/>
  <c r="G15" i="1"/>
  <c r="G21" i="1"/>
  <c r="D19" i="1"/>
  <c r="G19" i="1" s="1"/>
  <c r="D7" i="1"/>
  <c r="E7" i="1"/>
</calcChain>
</file>

<file path=xl/sharedStrings.xml><?xml version="1.0" encoding="utf-8"?>
<sst xmlns="http://schemas.openxmlformats.org/spreadsheetml/2006/main" count="52" uniqueCount="34">
  <si>
    <t>Index</t>
  </si>
  <si>
    <t>contents</t>
  </si>
  <si>
    <t>comments</t>
  </si>
  <si>
    <t>ASML</t>
  </si>
  <si>
    <t>QQQ</t>
  </si>
  <si>
    <t>SPY</t>
  </si>
  <si>
    <t>%</t>
  </si>
  <si>
    <t>AAPL</t>
    <phoneticPr fontId="1" type="noConversion"/>
  </si>
  <si>
    <t>GOOGL</t>
    <phoneticPr fontId="1" type="noConversion"/>
  </si>
  <si>
    <t>NVDA</t>
    <phoneticPr fontId="1" type="noConversion"/>
  </si>
  <si>
    <t>TSLA</t>
    <phoneticPr fontId="1" type="noConversion"/>
  </si>
  <si>
    <t>KO</t>
    <phoneticPr fontId="1" type="noConversion"/>
  </si>
  <si>
    <t>PEP</t>
    <phoneticPr fontId="1" type="noConversion"/>
  </si>
  <si>
    <t>01M</t>
    <phoneticPr fontId="1" type="noConversion"/>
  </si>
  <si>
    <t>52W High</t>
    <phoneticPr fontId="1" type="noConversion"/>
  </si>
  <si>
    <t>Start</t>
    <phoneticPr fontId="1" type="noConversion"/>
  </si>
  <si>
    <t>Drop</t>
    <phoneticPr fontId="1" type="noConversion"/>
  </si>
  <si>
    <t>Now</t>
    <phoneticPr fontId="1" type="noConversion"/>
  </si>
  <si>
    <t>M Diff</t>
    <phoneticPr fontId="1" type="noConversion"/>
  </si>
  <si>
    <t>Sell now</t>
    <phoneticPr fontId="1" type="noConversion"/>
  </si>
  <si>
    <t>Sale</t>
    <phoneticPr fontId="1" type="noConversion"/>
  </si>
  <si>
    <t>Chance</t>
    <phoneticPr fontId="1" type="noConversion"/>
  </si>
  <si>
    <t>Turn point</t>
    <phoneticPr fontId="1" type="noConversion"/>
  </si>
  <si>
    <t>Thanks</t>
    <phoneticPr fontId="1" type="noConversion"/>
  </si>
  <si>
    <t>Copy money</t>
    <phoneticPr fontId="1" type="noConversion"/>
  </si>
  <si>
    <t>Buy stock when a node is arrived.</t>
    <phoneticPr fontId="1" type="noConversion"/>
  </si>
  <si>
    <t>Daily</t>
    <phoneticPr fontId="1" type="noConversion"/>
  </si>
  <si>
    <t>Node</t>
    <phoneticPr fontId="1" type="noConversion"/>
  </si>
  <si>
    <t>FED interest</t>
    <phoneticPr fontId="1" type="noConversion"/>
  </si>
  <si>
    <t>CPI</t>
    <phoneticPr fontId="1" type="noConversion"/>
  </si>
  <si>
    <t>Alarm if more than 5% change occurs.</t>
    <phoneticPr fontId="1" type="noConversion"/>
  </si>
  <si>
    <t>Alarm if new node is arrived.</t>
    <phoneticPr fontId="1" type="noConversion"/>
  </si>
  <si>
    <t>Countdown a week before FED interest announcement.</t>
    <phoneticPr fontId="1" type="noConversion"/>
  </si>
  <si>
    <t>Countdown a week before CPI announcement.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</si>
</sst>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min="1" max="1" width="3.5" style="18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8" bestFit="1" customWidth="1"/>
    <col min="9" max="9" width="12.6640625" style="18" bestFit="1" customWidth="1"/>
    <col min="10" max="10" width="8.83203125" style="18" customWidth="1"/>
    <col min="12" max="12" width="11.83203125" style="18" bestFit="1" customWidth="1"/>
    <col min="13" max="13" width="49.1640625" style="18" customWidth="1"/>
  </cols>
  <sheetData>
    <row r="1" spans="2:13" customFormat="1">
      <c r="B1" s="20"/>
      <c r="C1" s="4"/>
      <c r="D1" s="4"/>
      <c r="E1" s="4"/>
      <c r="F1" s="4"/>
      <c r="G1" s="4"/>
    </row>
    <row r="2" spans="2:13">
      <c r="B2" s="5" t="s">
        <v>13</v>
      </c>
      <c r="C2" s="1" t="s">
        <v>14</v>
      </c>
      <c r="D2" s="2">
        <v>-0.1</v>
      </c>
      <c r="E2" s="2">
        <v>-0.2</v>
      </c>
      <c r="F2" s="2">
        <v>-0.3</v>
      </c>
      <c r="G2" s="2">
        <v>-0.4</v>
      </c>
      <c r="I2" s="21" t="s">
        <v>0</v>
      </c>
      <c r="J2" s="22"/>
      <c r="L2" s="5" t="s">
        <v>1</v>
      </c>
      <c r="M2" s="5" t="s">
        <v>2</v>
      </c>
    </row>
    <row r="3" spans="2:13">
      <c r="B3" s="13" t="s">
        <v>7</v>
      </c>
      <c r="C3" s="3">
        <v>182.94</v>
      </c>
      <c r="D3" s="3">
        <f t="shared" ref="D3:D11" si="0">C3*0.9</f>
        <v>164.64600000000002</v>
      </c>
      <c r="E3" s="3">
        <f t="shared" ref="E3:E11" si="1">C3*0.8</f>
        <v>146.352</v>
      </c>
      <c r="F3" s="3">
        <f t="shared" ref="F3:F11" si="2">C3*0.7</f>
        <v>128.05799999999999</v>
      </c>
      <c r="G3" s="3">
        <f t="shared" ref="G3:G11" si="3">C3*0.6</f>
        <v>109.764</v>
      </c>
      <c r="I3" s="23" t="s">
        <v>25</v>
      </c>
      <c r="J3" s="24"/>
      <c r="L3" s="6" t="s">
        <v>26</v>
      </c>
      <c r="M3" s="17" t="s">
        <v>30</v>
      </c>
    </row>
    <row r="4" spans="2:13">
      <c r="B4" s="13" t="s">
        <v>11</v>
      </c>
      <c r="C4" s="3">
        <v>67.2</v>
      </c>
      <c r="D4" s="3">
        <f>C4*0.9</f>
        <v>60.480000000000004</v>
      </c>
      <c r="E4" s="3">
        <f>C4*0.8</f>
        <v>53.760000000000005</v>
      </c>
      <c r="F4" s="3">
        <f>C4*0.7</f>
        <v>47.04</v>
      </c>
      <c r="G4" s="3">
        <f>C4*0.6</f>
        <v>40.32</v>
      </c>
      <c r="I4" s="25"/>
      <c r="J4" s="26"/>
      <c r="L4" s="6" t="s">
        <v>27</v>
      </c>
      <c r="M4" s="17" t="s">
        <v>31</v>
      </c>
    </row>
    <row r="5" spans="2:13">
      <c r="B5" s="11" t="s">
        <v>9</v>
      </c>
      <c r="C5" s="3">
        <v>346.47</v>
      </c>
      <c r="D5" s="3">
        <f t="shared" si="0"/>
        <v>311.82300000000004</v>
      </c>
      <c r="E5" s="3">
        <f t="shared" si="1"/>
        <v>277.17600000000004</v>
      </c>
      <c r="F5" s="3">
        <f t="shared" si="2"/>
        <v>242.529</v>
      </c>
      <c r="G5" s="3">
        <f t="shared" si="3"/>
        <v>207.88200000000001</v>
      </c>
      <c r="L5" s="6" t="s">
        <v>28</v>
      </c>
      <c r="M5" s="17" t="s">
        <v>32</v>
      </c>
    </row>
    <row r="6" spans="2:13">
      <c r="B6" s="11" t="s">
        <v>10</v>
      </c>
      <c r="C6" s="3">
        <v>414.5</v>
      </c>
      <c r="D6" s="3">
        <f t="shared" si="0"/>
        <v>373.05</v>
      </c>
      <c r="E6" s="3">
        <f t="shared" si="1"/>
        <v>331.6</v>
      </c>
      <c r="F6" s="3">
        <f t="shared" si="2"/>
        <v>290.14999999999998</v>
      </c>
      <c r="G6" s="3">
        <f t="shared" si="3"/>
        <v>248.7</v>
      </c>
      <c r="L6" s="6" t="s">
        <v>29</v>
      </c>
      <c r="M6" s="17" t="s">
        <v>33</v>
      </c>
    </row>
    <row r="7" spans="2:13">
      <c r="B7" s="14" t="s">
        <v>8</v>
      </c>
      <c r="C7" s="3">
        <f>3030.93/20</f>
        <v>151.54649999999998</v>
      </c>
      <c r="D7" s="3">
        <f>C7*0.9</f>
        <v>136.39184999999998</v>
      </c>
      <c r="E7" s="3">
        <f>C7*0.8</f>
        <v>121.23719999999999</v>
      </c>
      <c r="F7" s="3">
        <f>C7*0.7</f>
        <v>106.08254999999998</v>
      </c>
      <c r="G7" s="3">
        <f>C7*0.6</f>
        <v>90.92789999999998</v>
      </c>
    </row>
    <row r="8" spans="2:13">
      <c r="B8" s="15" t="s">
        <v>12</v>
      </c>
      <c r="C8" s="3">
        <v>181.07</v>
      </c>
      <c r="D8" s="3">
        <f t="shared" si="0"/>
        <v>162.96299999999999</v>
      </c>
      <c r="E8" s="3">
        <f t="shared" si="1"/>
        <v>144.85599999999999</v>
      </c>
      <c r="F8" s="3">
        <f t="shared" si="2"/>
        <v>126.74899999999998</v>
      </c>
      <c r="G8" s="3">
        <f t="shared" si="3"/>
        <v>108.642</v>
      </c>
    </row>
    <row r="9" spans="2:13">
      <c r="B9" s="16" t="s">
        <v>3</v>
      </c>
      <c r="C9" s="3">
        <v>895.93</v>
      </c>
      <c r="D9" s="3">
        <f t="shared" si="0"/>
        <v>806.33699999999999</v>
      </c>
      <c r="E9" s="3">
        <f t="shared" si="1"/>
        <v>716.74400000000003</v>
      </c>
      <c r="F9" s="3">
        <f t="shared" si="2"/>
        <v>627.15099999999995</v>
      </c>
      <c r="G9" s="3">
        <f t="shared" si="3"/>
        <v>537.55799999999999</v>
      </c>
    </row>
    <row r="10" spans="2:13">
      <c r="B10" s="8" t="s">
        <v>4</v>
      </c>
      <c r="C10" s="3">
        <v>895.93</v>
      </c>
      <c r="D10" s="3">
        <f t="shared" si="0"/>
        <v>806.33699999999999</v>
      </c>
      <c r="E10" s="3">
        <f t="shared" si="1"/>
        <v>716.74400000000003</v>
      </c>
      <c r="F10" s="3">
        <f t="shared" si="2"/>
        <v>627.15099999999995</v>
      </c>
      <c r="G10" s="3">
        <f t="shared" si="3"/>
        <v>537.55799999999999</v>
      </c>
    </row>
    <row r="11" spans="2:13">
      <c r="B11" s="8" t="s">
        <v>5</v>
      </c>
      <c r="C11" s="3">
        <v>895.93</v>
      </c>
      <c r="D11" s="3">
        <f t="shared" si="0"/>
        <v>806.33699999999999</v>
      </c>
      <c r="E11" s="3">
        <f t="shared" si="1"/>
        <v>716.74400000000003</v>
      </c>
      <c r="F11" s="3">
        <f t="shared" si="2"/>
        <v>627.15099999999995</v>
      </c>
      <c r="G11" s="3">
        <f t="shared" si="3"/>
        <v>537.55799999999999</v>
      </c>
    </row>
    <row r="13" spans="2:13" customFormat="1">
      <c r="B13" s="20"/>
      <c r="C13" s="4"/>
      <c r="D13" s="4"/>
      <c r="E13" s="4"/>
      <c r="F13" s="4"/>
      <c r="G13" s="4"/>
    </row>
    <row r="14" spans="2:13">
      <c r="B14" s="5" t="s">
        <v>13</v>
      </c>
      <c r="C14" s="9" t="s">
        <v>15</v>
      </c>
      <c r="D14" s="9" t="s">
        <v>16</v>
      </c>
      <c r="E14" s="9" t="s">
        <v>17</v>
      </c>
      <c r="F14" s="9" t="s">
        <v>16</v>
      </c>
      <c r="G14" s="9" t="s">
        <v>18</v>
      </c>
      <c r="I14" s="5" t="s">
        <v>0</v>
      </c>
      <c r="J14" s="5" t="s">
        <v>6</v>
      </c>
      <c r="L14" s="5" t="s">
        <v>1</v>
      </c>
      <c r="M14" s="5" t="s">
        <v>2</v>
      </c>
    </row>
    <row r="15" spans="2:13">
      <c r="B15" s="13" t="s">
        <v>7</v>
      </c>
      <c r="C15" s="3">
        <v>125.07</v>
      </c>
      <c r="D15" s="10">
        <f>(C15-C3)/C3</f>
        <v>-0.31633322400787145</v>
      </c>
      <c r="E15" s="3">
        <v>149.35</v>
      </c>
      <c r="F15" s="10">
        <f>(E15-C3)/C3</f>
        <v>-0.18361211326117854</v>
      </c>
      <c r="G15" s="10">
        <f t="shared" ref="G15:G23" si="4">F15-D15</f>
        <v>0.13272111074669291</v>
      </c>
      <c r="I15" s="6" t="s">
        <v>24</v>
      </c>
      <c r="J15" s="7">
        <v>-0.5</v>
      </c>
      <c r="L15" s="6" t="s">
        <v>26</v>
      </c>
      <c r="M15" s="17"/>
    </row>
    <row r="16" spans="2:13">
      <c r="B16" s="13" t="s">
        <v>11</v>
      </c>
      <c r="C16" s="3">
        <v>62.95</v>
      </c>
      <c r="D16" s="10">
        <f>(C16-C4)/C4</f>
        <v>-6.3244047619047616E-2</v>
      </c>
      <c r="E16" s="3">
        <v>59.39</v>
      </c>
      <c r="F16" s="10">
        <f>(E16-C4)/C4</f>
        <v>-0.11622023809523813</v>
      </c>
      <c r="G16" s="10">
        <f>F16-D16</f>
        <v>-5.297619047619051E-2</v>
      </c>
      <c r="I16" s="6" t="s">
        <v>23</v>
      </c>
      <c r="J16" s="7">
        <v>-0.4</v>
      </c>
      <c r="L16" s="6" t="s">
        <v>27</v>
      </c>
      <c r="M16" s="17"/>
    </row>
    <row r="17" spans="1:13">
      <c r="B17" s="11" t="s">
        <v>9</v>
      </c>
      <c r="C17" s="3">
        <v>143.15</v>
      </c>
      <c r="D17" s="10">
        <f>(C17-C5)/C5</f>
        <v>-0.58683291482668054</v>
      </c>
      <c r="E17" s="12">
        <v>128.96</v>
      </c>
      <c r="F17" s="10">
        <f>(E17-C5)/C5</f>
        <v>-0.6277888417467602</v>
      </c>
      <c r="G17" s="10">
        <f t="shared" si="4"/>
        <v>-4.0955926920079655E-2</v>
      </c>
      <c r="I17" s="6" t="s">
        <v>22</v>
      </c>
      <c r="J17" s="7">
        <v>-0.3</v>
      </c>
      <c r="L17" s="6" t="s">
        <v>28</v>
      </c>
      <c r="M17" s="17"/>
    </row>
    <row r="18" spans="1:13">
      <c r="B18" s="11" t="s">
        <v>10</v>
      </c>
      <c r="C18" s="3">
        <v>108.1</v>
      </c>
      <c r="D18" s="10">
        <f>(C18-C6)/C6</f>
        <v>-0.73920386007237626</v>
      </c>
      <c r="E18" s="3">
        <v>224.64</v>
      </c>
      <c r="F18" s="10">
        <f>(E18-C6)/C6</f>
        <v>-0.45804583835946927</v>
      </c>
      <c r="G18" s="10">
        <f t="shared" si="4"/>
        <v>0.28115802171290699</v>
      </c>
      <c r="I18" s="6" t="s">
        <v>21</v>
      </c>
      <c r="J18" s="7">
        <v>-0.2</v>
      </c>
      <c r="L18" s="6" t="s">
        <v>29</v>
      </c>
      <c r="M18" s="17"/>
    </row>
    <row r="19" spans="1:13">
      <c r="B19" s="14" t="s">
        <v>8</v>
      </c>
      <c r="C19" s="3">
        <v>89.12</v>
      </c>
      <c r="D19" s="10">
        <f>(C19-C7)/C7</f>
        <v>-0.41192967175091461</v>
      </c>
      <c r="E19" s="3">
        <v>94.93</v>
      </c>
      <c r="F19" s="10">
        <f>(E19-C7)/C7</f>
        <v>-0.37359160389715357</v>
      </c>
      <c r="G19" s="10">
        <f>F19-D19</f>
        <v>3.8338067853761038E-2</v>
      </c>
      <c r="I19" s="6" t="s">
        <v>20</v>
      </c>
      <c r="J19" s="7">
        <v>-0.1</v>
      </c>
    </row>
    <row r="20" spans="1:13">
      <c r="B20" s="15" t="s">
        <v>12</v>
      </c>
      <c r="C20" s="3">
        <v>179.41</v>
      </c>
      <c r="D20" s="10">
        <f>(C20-C8)/C8</f>
        <v>-9.1677251891533473E-3</v>
      </c>
      <c r="E20" s="3">
        <v>179.07</v>
      </c>
      <c r="F20" s="10">
        <f>(E20-C8)/C8</f>
        <v>-1.1045452035124538E-2</v>
      </c>
      <c r="G20" s="10">
        <f t="shared" si="4"/>
        <v>-1.8777268459711904E-3</v>
      </c>
      <c r="I20" s="6" t="s">
        <v>19</v>
      </c>
      <c r="J20" s="7">
        <v>0</v>
      </c>
    </row>
    <row r="21" spans="1:13">
      <c r="B21" s="16" t="s">
        <v>3</v>
      </c>
      <c r="C21" s="3">
        <v>549.57000000000005</v>
      </c>
      <c r="D21" s="10">
        <f>(C21-C9)/C9</f>
        <v>-0.38659270255488704</v>
      </c>
      <c r="E21" s="3">
        <v>484.09</v>
      </c>
      <c r="F21" s="10">
        <f>(E21-C9)/C9</f>
        <v>-0.45967876954672798</v>
      </c>
      <c r="G21" s="10">
        <f t="shared" si="4"/>
        <v>-7.3086066991840948E-2</v>
      </c>
    </row>
    <row r="22" spans="1:13">
      <c r="A22" s="19">
        <v>408.71</v>
      </c>
      <c r="B22" s="8" t="s">
        <v>4</v>
      </c>
      <c r="C22" s="3">
        <v>264.48</v>
      </c>
      <c r="D22" s="10">
        <f>(C22-$A$22)/$A$22</f>
        <v>-0.35289080276968993</v>
      </c>
      <c r="E22" s="3">
        <v>277.93</v>
      </c>
      <c r="F22" s="10">
        <f>(E22-$A$22)/$A$22</f>
        <v>-0.31998238359717152</v>
      </c>
      <c r="G22" s="10">
        <f t="shared" si="4"/>
        <v>3.2908419172518411E-2</v>
      </c>
    </row>
    <row r="23" spans="1:13">
      <c r="A23" s="19">
        <v>94.54</v>
      </c>
      <c r="B23" s="8" t="s">
        <v>5</v>
      </c>
      <c r="C23" s="3">
        <v>380.82</v>
      </c>
      <c r="D23" s="10">
        <f>(C23-$A$24)/$A$24</f>
        <v>-0.20659194133088882</v>
      </c>
      <c r="E23" s="3">
        <v>382.02</v>
      </c>
      <c r="F23" s="10">
        <f>(E23-$A$24)/$A$24</f>
        <v>-0.20409183715988172</v>
      </c>
      <c r="G23" s="10">
        <f t="shared" si="4"/>
        <v>2.5001041710071004E-3</v>
      </c>
    </row>
    <row r="24" spans="1:13">
      <c r="A24" s="19">
        <v>479.98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2023-01-18T01:46:27Z</dcterms:modified>
</cp:coreProperties>
</file>