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0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2" fillId="2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7" pivotButton="0" quotePrefix="0" xfId="0"/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2:M24"/>
  <sheetViews>
    <sheetView showGridLines="0" tabSelected="1" zoomScale="117" zoomScaleNormal="110" workbookViewId="0">
      <selection activeCell="L15" sqref="L15"/>
    </sheetView>
  </sheetViews>
  <sheetFormatPr baseColWidth="10" defaultColWidth="8.83203125" defaultRowHeight="17"/>
  <cols>
    <col width="3.5" customWidth="1" style="24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24" min="8" max="8"/>
    <col width="10.6640625" customWidth="1" style="24" min="9" max="9"/>
    <col width="8.83203125" customWidth="1" style="24" min="10" max="10"/>
    <col width="11.83203125" bestFit="1" customWidth="1" style="24" min="12" max="12"/>
    <col width="47.1640625" bestFit="1" customWidth="1" style="24" min="13" max="13"/>
  </cols>
  <sheetData>
    <row r="2">
      <c r="B2" s="19" t="inlineStr">
        <is>
          <t>12월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5" t="n"/>
      <c r="L2" s="19" t="inlineStr">
        <is>
          <t>contents</t>
        </is>
      </c>
      <c r="M2" s="19" t="inlineStr">
        <is>
          <t>comments</t>
        </is>
      </c>
    </row>
    <row r="3">
      <c r="B3" s="15" t="inlineStr">
        <is>
          <t>애플</t>
        </is>
      </c>
      <c r="C3" s="26" t="n">
        <v>182.94</v>
      </c>
      <c r="D3" s="26">
        <f>C3*0.9</f>
        <v/>
      </c>
      <c r="E3" s="26">
        <f>C3*0.8</f>
        <v/>
      </c>
      <c r="F3" s="26">
        <f>C3*0.7</f>
        <v/>
      </c>
      <c r="G3" s="26">
        <f>C3*0.6</f>
        <v/>
      </c>
      <c r="I3" s="27" t="inlineStr">
        <is>
          <t>종목별 특정 마디 
도달 시 매수</t>
        </is>
      </c>
      <c r="J3" s="28" t="n"/>
      <c r="L3" s="6" t="inlineStr">
        <is>
          <t>일간 등락률</t>
        </is>
      </c>
      <c r="M3" s="18" t="inlineStr">
        <is>
          <t>특이사항 발생 시 알림(5% 이상) or 특이사항 없음.</t>
        </is>
      </c>
    </row>
    <row r="4">
      <c r="B4" s="15" t="inlineStr">
        <is>
          <t>알파벳</t>
        </is>
      </c>
      <c r="C4" s="26" t="n">
        <v>151.55</v>
      </c>
      <c r="D4" s="26">
        <f>C4*0.9</f>
        <v/>
      </c>
      <c r="E4" s="26">
        <f>C4*0.8</f>
        <v/>
      </c>
      <c r="F4" s="26">
        <f>C4*0.7</f>
        <v/>
      </c>
      <c r="G4" s="26">
        <f>C4*0.6</f>
        <v/>
      </c>
      <c r="I4" s="29" t="n"/>
      <c r="J4" s="30" t="n"/>
      <c r="L4" s="6" t="inlineStr">
        <is>
          <t>하락 마디</t>
        </is>
      </c>
      <c r="M4" s="18" t="inlineStr">
        <is>
          <t>신규 하락마디 도달 시 알림.</t>
        </is>
      </c>
    </row>
    <row r="5">
      <c r="B5" s="12" t="inlineStr">
        <is>
          <t>엔비디아</t>
        </is>
      </c>
      <c r="C5" s="26" t="n">
        <v>313.3</v>
      </c>
      <c r="D5" s="26">
        <f>C5*0.9</f>
        <v/>
      </c>
      <c r="E5" s="26">
        <f>C5*0.8</f>
        <v/>
      </c>
      <c r="F5" s="26">
        <f>C5*0.7</f>
        <v/>
      </c>
      <c r="G5" s="26">
        <f>C5*0.6</f>
        <v/>
      </c>
      <c r="L5" s="6" t="inlineStr">
        <is>
          <t>금리 관련</t>
        </is>
      </c>
      <c r="M5" s="18" t="inlineStr">
        <is>
          <t>기준금리 발표 일주일 전부터 카운트 다운.</t>
        </is>
      </c>
    </row>
    <row r="6">
      <c r="B6" s="12" t="inlineStr">
        <is>
          <t>테슬라</t>
        </is>
      </c>
      <c r="C6" s="26" t="n">
        <v>402.67</v>
      </c>
      <c r="D6" s="26">
        <f>C6*0.9</f>
        <v/>
      </c>
      <c r="E6" s="26">
        <f>C6*0.8</f>
        <v/>
      </c>
      <c r="F6" s="26">
        <f>C6*0.7</f>
        <v/>
      </c>
      <c r="G6" s="26">
        <f>C6*0.6</f>
        <v/>
      </c>
      <c r="L6" s="6" t="inlineStr">
        <is>
          <t>경기 관련</t>
        </is>
      </c>
      <c r="M6" s="18" t="inlineStr">
        <is>
          <t>CPI지수 발표 일주일 전부터 카운트 다운.</t>
        </is>
      </c>
    </row>
    <row r="7">
      <c r="B7" s="14" t="inlineStr">
        <is>
          <t>코카콜라</t>
        </is>
      </c>
      <c r="C7" s="26" t="n">
        <v>67.2</v>
      </c>
      <c r="D7" s="26">
        <f>C7*0.9</f>
        <v/>
      </c>
      <c r="E7" s="26">
        <f>C7*0.8</f>
        <v/>
      </c>
      <c r="F7" s="26">
        <f>C7*0.7</f>
        <v/>
      </c>
      <c r="G7" s="26">
        <f>C7*0.6</f>
        <v/>
      </c>
    </row>
    <row r="8">
      <c r="B8" s="16" t="inlineStr">
        <is>
          <t>펩시</t>
        </is>
      </c>
      <c r="C8" s="26" t="n">
        <v>186.84</v>
      </c>
      <c r="D8" s="26">
        <f>C8*0.9</f>
        <v/>
      </c>
      <c r="E8" s="26">
        <f>C8*0.8</f>
        <v/>
      </c>
      <c r="F8" s="26">
        <f>C8*0.7</f>
        <v/>
      </c>
      <c r="G8" s="26">
        <f>C8*0.6</f>
        <v/>
      </c>
    </row>
    <row r="9">
      <c r="B9" s="17" t="inlineStr">
        <is>
          <t>ASML</t>
        </is>
      </c>
      <c r="C9" s="26" t="n">
        <v>724.5</v>
      </c>
      <c r="D9" s="26">
        <f>C9*0.9</f>
        <v/>
      </c>
      <c r="E9" s="26">
        <f>C9*0.8</f>
        <v/>
      </c>
      <c r="F9" s="26">
        <f>C9*0.7</f>
        <v/>
      </c>
      <c r="G9" s="26">
        <f>C9*0.6</f>
        <v/>
      </c>
    </row>
    <row r="10">
      <c r="B10" s="8" t="inlineStr">
        <is>
          <t>QQQ</t>
        </is>
      </c>
      <c r="C10" s="26" t="n">
        <v>404.58</v>
      </c>
      <c r="D10" s="26">
        <f>C10*0.9</f>
        <v/>
      </c>
      <c r="E10" s="26">
        <f>C10*0.8</f>
        <v/>
      </c>
      <c r="F10" s="26">
        <f>C10*0.7</f>
        <v/>
      </c>
      <c r="G10" s="26">
        <f>C10*0.6</f>
        <v/>
      </c>
    </row>
    <row r="11">
      <c r="B11" s="8" t="inlineStr">
        <is>
          <t>SPY</t>
        </is>
      </c>
      <c r="C11" s="26" t="n">
        <v>479.98</v>
      </c>
      <c r="D11" s="26">
        <f>C11*0.9</f>
        <v/>
      </c>
      <c r="E11" s="26">
        <f>C11*0.8</f>
        <v/>
      </c>
      <c r="F11" s="26">
        <f>C11*0.7</f>
        <v/>
      </c>
      <c r="G11" s="26">
        <f>C11*0.6</f>
        <v/>
      </c>
    </row>
    <row r="14">
      <c r="B14" s="19" t="inlineStr">
        <is>
          <t>12월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</row>
    <row r="15">
      <c r="B15" s="15" t="inlineStr">
        <is>
          <t>애플</t>
        </is>
      </c>
      <c r="C15" s="26" t="n">
        <v>148.21</v>
      </c>
      <c r="D15" s="10">
        <f>(C15-C3)/C3</f>
        <v/>
      </c>
      <c r="E15" s="26" t="n">
        <v>130.03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</row>
    <row r="16">
      <c r="B16" s="15" t="inlineStr">
        <is>
          <t>알파벳</t>
        </is>
      </c>
      <c r="C16" s="26" t="n">
        <v>101.02</v>
      </c>
      <c r="D16" s="10">
        <f>(C16-C4)/C4</f>
        <v/>
      </c>
      <c r="E16" s="26" t="n">
        <v>87.39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</row>
    <row r="17">
      <c r="B17" s="12" t="inlineStr">
        <is>
          <t>엔비디아</t>
        </is>
      </c>
      <c r="C17" s="26" t="n">
        <v>169.99</v>
      </c>
      <c r="D17" s="10">
        <f>(C17-C5)/C5</f>
        <v/>
      </c>
      <c r="E17" s="31" t="n">
        <v>141.21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</row>
    <row r="18">
      <c r="B18" s="12" t="inlineStr">
        <is>
          <t>테슬라</t>
        </is>
      </c>
      <c r="C18" s="26" t="n">
        <v>197.08</v>
      </c>
      <c r="D18" s="10">
        <f>(C18-C6)/C6</f>
        <v/>
      </c>
      <c r="E18" s="26" t="n">
        <v>109.1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</row>
    <row r="19">
      <c r="B19" s="14" t="inlineStr">
        <is>
          <t>코카콜라</t>
        </is>
      </c>
      <c r="C19" s="26" t="n">
        <v>63.61</v>
      </c>
      <c r="D19" s="10">
        <f>(C19-C7)/C7</f>
        <v/>
      </c>
      <c r="E19" s="26" t="n">
        <v>64.20999999999999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6" t="inlineStr">
        <is>
          <t>펩시</t>
        </is>
      </c>
      <c r="C20" s="26" t="n">
        <v>185.48</v>
      </c>
      <c r="D20" s="10">
        <f>(C20-C8)/C8</f>
        <v/>
      </c>
      <c r="E20" s="26" t="n">
        <v>183.07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7" t="inlineStr">
        <is>
          <t>ASML</t>
        </is>
      </c>
      <c r="C21" s="26" t="n">
        <v>611.71</v>
      </c>
      <c r="D21" s="10">
        <f>(C21-C9)/C9</f>
        <v/>
      </c>
      <c r="E21" s="26" t="n">
        <v>510.3</v>
      </c>
      <c r="F21" s="10">
        <f>(E21-C9)/C9</f>
        <v/>
      </c>
      <c r="G21" s="10">
        <f>F21-D21</f>
        <v/>
      </c>
    </row>
    <row r="22">
      <c r="A22" s="11" t="n">
        <v>408.71</v>
      </c>
      <c r="B22" s="8" t="inlineStr">
        <is>
          <t>QQQ</t>
        </is>
      </c>
      <c r="C22" s="26" t="n">
        <v>293.69</v>
      </c>
      <c r="D22" s="10">
        <f>(C22-$A$22)/$A$22</f>
        <v/>
      </c>
      <c r="E22" s="26" t="n">
        <v>263.58</v>
      </c>
      <c r="F22" s="10">
        <f>(E22-$A$22)/$A$22</f>
        <v/>
      </c>
      <c r="G22" s="10">
        <f>F22-D22</f>
        <v/>
      </c>
    </row>
    <row r="23">
      <c r="A23" s="11" t="n">
        <v>94.54000000000001</v>
      </c>
      <c r="B23" s="8" t="inlineStr">
        <is>
          <t>SPY</t>
        </is>
      </c>
      <c r="C23" s="26" t="n">
        <v>408.77</v>
      </c>
      <c r="D23" s="10">
        <f>(C23-$A$24)/$A$24</f>
        <v/>
      </c>
      <c r="E23" s="26" t="n">
        <v>381.4</v>
      </c>
      <c r="F23" s="10">
        <f>(E23-$A$24)/$A$24</f>
        <v/>
      </c>
      <c r="G23" s="10">
        <f>F23-D23</f>
        <v/>
      </c>
    </row>
    <row r="24">
      <c r="A24" s="11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2022-12-22T08:28:07Z</dcterms:modified>
  <cp:lastModifiedBy>Microsoft Office User</cp:lastModifiedBy>
</cp:coreProperties>
</file>